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data\Figures-2020\Figures-TDP-43-HSPB1-manuscript\09212021\forsubmission\"/>
    </mc:Choice>
  </mc:AlternateContent>
  <xr:revisionPtr revIDLastSave="0" documentId="13_ncr:1_{99E3D325-69CB-4560-9374-2E308191A9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tient information" sheetId="2" r:id="rId1"/>
    <sheet name="Motor neuron quantific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P15" i="1"/>
  <c r="O15" i="1"/>
  <c r="M15" i="1"/>
  <c r="L15" i="1"/>
  <c r="K15" i="1"/>
  <c r="I15" i="1"/>
  <c r="H15" i="1"/>
  <c r="G15" i="1"/>
  <c r="D11" i="1"/>
  <c r="D10" i="1"/>
  <c r="D9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<sst xmlns="http://schemas.openxmlformats.org/spreadsheetml/2006/main" count="95" uniqueCount="45">
  <si>
    <t>ctrl patient</t>
  </si>
  <si>
    <t>#Neurons</t>
  </si>
  <si>
    <t>%Nuclear TDP</t>
  </si>
  <si>
    <t>%CytoTDP</t>
  </si>
  <si>
    <t>%Cytoplasmic TDP, nuclear clearance</t>
  </si>
  <si>
    <t>%High HSPB1</t>
  </si>
  <si>
    <t>%Medium HSPB1</t>
  </si>
  <si>
    <t>%Low HSPB1</t>
  </si>
  <si>
    <t>ALS patient</t>
  </si>
  <si>
    <t>Nuclear TDP-43</t>
  </si>
  <si>
    <t>cytoplasmic TDP-43</t>
  </si>
  <si>
    <t>cytoplasmic TDP-43, nuclear loss of TDP-43</t>
  </si>
  <si>
    <t>cytoplasmic and nuclear TDP-43</t>
  </si>
  <si>
    <t>x</t>
  </si>
  <si>
    <t>Supplementary Table 2. Quantification of motor neurons with nuclear or cytoplasmic TDP-43 and with high, medium, low level of HSPB1</t>
  </si>
  <si>
    <t>Age</t>
  </si>
  <si>
    <t>Disease Course (yrs)</t>
  </si>
  <si>
    <t>Gender</t>
  </si>
  <si>
    <t>Site of Onset</t>
  </si>
  <si>
    <t>Genetics</t>
  </si>
  <si>
    <t>Control</t>
  </si>
  <si>
    <t>NA</t>
  </si>
  <si>
    <t>F</t>
  </si>
  <si>
    <t>?</t>
  </si>
  <si>
    <t>Vasculitis, cerebral hemorrhage, hepatitis C</t>
  </si>
  <si>
    <t>M</t>
  </si>
  <si>
    <t>N/A</t>
  </si>
  <si>
    <t>Respiratory Failure, Coronary artery disease =&gt; congestive heart failure</t>
  </si>
  <si>
    <t>SALS</t>
  </si>
  <si>
    <t>Respiratory &amp; trunk</t>
  </si>
  <si>
    <t>ALS</t>
  </si>
  <si>
    <t>Bulbar</t>
  </si>
  <si>
    <t>Trunk</t>
  </si>
  <si>
    <t>FALS</t>
  </si>
  <si>
    <t>C9orf72 Expansion</t>
  </si>
  <si>
    <t>Supplementary Table 2. Patient information and quantification of motor neurons</t>
  </si>
  <si>
    <t>Patient ID</t>
  </si>
  <si>
    <t>Clinical DIAGNOSIS</t>
  </si>
  <si>
    <t>Secondary Diagnosis</t>
  </si>
  <si>
    <t>Primary Diagnosis</t>
  </si>
  <si>
    <t>motor neuron most affected</t>
  </si>
  <si>
    <t>Patient Number</t>
  </si>
  <si>
    <t>Lower&gt;Upper</t>
  </si>
  <si>
    <t>Lower&gt;&gt;Upper</t>
  </si>
  <si>
    <t>Upper&gt;&gt;Lower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</si>
</sst>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0" applyNumberFormat="1" applyBorder="1"/>
    <xf numFmtId="9" fontId="0" fillId="0" borderId="1" xfId="1" applyFont="1" applyBorder="1" applyAlignment="1">
      <alignment wrapText="1"/>
    </xf>
    <xf numFmtId="0" fontId="3" fillId="0" borderId="1" xfId="0" applyFont="1" applyBorder="1"/>
    <xf numFmtId="1" fontId="3" fillId="0" borderId="1" xfId="0" applyNumberFormat="1" applyFont="1" applyBorder="1"/>
    <xf numFmtId="0" fontId="2" fillId="0" borderId="0" xfId="0" applyFont="1"/>
    <xf numFmtId="0" fontId="6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6" fillId="3" borderId="1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2" xfId="2" xr:uid="{862D55F3-5E7F-43B4-B9AC-C4D33452400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83A5-6E81-4A14-87C5-098838EB3CAE}">
  <dimension ref="A1:J10"/>
  <sheetViews>
    <sheetView tabSelected="1" workbookViewId="0">
      <selection activeCell="G10" sqref="G10"/>
    </sheetView>
  </sheetViews>
  <sheetFormatPr defaultRowHeight="14.4" x14ac:dyDescent="0.3"/>
  <cols>
    <col min="7" max="7" width="10.109375" customWidth="1"/>
    <col min="9" max="9" width="13.88671875" customWidth="1"/>
    <col min="10" max="10" width="47.77734375" customWidth="1"/>
  </cols>
  <sheetData>
    <row r="1" spans="1:10" ht="15.6" x14ac:dyDescent="0.3">
      <c r="A1" s="14" t="s">
        <v>35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3">
      <c r="A2" s="13" t="s">
        <v>36</v>
      </c>
      <c r="B2" s="13"/>
      <c r="C2" s="13"/>
      <c r="D2" s="13"/>
      <c r="E2" s="13"/>
      <c r="F2" s="13"/>
      <c r="G2" s="13"/>
      <c r="H2" s="13" t="s">
        <v>37</v>
      </c>
      <c r="I2" s="13"/>
      <c r="J2" s="13"/>
    </row>
    <row r="3" spans="1:10" ht="42" x14ac:dyDescent="0.3">
      <c r="A3" s="12" t="s">
        <v>41</v>
      </c>
      <c r="B3" s="12" t="s">
        <v>39</v>
      </c>
      <c r="C3" s="12" t="s">
        <v>15</v>
      </c>
      <c r="D3" s="12" t="s">
        <v>16</v>
      </c>
      <c r="E3" s="12" t="s">
        <v>17</v>
      </c>
      <c r="F3" s="12" t="s">
        <v>18</v>
      </c>
      <c r="G3" s="12" t="s">
        <v>40</v>
      </c>
      <c r="H3" s="12" t="s">
        <v>39</v>
      </c>
      <c r="I3" s="12" t="s">
        <v>19</v>
      </c>
      <c r="J3" s="12" t="s">
        <v>38</v>
      </c>
    </row>
    <row r="4" spans="1:10" x14ac:dyDescent="0.3">
      <c r="A4" s="8">
        <v>78</v>
      </c>
      <c r="B4" s="9" t="s">
        <v>20</v>
      </c>
      <c r="C4" s="9">
        <v>58</v>
      </c>
      <c r="D4" s="9" t="s">
        <v>21</v>
      </c>
      <c r="E4" s="9" t="s">
        <v>22</v>
      </c>
      <c r="F4" s="9" t="s">
        <v>21</v>
      </c>
      <c r="G4" s="9" t="s">
        <v>23</v>
      </c>
      <c r="H4" s="9" t="s">
        <v>20</v>
      </c>
      <c r="I4" s="9"/>
      <c r="J4" s="9" t="s">
        <v>24</v>
      </c>
    </row>
    <row r="5" spans="1:10" x14ac:dyDescent="0.3">
      <c r="A5" s="8">
        <v>65</v>
      </c>
      <c r="B5" s="9" t="s">
        <v>20</v>
      </c>
      <c r="C5" s="9">
        <v>82</v>
      </c>
      <c r="D5" s="9" t="s">
        <v>21</v>
      </c>
      <c r="E5" s="9" t="s">
        <v>25</v>
      </c>
      <c r="F5" s="9" t="s">
        <v>21</v>
      </c>
      <c r="G5" s="9" t="s">
        <v>23</v>
      </c>
      <c r="H5" s="9" t="s">
        <v>20</v>
      </c>
      <c r="I5" s="9"/>
      <c r="J5" s="9"/>
    </row>
    <row r="6" spans="1:10" x14ac:dyDescent="0.3">
      <c r="A6" s="10">
        <v>103</v>
      </c>
      <c r="B6" s="11" t="s">
        <v>20</v>
      </c>
      <c r="C6" s="11">
        <v>92</v>
      </c>
      <c r="D6" s="11" t="s">
        <v>26</v>
      </c>
      <c r="E6" s="11" t="s">
        <v>22</v>
      </c>
      <c r="F6" s="11" t="s">
        <v>26</v>
      </c>
      <c r="G6" s="11" t="s">
        <v>23</v>
      </c>
      <c r="H6" s="11" t="s">
        <v>20</v>
      </c>
      <c r="I6" s="11"/>
      <c r="J6" s="11" t="s">
        <v>27</v>
      </c>
    </row>
    <row r="7" spans="1:10" x14ac:dyDescent="0.3">
      <c r="A7" s="8">
        <v>32</v>
      </c>
      <c r="B7" s="9" t="s">
        <v>28</v>
      </c>
      <c r="C7" s="9">
        <v>71</v>
      </c>
      <c r="D7" s="9">
        <v>1.5</v>
      </c>
      <c r="E7" s="9" t="s">
        <v>25</v>
      </c>
      <c r="F7" s="9" t="s">
        <v>29</v>
      </c>
      <c r="G7" s="9" t="s">
        <v>42</v>
      </c>
      <c r="H7" s="9" t="s">
        <v>28</v>
      </c>
      <c r="I7" s="9"/>
      <c r="J7" s="9"/>
    </row>
    <row r="8" spans="1:10" x14ac:dyDescent="0.3">
      <c r="A8" s="8">
        <v>9</v>
      </c>
      <c r="B8" s="9" t="s">
        <v>30</v>
      </c>
      <c r="C8" s="9">
        <v>81</v>
      </c>
      <c r="D8" s="9">
        <v>2</v>
      </c>
      <c r="E8" s="9" t="s">
        <v>25</v>
      </c>
      <c r="F8" s="9" t="s">
        <v>31</v>
      </c>
      <c r="G8" s="9" t="s">
        <v>43</v>
      </c>
      <c r="H8" s="9" t="s">
        <v>30</v>
      </c>
      <c r="I8" s="9"/>
      <c r="J8" s="9"/>
    </row>
    <row r="9" spans="1:10" x14ac:dyDescent="0.3">
      <c r="A9" s="8">
        <v>107</v>
      </c>
      <c r="B9" s="9" t="s">
        <v>28</v>
      </c>
      <c r="C9" s="9">
        <v>74</v>
      </c>
      <c r="D9" s="9">
        <v>0.75</v>
      </c>
      <c r="E9" s="9" t="s">
        <v>25</v>
      </c>
      <c r="F9" s="9" t="s">
        <v>32</v>
      </c>
      <c r="G9" s="9" t="s">
        <v>43</v>
      </c>
      <c r="H9" s="9" t="s">
        <v>28</v>
      </c>
      <c r="I9" s="9"/>
      <c r="J9" s="9"/>
    </row>
    <row r="10" spans="1:10" x14ac:dyDescent="0.3">
      <c r="A10" s="8">
        <v>81</v>
      </c>
      <c r="B10" s="9" t="s">
        <v>33</v>
      </c>
      <c r="C10" s="9">
        <v>58</v>
      </c>
      <c r="D10" s="9">
        <v>1.5</v>
      </c>
      <c r="E10" s="9" t="s">
        <v>25</v>
      </c>
      <c r="F10" s="9" t="s">
        <v>31</v>
      </c>
      <c r="G10" s="9" t="s">
        <v>44</v>
      </c>
      <c r="H10" s="9" t="s">
        <v>33</v>
      </c>
      <c r="I10" s="9" t="s">
        <v>34</v>
      </c>
      <c r="J10" s="9"/>
    </row>
  </sheetData>
  <mergeCells count="3">
    <mergeCell ref="A2:G2"/>
    <mergeCell ref="H2:J2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workbookViewId="0"/>
  </sheetViews>
  <sheetFormatPr defaultRowHeight="14.4" x14ac:dyDescent="0.3"/>
  <sheetData>
    <row r="1" spans="1:17" x14ac:dyDescent="0.3">
      <c r="A1" s="7" t="s">
        <v>14</v>
      </c>
    </row>
    <row r="3" spans="1:17" ht="28.8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" t="s">
        <v>5</v>
      </c>
      <c r="G3" s="1" t="s">
        <v>6</v>
      </c>
      <c r="H3" s="1" t="s">
        <v>7</v>
      </c>
    </row>
    <row r="4" spans="1:17" x14ac:dyDescent="0.3">
      <c r="A4" s="1">
        <v>78</v>
      </c>
      <c r="B4" s="2">
        <v>35</v>
      </c>
      <c r="C4" s="3">
        <v>0.91666666666666663</v>
      </c>
      <c r="D4" s="3">
        <v>0.08</v>
      </c>
      <c r="E4" s="2">
        <v>0</v>
      </c>
      <c r="F4" s="4">
        <v>0.91428571428571426</v>
      </c>
      <c r="G4" s="4">
        <v>5.7142857142857141E-2</v>
      </c>
      <c r="H4" s="4">
        <v>2.8571428571428571E-2</v>
      </c>
    </row>
    <row r="5" spans="1:17" x14ac:dyDescent="0.3">
      <c r="A5" s="1">
        <v>65</v>
      </c>
      <c r="B5" s="2">
        <v>76</v>
      </c>
      <c r="C5" s="3">
        <v>1</v>
      </c>
      <c r="D5" s="2">
        <v>0</v>
      </c>
      <c r="E5" s="2">
        <v>0</v>
      </c>
      <c r="F5" s="3">
        <v>0.96052631578947367</v>
      </c>
      <c r="G5" s="3">
        <v>3.9473684210526314E-2</v>
      </c>
      <c r="H5" s="3">
        <v>0</v>
      </c>
    </row>
    <row r="6" spans="1:17" x14ac:dyDescent="0.3">
      <c r="A6" s="1">
        <v>103</v>
      </c>
      <c r="B6" s="2">
        <v>59</v>
      </c>
      <c r="C6" s="3">
        <v>1</v>
      </c>
      <c r="D6" s="2">
        <v>0</v>
      </c>
      <c r="E6" s="2">
        <v>0</v>
      </c>
      <c r="F6" s="3">
        <v>1</v>
      </c>
      <c r="G6" s="3">
        <v>0</v>
      </c>
      <c r="H6" s="3">
        <v>0</v>
      </c>
    </row>
    <row r="7" spans="1:17" ht="28.8" x14ac:dyDescent="0.3">
      <c r="A7" s="1" t="s">
        <v>8</v>
      </c>
      <c r="B7" s="2" t="s">
        <v>1</v>
      </c>
      <c r="C7" s="2" t="s">
        <v>2</v>
      </c>
      <c r="D7" s="2" t="s">
        <v>3</v>
      </c>
      <c r="E7" s="2" t="s">
        <v>4</v>
      </c>
      <c r="F7" s="1" t="s">
        <v>5</v>
      </c>
      <c r="G7" s="1" t="s">
        <v>6</v>
      </c>
      <c r="H7" s="1" t="s">
        <v>7</v>
      </c>
    </row>
    <row r="8" spans="1:17" x14ac:dyDescent="0.3">
      <c r="A8" s="2">
        <v>32</v>
      </c>
      <c r="B8" s="2">
        <v>65</v>
      </c>
      <c r="C8" s="3">
        <v>0.27586206896551724</v>
      </c>
      <c r="D8" s="3">
        <f>1-C8</f>
        <v>0.72413793103448276</v>
      </c>
      <c r="E8" s="3">
        <f>35/(65-8)</f>
        <v>0.61403508771929827</v>
      </c>
      <c r="F8" s="3">
        <f>14/(65-8)</f>
        <v>0.24561403508771928</v>
      </c>
      <c r="G8" s="3">
        <f>22/(65-8)</f>
        <v>0.38596491228070173</v>
      </c>
      <c r="H8" s="3">
        <f>29/(65-8)</f>
        <v>0.50877192982456143</v>
      </c>
    </row>
    <row r="9" spans="1:17" x14ac:dyDescent="0.3">
      <c r="A9" s="2">
        <v>107</v>
      </c>
      <c r="B9" s="2">
        <v>77</v>
      </c>
      <c r="C9" s="3">
        <v>9.7222222222222224E-2</v>
      </c>
      <c r="D9" s="3">
        <f t="shared" ref="D9:D11" si="0">1-C9</f>
        <v>0.90277777777777779</v>
      </c>
      <c r="E9" s="3">
        <v>0.77777777777777779</v>
      </c>
      <c r="F9" s="3">
        <v>0.14285714285714285</v>
      </c>
      <c r="G9" s="3">
        <v>0.15584415584415584</v>
      </c>
      <c r="H9" s="3">
        <v>0.70129870129870131</v>
      </c>
    </row>
    <row r="10" spans="1:17" x14ac:dyDescent="0.3">
      <c r="A10" s="2">
        <v>9</v>
      </c>
      <c r="B10" s="2">
        <v>99</v>
      </c>
      <c r="C10" s="3">
        <v>0.24719101123595505</v>
      </c>
      <c r="D10" s="3">
        <f t="shared" si="0"/>
        <v>0.75280898876404501</v>
      </c>
      <c r="E10" s="3">
        <v>0.43820224719101125</v>
      </c>
      <c r="F10" s="3">
        <v>0.13131313131313133</v>
      </c>
      <c r="G10" s="3">
        <v>0.65656565656565657</v>
      </c>
      <c r="H10" s="3">
        <v>0.21212121212121213</v>
      </c>
    </row>
    <row r="11" spans="1:17" x14ac:dyDescent="0.3">
      <c r="A11" s="2">
        <v>81</v>
      </c>
      <c r="B11" s="2">
        <v>257</v>
      </c>
      <c r="C11" s="3">
        <v>0.41290322580645161</v>
      </c>
      <c r="D11" s="3">
        <f t="shared" si="0"/>
        <v>0.58709677419354844</v>
      </c>
      <c r="E11" s="3">
        <v>0.59354838709677415</v>
      </c>
      <c r="F11" s="3">
        <v>0.31128404669260701</v>
      </c>
      <c r="G11" s="3">
        <v>0.34241245136186771</v>
      </c>
      <c r="H11" s="3">
        <v>0.34241245136186771</v>
      </c>
    </row>
    <row r="13" spans="1:17" x14ac:dyDescent="0.3">
      <c r="A13" s="15" t="s">
        <v>8</v>
      </c>
      <c r="B13" s="16" t="s">
        <v>9</v>
      </c>
      <c r="C13" s="16"/>
      <c r="D13" s="16"/>
      <c r="E13" s="16"/>
      <c r="F13" s="16" t="s">
        <v>10</v>
      </c>
      <c r="G13" s="16"/>
      <c r="H13" s="16"/>
      <c r="I13" s="16"/>
      <c r="J13" s="16" t="s">
        <v>11</v>
      </c>
      <c r="K13" s="16"/>
      <c r="L13" s="16"/>
      <c r="M13" s="16"/>
      <c r="N13" s="16" t="s">
        <v>12</v>
      </c>
      <c r="O13" s="16"/>
      <c r="P13" s="16"/>
      <c r="Q13" s="16"/>
    </row>
    <row r="14" spans="1:17" ht="28.8" x14ac:dyDescent="0.3">
      <c r="A14" s="15"/>
      <c r="B14" s="5" t="s">
        <v>1</v>
      </c>
      <c r="C14" s="1" t="s">
        <v>5</v>
      </c>
      <c r="D14" s="1" t="s">
        <v>6</v>
      </c>
      <c r="E14" s="1" t="s">
        <v>7</v>
      </c>
      <c r="F14" s="5" t="s">
        <v>1</v>
      </c>
      <c r="G14" s="1" t="s">
        <v>5</v>
      </c>
      <c r="H14" s="1" t="s">
        <v>6</v>
      </c>
      <c r="I14" s="1" t="s">
        <v>7</v>
      </c>
      <c r="J14" s="5" t="s">
        <v>1</v>
      </c>
      <c r="K14" s="1" t="s">
        <v>5</v>
      </c>
      <c r="L14" s="1" t="s">
        <v>6</v>
      </c>
      <c r="M14" s="1" t="s">
        <v>7</v>
      </c>
      <c r="N14" s="5" t="s">
        <v>1</v>
      </c>
      <c r="O14" s="1" t="s">
        <v>5</v>
      </c>
      <c r="P14" s="1" t="s">
        <v>6</v>
      </c>
      <c r="Q14" s="1" t="s">
        <v>7</v>
      </c>
    </row>
    <row r="15" spans="1:17" ht="15.6" x14ac:dyDescent="0.3">
      <c r="A15" s="2">
        <v>32</v>
      </c>
      <c r="B15" s="5">
        <v>16</v>
      </c>
      <c r="C15" s="3">
        <v>0.25</v>
      </c>
      <c r="D15" s="3">
        <v>0.5</v>
      </c>
      <c r="E15" s="3">
        <v>0.25</v>
      </c>
      <c r="F15" s="5">
        <v>41</v>
      </c>
      <c r="G15" s="3">
        <f>10/41</f>
        <v>0.24390243902439024</v>
      </c>
      <c r="H15" s="3">
        <f>10/41</f>
        <v>0.24390243902439024</v>
      </c>
      <c r="I15" s="3">
        <f>21/41</f>
        <v>0.51219512195121952</v>
      </c>
      <c r="J15" s="5">
        <v>35</v>
      </c>
      <c r="K15" s="3">
        <f>7/35</f>
        <v>0.2</v>
      </c>
      <c r="L15" s="3">
        <f>9/35</f>
        <v>0.25714285714285712</v>
      </c>
      <c r="M15" s="3">
        <f>19/35</f>
        <v>0.54285714285714282</v>
      </c>
      <c r="N15" s="5">
        <v>6</v>
      </c>
      <c r="O15" s="3">
        <f>(3/6)</f>
        <v>0.5</v>
      </c>
      <c r="P15" s="3">
        <f>1/6</f>
        <v>0.16666666666666666</v>
      </c>
      <c r="Q15" s="3">
        <f>2/6</f>
        <v>0.33333333333333331</v>
      </c>
    </row>
    <row r="16" spans="1:17" ht="15.6" x14ac:dyDescent="0.3">
      <c r="A16" s="2">
        <v>107</v>
      </c>
      <c r="B16" s="5">
        <v>7</v>
      </c>
      <c r="C16" s="3">
        <v>0.8571428571428571</v>
      </c>
      <c r="D16" s="3">
        <v>0.14285714285714285</v>
      </c>
      <c r="E16" s="3">
        <v>0</v>
      </c>
      <c r="F16" s="5">
        <v>64</v>
      </c>
      <c r="G16" s="3">
        <v>3.125E-2</v>
      </c>
      <c r="H16" s="3">
        <v>0.140625</v>
      </c>
      <c r="I16" s="3">
        <v>0.828125</v>
      </c>
      <c r="J16" s="6">
        <v>56</v>
      </c>
      <c r="K16" s="3">
        <v>1.7857142857142856E-2</v>
      </c>
      <c r="L16" s="3">
        <v>0.10714285714285714</v>
      </c>
      <c r="M16" s="3">
        <v>0.875</v>
      </c>
      <c r="N16" s="5">
        <v>8</v>
      </c>
      <c r="O16" s="3">
        <v>0.125</v>
      </c>
      <c r="P16" s="3">
        <v>0.375</v>
      </c>
      <c r="Q16" s="3">
        <v>0.5</v>
      </c>
    </row>
    <row r="17" spans="1:17" ht="15.6" x14ac:dyDescent="0.3">
      <c r="A17" s="2">
        <v>9</v>
      </c>
      <c r="B17" s="5">
        <v>22</v>
      </c>
      <c r="C17" s="3">
        <v>0.22727272727272727</v>
      </c>
      <c r="D17" s="3">
        <v>0.77272727272727271</v>
      </c>
      <c r="E17" s="3">
        <v>0</v>
      </c>
      <c r="F17" s="5">
        <v>68</v>
      </c>
      <c r="G17" s="3">
        <v>0.13235294117647059</v>
      </c>
      <c r="H17" s="3">
        <v>0.6029411764705882</v>
      </c>
      <c r="I17" s="3">
        <v>0.26470588235294118</v>
      </c>
      <c r="J17" s="6">
        <v>39</v>
      </c>
      <c r="K17" s="3">
        <v>7.6923076923076927E-2</v>
      </c>
      <c r="L17" s="3">
        <v>0.66666666666666663</v>
      </c>
      <c r="M17" s="3">
        <v>0.25641025641025639</v>
      </c>
      <c r="N17" s="5">
        <v>29</v>
      </c>
      <c r="O17" s="3">
        <v>0.20689655172413793</v>
      </c>
      <c r="P17" s="3">
        <v>0.51724137931034486</v>
      </c>
      <c r="Q17" s="3">
        <v>0.27586206896551724</v>
      </c>
    </row>
    <row r="18" spans="1:17" ht="15.6" x14ac:dyDescent="0.3">
      <c r="A18" s="2">
        <v>81</v>
      </c>
      <c r="B18" s="5">
        <v>64</v>
      </c>
      <c r="C18" s="3">
        <v>0.65625</v>
      </c>
      <c r="D18" s="3">
        <v>0.34375</v>
      </c>
      <c r="E18" s="3">
        <v>0</v>
      </c>
      <c r="F18" s="5">
        <v>91</v>
      </c>
      <c r="G18" s="3">
        <v>8.7912087912087919E-2</v>
      </c>
      <c r="H18" s="3">
        <v>0.43956043956043955</v>
      </c>
      <c r="I18" s="3">
        <v>0.47252747252747251</v>
      </c>
      <c r="J18" s="6">
        <v>91</v>
      </c>
      <c r="K18" s="3">
        <v>8.7912087912087919E-2</v>
      </c>
      <c r="L18" s="3">
        <v>0.43956043956043955</v>
      </c>
      <c r="M18" s="3">
        <v>0.47252747252747251</v>
      </c>
      <c r="N18" s="5">
        <v>0</v>
      </c>
      <c r="O18" s="3" t="s">
        <v>13</v>
      </c>
      <c r="P18" s="3" t="s">
        <v>13</v>
      </c>
      <c r="Q18" s="3" t="s">
        <v>13</v>
      </c>
    </row>
  </sheetData>
  <mergeCells count="5">
    <mergeCell ref="A13:A14"/>
    <mergeCell ref="B13:E13"/>
    <mergeCell ref="F13:I13"/>
    <mergeCell ref="J13:M13"/>
    <mergeCell ref="N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Patient information</vt:lpstr>
      <vt:lpstr>Motor neuron quantification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micky</dc:creator>
  <cp:lastModifiedBy>Shan</cp:lastModifiedBy>
  <dcterms:created xsi:type="dcterms:W3CDTF">2015-06-05T18:17:20Z</dcterms:created>
  <dcterms:modified xsi:type="dcterms:W3CDTF">2021-09-24T00:31:38Z</dcterms:modified>
</cp:coreProperties>
</file>