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activeTab="3"/>
  </bookViews>
  <sheets>
    <sheet name="Table S1" sheetId="6" r:id="rId1"/>
    <sheet name="Table S2" sheetId="4" r:id="rId2"/>
    <sheet name="Table S3" sheetId="1" r:id="rId3"/>
    <sheet name="Table S4" sheetId="18" r:id="rId4"/>
  </sheets>
  <definedNames>
    <definedName name="_xlnm._FilterDatabase" localSheetId="0" hidden="1">'Table S1'!$A$2:$M$202</definedName>
    <definedName name="_xlnm._FilterDatabase" localSheetId="3" hidden="1">'Table S4'!$A$2:$O$366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5" i="18" l="1"/>
  <c r="E343" i="18"/>
  <c r="E341" i="18"/>
  <c r="E334" i="18"/>
  <c r="E331" i="18"/>
  <c r="E330" i="18"/>
  <c r="E327" i="18"/>
  <c r="E325" i="18"/>
  <c r="E318" i="18"/>
  <c r="E312" i="18"/>
  <c r="E310" i="18"/>
  <c r="E305" i="18"/>
  <c r="E303" i="18"/>
  <c r="E295" i="18"/>
  <c r="E291" i="18"/>
  <c r="E288" i="18"/>
  <c r="E284" i="18"/>
  <c r="E282" i="18"/>
  <c r="E279" i="18"/>
  <c r="E276" i="18"/>
  <c r="E274" i="18"/>
  <c r="E273" i="18"/>
  <c r="E272" i="18"/>
  <c r="E269" i="18"/>
  <c r="E268" i="18"/>
  <c r="E267" i="18"/>
  <c r="E266" i="18"/>
  <c r="E265" i="18"/>
  <c r="E257" i="18"/>
  <c r="E254" i="18"/>
  <c r="E238" i="18"/>
  <c r="E237" i="18"/>
  <c r="E234" i="18"/>
  <c r="E231" i="18"/>
  <c r="E230" i="18"/>
  <c r="E223" i="18"/>
  <c r="E222" i="18"/>
  <c r="E208" i="18"/>
  <c r="E203" i="18"/>
  <c r="E202" i="18"/>
  <c r="E182" i="18"/>
  <c r="E181" i="18"/>
  <c r="E179" i="18"/>
  <c r="E177" i="18"/>
  <c r="E175" i="18"/>
  <c r="E171" i="18"/>
  <c r="E166" i="18"/>
  <c r="E160" i="18"/>
  <c r="E157" i="18"/>
  <c r="E154" i="18"/>
  <c r="E153" i="18"/>
  <c r="E152" i="18"/>
  <c r="E149" i="18"/>
  <c r="E147" i="18"/>
  <c r="E137" i="18"/>
  <c r="E135" i="18"/>
  <c r="E132" i="18"/>
  <c r="E127" i="18"/>
  <c r="E97" i="18"/>
  <c r="E90" i="18"/>
  <c r="E89" i="18"/>
  <c r="E87" i="18"/>
  <c r="E84" i="18"/>
  <c r="E82" i="18"/>
  <c r="E80" i="18"/>
  <c r="E78" i="18"/>
  <c r="E74" i="18"/>
  <c r="E73" i="18"/>
  <c r="E68" i="18"/>
  <c r="E65" i="18"/>
  <c r="E64" i="18"/>
  <c r="E60" i="18"/>
  <c r="E58" i="18"/>
  <c r="E56" i="18"/>
  <c r="E47" i="18"/>
  <c r="E41" i="18"/>
  <c r="E38" i="18"/>
  <c r="E34" i="18"/>
  <c r="E29" i="18"/>
  <c r="E28" i="18"/>
  <c r="E26" i="18"/>
  <c r="E25" i="18"/>
  <c r="E21" i="18"/>
  <c r="E16" i="18"/>
  <c r="E7" i="18"/>
  <c r="G26" i="4" l="1"/>
  <c r="F26" i="4"/>
  <c r="C26" i="4"/>
  <c r="G18" i="4"/>
  <c r="F18" i="4"/>
  <c r="C18" i="4"/>
  <c r="G10" i="4"/>
  <c r="F10" i="4"/>
  <c r="C10" i="4"/>
  <c r="G27" i="4" l="1"/>
  <c r="C27" i="4"/>
</calcChain>
</file>

<file path=xl/sharedStrings.xml><?xml version="1.0" encoding="utf-8"?>
<sst xmlns="http://schemas.openxmlformats.org/spreadsheetml/2006/main" count="4252" uniqueCount="1639">
  <si>
    <t>Trait/Environment</t>
  </si>
  <si>
    <t xml:space="preserve">Range </t>
  </si>
  <si>
    <t xml:space="preserve">Average </t>
  </si>
  <si>
    <t>SD</t>
  </si>
  <si>
    <t>CV /%</t>
  </si>
  <si>
    <t>G</t>
  </si>
  <si>
    <t>E</t>
  </si>
  <si>
    <t>G*E</t>
  </si>
  <si>
    <t>Plant height (PH)/cm</t>
  </si>
  <si>
    <t>95.97-200.60</t>
  </si>
  <si>
    <t>***</t>
  </si>
  <si>
    <t xml:space="preserve">Spike length (SL)/cm </t>
  </si>
  <si>
    <t>8.43-15.72</t>
  </si>
  <si>
    <t xml:space="preserve">Uppermost internode length (UIL)/cm </t>
  </si>
  <si>
    <t>16.10-45.50</t>
  </si>
  <si>
    <t>16.32-31.52</t>
  </si>
  <si>
    <t>25.05-86.82</t>
  </si>
  <si>
    <t>46.68-82.47</t>
  </si>
  <si>
    <t xml:space="preserve">Thousand-grain weight (TGW)/g </t>
  </si>
  <si>
    <t>27.27-57.95</t>
  </si>
  <si>
    <t xml:space="preserve">Grain area (GA)/mm2 </t>
  </si>
  <si>
    <t>17.70-28.87</t>
  </si>
  <si>
    <t xml:space="preserve">Grain width (GW)/mm </t>
  </si>
  <si>
    <t>2.66-3.70</t>
  </si>
  <si>
    <t xml:space="preserve">Grain length (GL)/mm </t>
  </si>
  <si>
    <t>6.85-9.58</t>
  </si>
  <si>
    <t>Trait</t>
  </si>
  <si>
    <t>Environments</t>
  </si>
  <si>
    <t>LOD</t>
  </si>
  <si>
    <t xml:space="preserve">Chromosome </t>
  </si>
  <si>
    <t xml:space="preserve">Number of SNP loci </t>
  </si>
  <si>
    <t xml:space="preserve">Start </t>
  </si>
  <si>
    <t xml:space="preserve">End </t>
  </si>
  <si>
    <t>SNPs/Mb</t>
  </si>
  <si>
    <t>1A</t>
  </si>
  <si>
    <t>1B</t>
  </si>
  <si>
    <t>1R</t>
  </si>
  <si>
    <t>2A</t>
  </si>
  <si>
    <t>2B</t>
  </si>
  <si>
    <t>2D</t>
  </si>
  <si>
    <t>2R</t>
  </si>
  <si>
    <t>3A</t>
  </si>
  <si>
    <t>3B</t>
  </si>
  <si>
    <t>3R</t>
  </si>
  <si>
    <t>4A</t>
  </si>
  <si>
    <t>4B</t>
  </si>
  <si>
    <t>4R</t>
  </si>
  <si>
    <t>5A</t>
  </si>
  <si>
    <t>5B</t>
  </si>
  <si>
    <t>5R</t>
  </si>
  <si>
    <t>6A</t>
  </si>
  <si>
    <t>6B</t>
  </si>
  <si>
    <t>6D</t>
  </si>
  <si>
    <t>6R</t>
  </si>
  <si>
    <t>7A</t>
  </si>
  <si>
    <t>7B</t>
  </si>
  <si>
    <t>7R</t>
  </si>
  <si>
    <t>A</t>
  </si>
  <si>
    <t>B</t>
  </si>
  <si>
    <t>R</t>
  </si>
  <si>
    <t>Genome</t>
  </si>
  <si>
    <t xml:space="preserve">SNP density(kb/SNP) </t>
  </si>
  <si>
    <t>Sum</t>
  </si>
  <si>
    <t>Spikelet number per spike (SNS)</t>
    <phoneticPr fontId="2" type="noConversion"/>
  </si>
  <si>
    <t xml:space="preserve">Grain number per spike (GNS) </t>
    <phoneticPr fontId="2" type="noConversion"/>
  </si>
  <si>
    <t xml:space="preserve">Seed setting percentage (SSP)/% </t>
    <phoneticPr fontId="2" type="noConversion"/>
  </si>
  <si>
    <t>Analysis of Variance</t>
    <phoneticPr fontId="2" type="noConversion"/>
  </si>
  <si>
    <t>Name</t>
    <phoneticPr fontId="5" type="noConversion"/>
  </si>
  <si>
    <t>Taxon in USDA-ARS</t>
    <phoneticPr fontId="5" type="noConversion"/>
  </si>
  <si>
    <t>PI 428785</t>
  </si>
  <si>
    <t>Skåne län Sweden </t>
    <phoneticPr fontId="5" type="noConversion"/>
  </si>
  <si>
    <t>×Triticosecale spp.</t>
    <phoneticPr fontId="5" type="noConversion"/>
  </si>
  <si>
    <t>AB</t>
    <phoneticPr fontId="5" type="noConversion"/>
  </si>
  <si>
    <t>PI 429003</t>
  </si>
  <si>
    <t>Canada </t>
  </si>
  <si>
    <t>×Triticosecale spp.</t>
  </si>
  <si>
    <t>PI 429004</t>
  </si>
  <si>
    <t>Georgia United States </t>
    <phoneticPr fontId="5" type="noConversion"/>
  </si>
  <si>
    <t>ABD</t>
    <phoneticPr fontId="5" type="noConversion"/>
  </si>
  <si>
    <t>Zaragoza Aragón Spain </t>
    <phoneticPr fontId="5" type="noConversion"/>
  </si>
  <si>
    <t>Japan </t>
  </si>
  <si>
    <t>2R</t>
    <phoneticPr fontId="5" type="noConversion"/>
  </si>
  <si>
    <t>New York United States </t>
  </si>
  <si>
    <t>Manitoba Canada</t>
  </si>
  <si>
    <t>Berlin Germany</t>
    <phoneticPr fontId="5" type="noConversion"/>
  </si>
  <si>
    <t>Berlin Germany</t>
  </si>
  <si>
    <t>Auvergne-Rhône-Alpes France</t>
    <phoneticPr fontId="5" type="noConversion"/>
  </si>
  <si>
    <t>Auvergne-Rhône-Alpes France</t>
  </si>
  <si>
    <t>Skåne län Sweden</t>
    <phoneticPr fontId="5" type="noConversion"/>
  </si>
  <si>
    <t>China</t>
  </si>
  <si>
    <t>1D,6D</t>
    <phoneticPr fontId="5" type="noConversion"/>
  </si>
  <si>
    <t>1R,6R</t>
    <phoneticPr fontId="5" type="noConversion"/>
  </si>
  <si>
    <t>CIxt 28</t>
  </si>
  <si>
    <t>China </t>
  </si>
  <si>
    <t>ABDR</t>
    <phoneticPr fontId="5" type="noConversion"/>
  </si>
  <si>
    <t>CIxt 30</t>
  </si>
  <si>
    <t>CIxt 87</t>
  </si>
  <si>
    <t>California United States </t>
  </si>
  <si>
    <t>PI 355953</t>
  </si>
  <si>
    <t>Moskva Russian Federation </t>
  </si>
  <si>
    <t>PI 386115</t>
  </si>
  <si>
    <t>Armenia</t>
    <phoneticPr fontId="5" type="noConversion"/>
  </si>
  <si>
    <t>7D</t>
    <phoneticPr fontId="5" type="noConversion"/>
  </si>
  <si>
    <t>Moskva Russian Federation </t>
    <phoneticPr fontId="5" type="noConversion"/>
  </si>
  <si>
    <t>PI 414627</t>
  </si>
  <si>
    <t>Beijing Shi China </t>
  </si>
  <si>
    <t>PI 428758</t>
  </si>
  <si>
    <t>Russian Federation</t>
  </si>
  <si>
    <t>5R</t>
    <phoneticPr fontId="5" type="noConversion"/>
  </si>
  <si>
    <t>PI 428932</t>
  </si>
  <si>
    <t>PI 428934</t>
  </si>
  <si>
    <t>JS1</t>
    <phoneticPr fontId="5" type="noConversion"/>
  </si>
  <si>
    <t>Beijing China</t>
    <phoneticPr fontId="5" type="noConversion"/>
  </si>
  <si>
    <t>JS2</t>
  </si>
  <si>
    <t>1B,2R</t>
    <phoneticPr fontId="5" type="noConversion"/>
  </si>
  <si>
    <t>JS5</t>
  </si>
  <si>
    <t>JS8</t>
  </si>
  <si>
    <t>CIxt 7</t>
  </si>
  <si>
    <t>United States </t>
  </si>
  <si>
    <t>ABR</t>
    <phoneticPr fontId="5" type="noConversion"/>
  </si>
  <si>
    <t>CIxt 34</t>
  </si>
  <si>
    <t>Alabama United States </t>
  </si>
  <si>
    <t>CIxt 82</t>
  </si>
  <si>
    <t>CIxt 106</t>
  </si>
  <si>
    <t>Arkansas United States </t>
  </si>
  <si>
    <t>PI 197133</t>
  </si>
  <si>
    <t>Kyôto Japan </t>
  </si>
  <si>
    <t>6D</t>
    <phoneticPr fontId="5" type="noConversion"/>
  </si>
  <si>
    <t>Honshu Japan</t>
    <phoneticPr fontId="5" type="noConversion"/>
  </si>
  <si>
    <t>2D</t>
    <phoneticPr fontId="5" type="noConversion"/>
  </si>
  <si>
    <t>PI 256032</t>
  </si>
  <si>
    <t>Madrid, Comunidad de Spain</t>
  </si>
  <si>
    <t>PI 358312</t>
  </si>
  <si>
    <t>Delhi India </t>
    <phoneticPr fontId="5" type="noConversion"/>
  </si>
  <si>
    <t>PI 381435</t>
  </si>
  <si>
    <t>Hungary </t>
  </si>
  <si>
    <t>PI 381436</t>
  </si>
  <si>
    <t>PI 383409</t>
  </si>
  <si>
    <t>Warszawa Poland </t>
  </si>
  <si>
    <t>PI 386147</t>
  </si>
  <si>
    <t>Azerbaijan </t>
    <phoneticPr fontId="5" type="noConversion"/>
  </si>
  <si>
    <t>PI 386153</t>
  </si>
  <si>
    <t>Azerbaijan </t>
  </si>
  <si>
    <t>PI 388660</t>
  </si>
  <si>
    <t>Cape Province South Africa </t>
  </si>
  <si>
    <t>PI 388663</t>
  </si>
  <si>
    <t>PI 388670</t>
  </si>
  <si>
    <t>PI 388695</t>
  </si>
  <si>
    <t>PI 410904</t>
  </si>
  <si>
    <t>Barcelona Spain</t>
    <phoneticPr fontId="5" type="noConversion"/>
  </si>
  <si>
    <t>Barcelona Spain</t>
  </si>
  <si>
    <t>PI 414960</t>
  </si>
  <si>
    <t>Dagestan, Respublika Russian Federation </t>
    <phoneticPr fontId="5" type="noConversion"/>
  </si>
  <si>
    <t>PI 414968</t>
  </si>
  <si>
    <t>Dagestan, Respublika Russian Federation </t>
  </si>
  <si>
    <t>PI 428730</t>
  </si>
  <si>
    <t>PI 428732</t>
  </si>
  <si>
    <t>PI 428768</t>
  </si>
  <si>
    <t>PI 428825</t>
  </si>
  <si>
    <t>Russian Federation </t>
  </si>
  <si>
    <t>PI 428830</t>
  </si>
  <si>
    <t>PI 428831</t>
  </si>
  <si>
    <t>PI 428840</t>
  </si>
  <si>
    <t>PI 428851</t>
  </si>
  <si>
    <t>Morocco</t>
    <phoneticPr fontId="5" type="noConversion"/>
  </si>
  <si>
    <t>PI 428876</t>
  </si>
  <si>
    <t>PI 428878</t>
  </si>
  <si>
    <t>PI 428884</t>
  </si>
  <si>
    <t>Hungary</t>
    <phoneticPr fontId="5" type="noConversion"/>
  </si>
  <si>
    <t>PI 428894</t>
  </si>
  <si>
    <t>Hungary</t>
  </si>
  <si>
    <t>PI 428897</t>
  </si>
  <si>
    <t>PI 428933</t>
  </si>
  <si>
    <t>PI 428938</t>
  </si>
  <si>
    <t>Skåne län Sweden</t>
  </si>
  <si>
    <t>PI 428942</t>
  </si>
  <si>
    <t>PI 428949</t>
  </si>
  <si>
    <t>PI 428981</t>
  </si>
  <si>
    <t>PI 429001</t>
  </si>
  <si>
    <t>6A</t>
    <phoneticPr fontId="5" type="noConversion"/>
  </si>
  <si>
    <t>PI 429009</t>
  </si>
  <si>
    <t>India</t>
  </si>
  <si>
    <t>PI 429010</t>
  </si>
  <si>
    <t>Ciudad de México Mexico</t>
    <phoneticPr fontId="5" type="noConversion"/>
  </si>
  <si>
    <t>PI 429043</t>
  </si>
  <si>
    <t>PI 429044</t>
  </si>
  <si>
    <t>PI 429048</t>
  </si>
  <si>
    <t>PI 429063</t>
  </si>
  <si>
    <t>PI 429064</t>
  </si>
  <si>
    <t>PI 429084</t>
  </si>
  <si>
    <t>Warszawa Poland</t>
  </si>
  <si>
    <t>PI 429091</t>
  </si>
  <si>
    <t>PI 429095</t>
  </si>
  <si>
    <t>PI 429133</t>
  </si>
  <si>
    <t>Sankt-Peterburg Russian Federation</t>
  </si>
  <si>
    <t>PI 429134</t>
  </si>
  <si>
    <t>PI 429146</t>
  </si>
  <si>
    <t>PI 429154</t>
  </si>
  <si>
    <t>Uppsala län Sweden</t>
  </si>
  <si>
    <t>PI 429156</t>
  </si>
  <si>
    <t>PI 429157</t>
  </si>
  <si>
    <t>PI 429158</t>
  </si>
  <si>
    <t>PI 429159</t>
  </si>
  <si>
    <t>Ciudad de México Mexico</t>
  </si>
  <si>
    <t>PI 429218</t>
  </si>
  <si>
    <t>PI 429247</t>
  </si>
  <si>
    <t>Dnipropetrovska oblast Ukraine</t>
    <phoneticPr fontId="5" type="noConversion"/>
  </si>
  <si>
    <t>PI 429280</t>
  </si>
  <si>
    <t>PI 434887</t>
  </si>
  <si>
    <t>Cape Province South Africa</t>
    <phoneticPr fontId="5" type="noConversion"/>
  </si>
  <si>
    <t>PI 483066</t>
  </si>
  <si>
    <t>Australia</t>
    <phoneticPr fontId="5" type="noConversion"/>
  </si>
  <si>
    <t>PI 508249</t>
  </si>
  <si>
    <t>Washington United States</t>
  </si>
  <si>
    <t>PI 511870</t>
    <phoneticPr fontId="5" type="noConversion"/>
  </si>
  <si>
    <t>Alberta Canada</t>
    <phoneticPr fontId="5" type="noConversion"/>
  </si>
  <si>
    <t>PI 520122</t>
  </si>
  <si>
    <t>PI 520419</t>
  </si>
  <si>
    <t>Brazil</t>
    <phoneticPr fontId="5" type="noConversion"/>
  </si>
  <si>
    <t>PI 520431</t>
  </si>
  <si>
    <t>Australia</t>
  </si>
  <si>
    <t>PI 520434</t>
  </si>
  <si>
    <t>Brazil</t>
  </si>
  <si>
    <t>PI 520440</t>
  </si>
  <si>
    <t>PI 520454</t>
  </si>
  <si>
    <t>PI 520460</t>
  </si>
  <si>
    <t>Ecuador</t>
    <phoneticPr fontId="5" type="noConversion"/>
  </si>
  <si>
    <t>PI 542528</t>
  </si>
  <si>
    <t>Oregon United States</t>
    <phoneticPr fontId="5" type="noConversion"/>
  </si>
  <si>
    <t>PI 542537</t>
  </si>
  <si>
    <t>PI 542541</t>
  </si>
  <si>
    <t>PI 547079</t>
  </si>
  <si>
    <t>California United States</t>
    <phoneticPr fontId="5" type="noConversion"/>
  </si>
  <si>
    <t>PI 552974</t>
  </si>
  <si>
    <t>Alabama United States</t>
  </si>
  <si>
    <t>PI 559373</t>
  </si>
  <si>
    <t>North Dakota United States</t>
  </si>
  <si>
    <t>Dobrich Bulgaria</t>
    <phoneticPr fontId="5" type="noConversion"/>
  </si>
  <si>
    <t>Dobrich Bulgaria</t>
  </si>
  <si>
    <t>PI 564439</t>
  </si>
  <si>
    <t>Poland</t>
    <phoneticPr fontId="5" type="noConversion"/>
  </si>
  <si>
    <t>PI 564440</t>
  </si>
  <si>
    <t>PI 564442</t>
  </si>
  <si>
    <t>PI 564484</t>
  </si>
  <si>
    <t>Plovdiv Bulgaria</t>
  </si>
  <si>
    <t>PI 564485</t>
  </si>
  <si>
    <t>PI 564486</t>
  </si>
  <si>
    <t>Italy</t>
    <phoneticPr fontId="5" type="noConversion"/>
  </si>
  <si>
    <t>PI 564738</t>
  </si>
  <si>
    <t>PI 572929</t>
  </si>
  <si>
    <t>Kharkivska oblast Ukraine</t>
  </si>
  <si>
    <t>PI 572950</t>
  </si>
  <si>
    <t>Odeska oblast Ukraine</t>
  </si>
  <si>
    <t>PI 574290</t>
  </si>
  <si>
    <t>Poland</t>
  </si>
  <si>
    <t>PI 574388</t>
  </si>
  <si>
    <t>Arizona United States</t>
  </si>
  <si>
    <t>PI 587224</t>
  </si>
  <si>
    <t>Romania</t>
    <phoneticPr fontId="5" type="noConversion"/>
  </si>
  <si>
    <t>PI 587225</t>
  </si>
  <si>
    <t>England United Kingdom</t>
    <phoneticPr fontId="5" type="noConversion"/>
  </si>
  <si>
    <t>PI 587227</t>
  </si>
  <si>
    <t>PI 587237</t>
  </si>
  <si>
    <t>PI 587260</t>
  </si>
  <si>
    <t>PI 587263</t>
  </si>
  <si>
    <t>PI 587265</t>
  </si>
  <si>
    <t>PI 587266</t>
  </si>
  <si>
    <t>PI 587271</t>
  </si>
  <si>
    <t>Germany</t>
  </si>
  <si>
    <t>PI 587304</t>
  </si>
  <si>
    <t>PI 587313</t>
  </si>
  <si>
    <t>PI 587348</t>
  </si>
  <si>
    <t>2D,6D</t>
    <phoneticPr fontId="5" type="noConversion"/>
  </si>
  <si>
    <t>PI 587358</t>
  </si>
  <si>
    <t>PI 587366</t>
  </si>
  <si>
    <t>PI 587423</t>
  </si>
  <si>
    <t>California United States</t>
  </si>
  <si>
    <t>PI 587453</t>
  </si>
  <si>
    <t>PI 587478</t>
  </si>
  <si>
    <t>PI 587503</t>
  </si>
  <si>
    <t>PI 587548</t>
  </si>
  <si>
    <t>PI 591946</t>
    <phoneticPr fontId="5" type="noConversion"/>
  </si>
  <si>
    <t>PI 605421</t>
  </si>
  <si>
    <t>Oregon United States</t>
  </si>
  <si>
    <t>PI 611204</t>
  </si>
  <si>
    <t>South Africa</t>
    <phoneticPr fontId="5" type="noConversion"/>
  </si>
  <si>
    <t>PI 611205</t>
  </si>
  <si>
    <t>PI 611206</t>
  </si>
  <si>
    <t>PI 611684</t>
  </si>
  <si>
    <t>PI 611689</t>
  </si>
  <si>
    <t>PI 611856</t>
    <phoneticPr fontId="5" type="noConversion"/>
  </si>
  <si>
    <t>PI 613157</t>
    <phoneticPr fontId="5" type="noConversion"/>
  </si>
  <si>
    <t>México Mexico</t>
  </si>
  <si>
    <t>PI 613160</t>
  </si>
  <si>
    <t>PI 620762</t>
    <phoneticPr fontId="5" type="noConversion"/>
  </si>
  <si>
    <t>Coahuila de Zaragoza Mexico</t>
  </si>
  <si>
    <t>PI 620763</t>
    <phoneticPr fontId="5" type="noConversion"/>
  </si>
  <si>
    <t>HM588-596</t>
  </si>
  <si>
    <t>Sichuan China</t>
    <phoneticPr fontId="5" type="noConversion"/>
  </si>
  <si>
    <t>HM600-10</t>
  </si>
  <si>
    <t>HM603-8</t>
  </si>
  <si>
    <t>Xinjiang China</t>
    <phoneticPr fontId="5" type="noConversion"/>
  </si>
  <si>
    <t>CZHM236-240</t>
    <phoneticPr fontId="5" type="noConversion"/>
  </si>
  <si>
    <t>Gansu China</t>
    <phoneticPr fontId="5" type="noConversion"/>
  </si>
  <si>
    <t>R</t>
    <phoneticPr fontId="5" type="noConversion"/>
  </si>
  <si>
    <t xml:space="preserve">Position </t>
  </si>
  <si>
    <t>P.value</t>
  </si>
  <si>
    <t>FDR_Adjusted_P-values</t>
  </si>
  <si>
    <t>effect</t>
  </si>
  <si>
    <t>KEGG</t>
  </si>
  <si>
    <t>Interpro</t>
  </si>
  <si>
    <t>GO</t>
  </si>
  <si>
    <t>PH</t>
  </si>
  <si>
    <t>FarmCPU</t>
  </si>
  <si>
    <t>1Brs430515098</t>
  </si>
  <si>
    <t>biological_process:GO:0055114//oxidation-reduction process;molecular_function:GO:0016491//oxidoreductase activity;</t>
  </si>
  <si>
    <t>NA</t>
  </si>
  <si>
    <t>2Ars550587533</t>
  </si>
  <si>
    <t>2Ars269329265</t>
  </si>
  <si>
    <t>TraesCS2A02G320800.1</t>
  </si>
  <si>
    <t>BAJ95389.1/0/predicted protein [Hordeum vulgare subsp. vulgare]</t>
  </si>
  <si>
    <t>PF10602/6.4E-53/26S proteasome subunit RPN7</t>
  </si>
  <si>
    <t>molecular_function:GO:0030234//enzyme regulator activity;</t>
  </si>
  <si>
    <t>TraesCS2A02G320900.1</t>
  </si>
  <si>
    <t>XP_020172452.1/0/elongator complex protein 3 [Aegilops tauschii subsp. tauschii] &amp;gt;ADB92637.1 putative histone acetyltransferase ELP3 [Hordeum vulgare] &amp;gt;BAJ91345.1 predicted protein [Hordeum vulgare subsp. vulgare] &amp;gt;BAK08325.1 predicted protein [Hordeum vulgare subsp. vulgare]</t>
  </si>
  <si>
    <t>PTHR11135:SF0/5.5E-246/--</t>
  </si>
  <si>
    <t>molecular_function:GO:0003824//catalytic activity;GO:0051536//iron-sulfur cluster binding;</t>
  </si>
  <si>
    <t>TraesCS2A02G321000.1</t>
  </si>
  <si>
    <t>XP_020172457.1/0/anaphase-promoting complex subunit 2 [Aegilops tauschii subsp. tauschii]</t>
  </si>
  <si>
    <t>SM00182/5.5E-6/--</t>
  </si>
  <si>
    <t>biological_process:GO:0006511//ubiquitin-dependent protein catabolic process;molecular_function:GO:0031625//ubiquitin protein ligase binding;</t>
  </si>
  <si>
    <t>2Ars755254475</t>
  </si>
  <si>
    <t>2Ars269329398</t>
  </si>
  <si>
    <t>TraesCS2A02G546500.1</t>
  </si>
  <si>
    <t>XP_020180301.1/3.73445e-143/geraniol 8-hydroxylase-like [Aegilops tauschii subsp. tauschii]</t>
  </si>
  <si>
    <t>PTHR24298:SF317/1.4E-99/--</t>
  </si>
  <si>
    <t>biological_process:GO:0055114//oxidation-reduction process;molecular_function:GO:0020037//heme binding;GO:0016705//oxidoreductase activity, acting on paired donors, with incorporation or reduction of molecular oxygen;GO:0005506//iron ion binding;</t>
  </si>
  <si>
    <t>2Brs49285558</t>
  </si>
  <si>
    <t>2Brs555605101</t>
  </si>
  <si>
    <t>TraesCS2B02G087100.1</t>
  </si>
  <si>
    <t>XP_020190232.1/9.16063e-90/two-component response regulator ORR42-like [Aegilops tauschii subsp. tauschii] &amp;gt;EMT08948.1 Hybrid signal transduction histidine kinase I [Aegilops tauschii]</t>
  </si>
  <si>
    <t>PF00072/3.5E-17/Response regulator receiver domain</t>
  </si>
  <si>
    <t>biological_process:GO:0000160//phosphorelay signal transduction system;</t>
  </si>
  <si>
    <t>TraesCS2B02G087300.1</t>
  </si>
  <si>
    <t>XP_020190231.1/0/wall-associated receptor kinase 3-like [Aegilops tauschii subsp. tauschii]</t>
  </si>
  <si>
    <t>SM00179/1.1E-6/--</t>
  </si>
  <si>
    <t>biological_process:GO:0006468//protein phosphorylation;molecular_function:GO:0005524//ATP binding;GO:0030247//polysaccharide binding;GO:0005509//calcium ion binding;GO:0004672//protein kinase activity;</t>
  </si>
  <si>
    <t>2Brs568716230</t>
  </si>
  <si>
    <t>TraesCS2B02G400400.1</t>
  </si>
  <si>
    <t>XP_020174302.1/4.47749e-50/uncharacterized protein LOC109759875 [Aegilops tauschii subsp. tauschii] &amp;gt;EMT13383.1 hypothetical protein F775_18123 [Aegilops tauschii]</t>
  </si>
  <si>
    <t>coiled-coil domain-containing protein 55</t>
  </si>
  <si>
    <t>2Brs71355440</t>
  </si>
  <si>
    <t>2Brs642348583</t>
  </si>
  <si>
    <t>TraesCS2B02G110000.1</t>
  </si>
  <si>
    <t>XP_020179224.1/6.66557e-35/uncharacterized protein LOC109764851 [Aegilops tauschii subsp. tauschii]</t>
  </si>
  <si>
    <t>TraesCS2B02G110100.2</t>
  </si>
  <si>
    <t>XP_020179224.1/4.49559e-31/uncharacterized protein LOC109764851 [Aegilops tauschii subsp. tauschii]</t>
  </si>
  <si>
    <t>2Brs720623630</t>
  </si>
  <si>
    <t>2Brs652568165</t>
  </si>
  <si>
    <t>TraesCS2B02G526300.2</t>
  </si>
  <si>
    <t>XP_020166705.1/0/uncharacterized protein LOC109752212 [Aegilops tauschii subsp. tauschii] &amp;gt;XP_020166706.1 uncharacterized protein LOC109752212 [Aegilops tauschii subsp. tauschii]</t>
  </si>
  <si>
    <t>PF12572/1.1E-25/Protein of unknown function (DUF3752)</t>
  </si>
  <si>
    <t>2Brs733786888</t>
  </si>
  <si>
    <t>TraesCS2B02G538500.1</t>
  </si>
  <si>
    <t>XP_020198903.1/0/probable inactive receptor kinase At5g16590 [Aegilops tauschii subsp. tauschii]</t>
  </si>
  <si>
    <t>PTHR27008:SF19/3.6E-251/--</t>
  </si>
  <si>
    <t>biological_process:GO:0006468//protein phosphorylation;molecular_function:GO:0005524//ATP binding;GO:0004672//protein kinase activity;</t>
  </si>
  <si>
    <t>3Ars569659917</t>
  </si>
  <si>
    <t>3Ars34464998</t>
  </si>
  <si>
    <t>TraesCS3A02G325000.1</t>
  </si>
  <si>
    <t>XP_020164098.1/4.71388e-155/importin subunit beta-1-like [Aegilops tauschii subsp. tauschii] &amp;gt;XP_020164099.1 importin subunit beta-1-like [Aegilops tauschii subsp. tauschii]</t>
  </si>
  <si>
    <t>PTHR10527:SF44/4.8E-76/--</t>
  </si>
  <si>
    <t>biological_process:GO:0006913//nucleocytoplasmic transport;molecular_function:GO:0005515//protein binding;GO:0008565//protein transporter activity;</t>
  </si>
  <si>
    <t>TraesCS3A02G325100.2</t>
  </si>
  <si>
    <t>EMS61609.1/0/Peroxidase 56 [Triticum urartu]</t>
  </si>
  <si>
    <t>PS50873/61.194/Plant heme peroxidase family profile.</t>
  </si>
  <si>
    <t>biological_process:GO:0006979//response to oxidative stress;GO:0055114//oxidation-reduction process;molecular_function:GO:0020037//heme binding;GO:0004601//peroxidase activity;</t>
  </si>
  <si>
    <t>TraesCS3A02G325100.3</t>
  </si>
  <si>
    <t>CDM84504.1/3.37198e-88/unnamed protein product [Triticum aestivum]</t>
  </si>
  <si>
    <t>PS50873/32.799/Plant heme peroxidase family profile.</t>
  </si>
  <si>
    <t>3Brs151174078</t>
  </si>
  <si>
    <t>3Brs287527518</t>
  </si>
  <si>
    <t>TraesCS3B02G157400.1</t>
  </si>
  <si>
    <t>XP_020200881.1/0/uncharacterized protein LOC109786727 [Aegilops tauschii subsp. tauschii]</t>
  </si>
  <si>
    <t>PTHR36892:SF1/7.3E-178/--</t>
  </si>
  <si>
    <t>TraesCS3B02G157400.2</t>
  </si>
  <si>
    <t>CDM82081.1/0/unnamed protein product [Triticum aestivum]</t>
  </si>
  <si>
    <t>PTHR36892:SF1/2.1E-134/--</t>
  </si>
  <si>
    <t>3Brs458306736</t>
  </si>
  <si>
    <t>3Brs508522077</t>
  </si>
  <si>
    <t>TraesCS3B02G316600.1</t>
  </si>
  <si>
    <t>CDM84075.1/0/unnamed protein product [Triticum aestivum]</t>
  </si>
  <si>
    <t>PTHR45183/8.9E-224/--</t>
  </si>
  <si>
    <t>molecular_function:GO:0005515//protein binding;</t>
  </si>
  <si>
    <t>TraesCS3B02G316700.1</t>
  </si>
  <si>
    <t>CDM84074.1/0/unnamed protein product [Triticum aestivum]</t>
  </si>
  <si>
    <t>PTHR13353:SF7/5.8E-147/--</t>
  </si>
  <si>
    <t>cellular_component:GO:0016021//integral component of membrane;</t>
  </si>
  <si>
    <t>TraesCS3B02G316700.2</t>
  </si>
  <si>
    <t>CDM84074.1/3.43374e-153/unnamed protein product [Triticum aestivum]</t>
  </si>
  <si>
    <t>PF01940/6.5E-26/Integral membrane protein DUF92</t>
  </si>
  <si>
    <t>TraesCS3B02G316800.1</t>
  </si>
  <si>
    <t>XP_020183199.1/0/oil body-associated protein 2B-like [Aegilops tauschii subsp. tauschii]</t>
  </si>
  <si>
    <t>PF06884/1.1E-64/Protein of unknown function (DUF1264)</t>
  </si>
  <si>
    <t>4Ars613317388</t>
  </si>
  <si>
    <t>TraesCS4A02G325300.1</t>
  </si>
  <si>
    <t>XP_020169741.1/0/pentatricopeptide repeat-containing protein At4g25270, chloroplastic [Aegilops tauschii subsp. tauschii] &amp;gt;EMT12389.1 hypothetical protein F775_33099 [Aegilops tauschii]</t>
  </si>
  <si>
    <t>PTHR24015:SF497/4.2E-168/--</t>
  </si>
  <si>
    <t>TraesCS4A02G325400.1</t>
  </si>
  <si>
    <t>EMS59255.1/0/Putative flavin-containing monooxygenase YUCCA11 [Triticum urartu]</t>
  </si>
  <si>
    <t>PR00469/1.1E-8/Pyridine nucleotide disulphide reductase class-II signature</t>
  </si>
  <si>
    <t>TraesCS4A02G325400.2</t>
  </si>
  <si>
    <t>PTHR43539/7.5E-166/--</t>
  </si>
  <si>
    <t>TraesCS4A02G325400.3</t>
  </si>
  <si>
    <t>PR00469/1.2E-8/Pyridine nucleotide disulphide reductase class-II signature</t>
  </si>
  <si>
    <t>TraesCS4A02G325500.1</t>
  </si>
  <si>
    <t>XP_020169747.1/1.02051e-110/ycf20-like protein [Aegilops tauschii subsp. tauschii]</t>
  </si>
  <si>
    <t>PTHR33787/5.8E-79/--</t>
  </si>
  <si>
    <t>TraesCS4A02G325500.2</t>
  </si>
  <si>
    <t>XP_020169747.1/1.35835e-129/ycf20-like protein [Aegilops tauschii subsp. tauschii]</t>
  </si>
  <si>
    <t>PF04483/2.5E-17/Protein of unknown function (DUF565)</t>
  </si>
  <si>
    <t>TraesCS4A02G325600.1</t>
  </si>
  <si>
    <t>XP_020169749.1/3.91425e-86/uncharacterized protein LOC109755253 [Aegilops tauschii subsp. tauschii]</t>
  </si>
  <si>
    <t>PTHR35110/1.5E-72/--</t>
  </si>
  <si>
    <t>TraesCS4A02G325700.1</t>
  </si>
  <si>
    <t>XP_020169761.1/0/receptor kinase-like protein Xa21 [Aegilops tauschii subsp. tauschii] &amp;gt;EMT32317.1 Putative LRR receptor-like serine/threonine-protein kinase [Aegilops tauschii]</t>
  </si>
  <si>
    <t>PF07714/8.5E-44/Protein tyrosine kinase</t>
  </si>
  <si>
    <t>biological_process:GO:0006468//protein phosphorylation;molecular_function:GO:0005524//ATP binding;GO:0005515//protein binding;GO:0004672//protein kinase activity;</t>
  </si>
  <si>
    <t>TraesCS4A02G325800.1</t>
  </si>
  <si>
    <t>XP_020169754.1/3.7954e-30/mucin-1-like [Aegilops tauschii subsp. tauschii]</t>
  </si>
  <si>
    <t>4Ars679023883</t>
  </si>
  <si>
    <t>4Ars624529437</t>
  </si>
  <si>
    <t>TraesCS4A02G405900.1</t>
  </si>
  <si>
    <t>XP_020183370.1/2.38302e-117/uncharacterized protein LOC109769043 [Aegilops tauschii subsp. tauschii] &amp;gt;XP_020198496.1 uncharacterized protein LOC109784309 [Aegilops tauschii subsp. tauschii]</t>
  </si>
  <si>
    <t>PTHR31659/4.4E-82/--</t>
  </si>
  <si>
    <t>TraesCS4A02G406000.1</t>
  </si>
  <si>
    <t>XP_020198497.1/0/tropomyosin-1, isoforms 33/34-like [Aegilops tauschii subsp. tauschii]</t>
  </si>
  <si>
    <t>PTHR35164/1.4E-238/--</t>
  </si>
  <si>
    <t>4Brs21976888</t>
  </si>
  <si>
    <t>4Brs134161158</t>
  </si>
  <si>
    <t>TraesCS4B02G029600.1</t>
  </si>
  <si>
    <t>XP_020195940.1/0/protein NRT1/ PTR FAMILY 2.11-like [Aegilops tauschii subsp. tauschii]</t>
  </si>
  <si>
    <t>PF00854/5.5E-83/POT family</t>
  </si>
  <si>
    <t>biological_process:GO:0055085//transmembrane transport;cellular_component:GO:0016020//membrane;molecular_function:GO:0022857//transmembrane transporter activity;</t>
  </si>
  <si>
    <t>TraesCS4B02G029700.3</t>
  </si>
  <si>
    <t>XP_020195938.1/0/actin cytoskeleton-regulatory complex protein SLA1-like isoform X1 [Aegilops tauschii subsp. tauschii]</t>
  </si>
  <si>
    <t>PTHR10343/2.1E-176/--</t>
  </si>
  <si>
    <t>PF04535/4.1E-27/Domain of unknown function (DUF588)</t>
  </si>
  <si>
    <t>4Brs201478359</t>
  </si>
  <si>
    <t>4Brs96475374</t>
  </si>
  <si>
    <t>TraesCS4B02G093800.1</t>
  </si>
  <si>
    <t>EMT21143.1/4.0696e-36/hypothetical protein F775_01097 [Aegilops tauschii]</t>
  </si>
  <si>
    <t>PTHR33033/3.6E-20/--</t>
  </si>
  <si>
    <t>5Ars29954289</t>
  </si>
  <si>
    <t>5Ars376262220</t>
  </si>
  <si>
    <t>PF00305/1.7E-159/Lipoxygenase</t>
  </si>
  <si>
    <t>5Ars397705032</t>
  </si>
  <si>
    <t>5Ars412786187</t>
  </si>
  <si>
    <t>5Ars515923481</t>
  </si>
  <si>
    <t>5Ars555155945</t>
  </si>
  <si>
    <t>5Ars662501086</t>
  </si>
  <si>
    <t>5Ars559286948</t>
  </si>
  <si>
    <t>TraesCS5A02G493700.1</t>
  </si>
  <si>
    <t>XP_020186451.1/1.03112e-65/DET1- and DDB1-associated protein 1 [Aegilops tauschii subsp. tauschii]</t>
  </si>
  <si>
    <t>PF10172/6.8E-26/Det1 complexing ubiquitin ligase</t>
  </si>
  <si>
    <t>biological_process:GO:0032434//regulation of proteasomal ubiquitin-dependent protein catabolic process;</t>
  </si>
  <si>
    <t>TraesCS5A02G493800.1</t>
  </si>
  <si>
    <t>XP_020186452.1/0/probable serine/threonine-protein kinase At1g01540 [Aegilops tauschii subsp. tauschii]</t>
  </si>
  <si>
    <t>PTHR27001:SF156/4.9E-236/--</t>
  </si>
  <si>
    <t>TraesCS5A02G493800.2</t>
  </si>
  <si>
    <t>PTHR27001/1.5E-220/--</t>
  </si>
  <si>
    <t>5Brs352364193</t>
  </si>
  <si>
    <t>5Brs419376679</t>
  </si>
  <si>
    <t>TraesCS5B02G195100.2</t>
  </si>
  <si>
    <t>XP_020173552.1/0/serine/threonine-protein kinase 16 isoform X2 [Aegilops tauschii subsp. tauschii]</t>
  </si>
  <si>
    <t>PS00108/-/Serine/Threonine protein kinases active-site signature.</t>
  </si>
  <si>
    <t>5Brs434367160</t>
  </si>
  <si>
    <t>TraesCS5B02G238400.1</t>
  </si>
  <si>
    <t>XP_020193752.1/0/prostaglandin reductase-3-like [Aegilops tauschii subsp. tauschii]</t>
  </si>
  <si>
    <t>PTHR43677/1.3E-165/--</t>
  </si>
  <si>
    <t>biological_process:GO:0055114//oxidation-reduction process;molecular_function:GO:0008270//zinc ion binding;GO:0016491//oxidoreductase activity;</t>
  </si>
  <si>
    <t>5Brs705585232</t>
  </si>
  <si>
    <t>5Brs593070022</t>
  </si>
  <si>
    <t>TraesCS5B02G558000.1</t>
  </si>
  <si>
    <t>PF13639/2.8E-9/Ring finger domain</t>
  </si>
  <si>
    <t>TraesCS5B02G558100.2</t>
  </si>
  <si>
    <t>EMS54218.1/0/putative WRKY transcription factor 14 [Triticum urartu]</t>
  </si>
  <si>
    <t>PTHR32096:SF28/1.2E-100/--</t>
  </si>
  <si>
    <t>biological_process:GO:0006355//regulation of transcription, DNA-templated;molecular_function:GO:0043565//sequence-specific DNA binding;GO:0003700//DNA binding transcription factor activity;</t>
  </si>
  <si>
    <t>6Ars3762529</t>
  </si>
  <si>
    <t>PTHR10791:SF56/3.3E-138/--</t>
  </si>
  <si>
    <t>XP_020149490.1/0/bidirectional sugar transporter SWEET14-like [Aegilops tauschii subsp. tauschii]</t>
  </si>
  <si>
    <t>PTHR10791:SF56/2.1E-142/--</t>
  </si>
  <si>
    <t>TraesCS6A02G009000.1</t>
  </si>
  <si>
    <t>XP_020149488.1/0/bidirectional sugar transporter SWEET14-like [Aegilops tauschii subsp. tauschii] &amp;gt;EMT20480.1 Protein RUPTURED POLLEN GRAIN 1 [Aegilops tauschii]</t>
  </si>
  <si>
    <t>TraesCS6A02G009100.1</t>
  </si>
  <si>
    <t>6Ars466853892</t>
  </si>
  <si>
    <t>TraesCS6A02G252500.1</t>
  </si>
  <si>
    <t>XP_020194854.1/0/protein RMD5 homolog A-like [Aegilops tauschii subsp. tauschii] &amp;gt;XP_020194855.1 protein RMD5 homolog A-like [Aegilops tauschii subsp. tauschii] &amp;gt;XP_020194856.1 protein RMD5 homolog A-like [Aegilops tauschii subsp. tauschii] &amp;gt;XP_020194858.1 protein RMD5 homolog A-like [Aegilops tauschii subsp. tauschii]</t>
  </si>
  <si>
    <t>PF13445/1.0E-5/RING-type zinc-finger</t>
  </si>
  <si>
    <t>6Ars597771467</t>
  </si>
  <si>
    <t>TraesCS6A02G375200.1</t>
  </si>
  <si>
    <t>XP_020159894.1/0/protein SRG1-like [Aegilops tauschii subsp. tauschii]</t>
  </si>
  <si>
    <t>PF14226/5.6E-22/non-haem dioxygenase in morphine synthesis N-terminal</t>
  </si>
  <si>
    <t>TraesCS6A02G375300.1</t>
  </si>
  <si>
    <t>XP_020159893.1/0/agmatine coumaroyltransferase-2-like [Aegilops tauschii subsp. tauschii]</t>
  </si>
  <si>
    <t>PF02458/1.2E-73/Transferase family</t>
  </si>
  <si>
    <t>molecular_function:GO:0016747//transferase activity, transferring acyl groups other than amino-acyl groups;</t>
  </si>
  <si>
    <t>TraesCS6A02G375400.1</t>
  </si>
  <si>
    <t>EMS58811.1/0/hypothetical protein TRIUR3_19206 [Triticum urartu]</t>
  </si>
  <si>
    <t>PTHR12276:SF45/3.7E-137/--</t>
  </si>
  <si>
    <t>BAK07008.1/0/predicted protein [Hordeum vulgare subsp. vulgare]</t>
  </si>
  <si>
    <t>PF12937/1.9E-5/F-box-like</t>
  </si>
  <si>
    <t>TraesCS6B02G136100.1</t>
  </si>
  <si>
    <t>CDM83846.1/0/unnamed protein product [Triticum aestivum]</t>
  </si>
  <si>
    <t>biological_process:GO:0048544//recognition of pollen;GO:0006468//protein phosphorylation;molecular_function:GO:0005524//ATP binding;GO:0004672//protein kinase activity;</t>
  </si>
  <si>
    <t>6Brs133342709</t>
  </si>
  <si>
    <t>TraesCS6B02G136000.1</t>
  </si>
  <si>
    <t>6Brs197201996</t>
  </si>
  <si>
    <t>6Brs32677406</t>
  </si>
  <si>
    <t>TraesCS6B02G178100.1</t>
  </si>
  <si>
    <t>CAH67349.1/1.41658e-17/OSIGBa0130B08.9 [Oryza sativa]</t>
  </si>
  <si>
    <t>PTHR33116/2.7E-13/--</t>
  </si>
  <si>
    <t>6Brs26245734</t>
  </si>
  <si>
    <t>6Brs508970730</t>
  </si>
  <si>
    <t>TraesCS6B02G042800.1</t>
  </si>
  <si>
    <t>EMT16600.1/0/hypothetical protein F775_22929 [Aegilops tauschii]</t>
  </si>
  <si>
    <t>PTHR31790/5.6E-80/--</t>
  </si>
  <si>
    <t>TraesCS6B02G042900.1</t>
  </si>
  <si>
    <t>XP_020179406.1/0/probable acyl-activating enzyme 5, peroxisomal [Aegilops tauschii subsp. tauschii] &amp;gt;EMT04966.1 Medium-chain-fatty-acid--CoA ligase [Aegilops tauschii]</t>
  </si>
  <si>
    <t>PF00501/3.5E-86/AMP-binding enzyme</t>
  </si>
  <si>
    <t>biological_process:GO:0008152//metabolic process;molecular_function:GO:0003824//catalytic activity;</t>
  </si>
  <si>
    <t>TraesCS6B02G043000.1</t>
  </si>
  <si>
    <t>XP_020179416.1/0/uncharacterized protein LOC109765037 [Aegilops tauschii subsp. tauschii]</t>
  </si>
  <si>
    <t>PF02536/5.7E-28/mTERF</t>
  </si>
  <si>
    <t>biological_process:GO:0006355//regulation of transcription, DNA-templated;molecular_function:GO:0003690//double-stranded DNA binding;</t>
  </si>
  <si>
    <t>TraesCS6B02G043100.1</t>
  </si>
  <si>
    <t>XP_020179396.1/0/transcription termination factor MTERF8, chloroplastic-like [Aegilops tauschii subsp. tauschii]</t>
  </si>
  <si>
    <t>PF02536/1.3E-20/mTERF</t>
  </si>
  <si>
    <t>6Brs584209964</t>
  </si>
  <si>
    <t>TraesCS6B02G086500.1</t>
  </si>
  <si>
    <t>PF13016/3.1E-12/Cys-rich Gliadin N-terminal</t>
  </si>
  <si>
    <t>molecular_function:GO:0045735//nutrient reservoir activity;</t>
  </si>
  <si>
    <t>TraesCS6B02G086522.1</t>
  </si>
  <si>
    <t>TraesCS6B02G086600.1</t>
  </si>
  <si>
    <t>XP_020146880.1/6.45637e-149/uncharacterized protein LOC109732096 [Aegilops tauschii subsp. tauschii]</t>
  </si>
  <si>
    <t>PF03087/1.0E-25/Arabidopsis protein of unknown function</t>
  </si>
  <si>
    <t>TraesCS6B02G086700.1</t>
  </si>
  <si>
    <t>XP_020146880.1/1.03368e-147/uncharacterized protein LOC109732096 [Aegilops tauschii subsp. tauschii]</t>
  </si>
  <si>
    <t>TraesCS6B02G086800.1</t>
  </si>
  <si>
    <t>XP_020146880.1/1.78878e-149/uncharacterized protein LOC109732096 [Aegilops tauschii subsp. tauschii]</t>
  </si>
  <si>
    <t>PTHR33070:SF22/2.3E-119/--</t>
  </si>
  <si>
    <t>TraesCS6B02G086900.1</t>
  </si>
  <si>
    <t>XP_020146793.1/7.76293e-138/uncharacterized protein LOC109732013 [Aegilops tauschii subsp. tauschii] &amp;gt;EMT05419.1 hypothetical protein F775_01214 [Aegilops tauschii]</t>
  </si>
  <si>
    <t>PF03087/1.0E-28/Arabidopsis protein of unknown function</t>
  </si>
  <si>
    <t>XP_020146668.1/4.57437e-130/uncharacterized protein LOC109731900 [Aegilops tauschii subsp. tauschii] &amp;gt;EMT05420.1 hypothetical protein F775_01215 [Aegilops tauschii]</t>
  </si>
  <si>
    <t>PTHR33070:SF22/1.8E-114/--</t>
  </si>
  <si>
    <t>7Ars563563053</t>
  </si>
  <si>
    <t>TraesCS7A02G387500.1</t>
  </si>
  <si>
    <t>OQU76777.1/3.83717e-47/hypothetical protein SORBI_3010G206600, partial [Sorghum bicolor]</t>
  </si>
  <si>
    <t>TraesCS7A02G387600.1</t>
  </si>
  <si>
    <t>KXG35201.1/4.61183e-38/hypothetical protein SORBI_3002G145600 [Sorghum bicolor]</t>
  </si>
  <si>
    <t>TraesCS7A02G387700.1</t>
  </si>
  <si>
    <t>ONM32085.1/3.57972e-107/NADH dehydrogenase subunit 7 [Zea mays]</t>
  </si>
  <si>
    <t>PF00346/9.3E-35/Respiratory-chain NADH dehydrogenase, 49 Kd subunit</t>
  </si>
  <si>
    <t>biological_process:GO:0055114//oxidation-reduction process;molecular_function:GO:0016651//oxidoreductase activity, acting on NAD(P)H;GO:0051287//NAD binding;GO:0048038//quinone binding;</t>
  </si>
  <si>
    <t>TraesCS7A02G387800.1</t>
  </si>
  <si>
    <t>YP_514650.1/2.92835e-84/ribosomal protein S12 (mitochondrion) [Oryza sativa Indica Group] &amp;gt;YP_002000567.1 ribosomal protein S12 (mitochondrion) [Oryza sativa Japonica Group] &amp;gt;YP_003433843.1 ribosomal protein small subunit 12 (mitochondrion) [Oryza rufipogon] &amp;gt;YP_009241988.1 ribosomal protein S12 (mitochondrion) [Oryza minuta] &amp;gt;YP_009242007.1 ribosomal protein S12 (mitochondrion) [Oryza minuta] &amp;gt;P28520.1 RecName: Full=Ribosomal protein S12, mitochondrial &amp;gt;BAA06831.1 ribosomal protein S12 (mitochondrion) [Oryza sativa Japonica Group] &amp;gt;BAA04795.1 ribosomal protein S12 (mitochondrion) [Oryza sativa Japonica Group] &amp;gt;AAA70314.1 ribosomal protein S12 (mitochondrion) [Oryza sativa] &amp;gt;BAC19872.1 Ribosomal protein S12 (mitochondrion) [Oryza sativa Japonica Group] &amp;gt;AAZ99246.1 ribosomal protein S12 (mitochondrion) [Oryza sativa Indica Group] &amp;gt;AAZ99300.1 ribosomal protein S12 (mitochondrion) [Oryza sativa Japonica Group] &amp;gt;AAZ99353.1 ribosomal protein S12 (mitochondrion) [Oryza sativa Japonica Group] &amp;gt;BAI67947.1 ribosomal protein small subunit 12 (mitochondrion) [Oryza rufipogon] &amp;gt;BAI68008.1 ribosomal protein small subunit 12 (mitochondrion) [Oryza sativa Indica Group] &amp;gt;AER13027.1 ribosomal protein S12 (mitochondrion) [Oryza sativa Indica Group] &amp;gt;AER13099.1 ribosomal protein S12 (mitochondrion) [Oryza sativa Indica Group] &amp;gt;AEZ03700.1 ribosomal protein S12 (mitochondrion) [Oryza sativa Indica Group] &amp;gt;AEZ03805.1 ribosomal protein S12 (mitochondrion) [Oryza sativa Indica Group] &amp;gt;BAN67499.1 ribosomal protein small subunit 12 (mitochondrion) [Oryza rufipogon] &amp;gt;BAN67531.1 ribosomal protein small subunit 12 (mitochondrion) [Oryza rufipogon] &amp;gt;AMA06707.1 ribosomal protein S12 (mitochondrion) [Oryza minuta] &amp;gt;AMA06724.1 ribosomal protein S12 (mitochondrion) [Oryza minuta] &amp;gt;BAV53198.1 ribosomal protein small subunit 12 (mitochondrion) [Oryza sativa Indica Group]</t>
  </si>
  <si>
    <t>PF00164/1.1E-33/Ribosomal protein S12/S23</t>
  </si>
  <si>
    <t>biological_process:GO:0006412//translation;cellular_component:GO:0005840//ribosome;GO:0005622//intracellular;molecular_function:GO:0003735//structural constituent of ribosome;</t>
  </si>
  <si>
    <t>TraesCS7A02G387900.1</t>
  </si>
  <si>
    <t>YP_740363.1/4.50248e-77/NADH dehydrogenase subunit 3 (mitochondrion) [Zea perennis] &amp;gt;YP_740442.1 NADH dehydrogenase subunit 3 (mitochondrion) [Zea luxurians] &amp;gt;YP_740388.1 NADH dehydrogenase subunit 3 (mitochondrion) [Zea mays subsp. parviglumis] &amp;gt;YP_762508.1 NADH dehydrogenase subunit 3 (mitochondrion) [Tripsacum dactyloides] &amp;gt;CAA32833.1 unnamed protein product (mitochondrion) [Zea mays] &amp;gt;CAC19841.1 NADH dehydrogenase subunit 3 (mitochondrion) [Avena sativa] &amp;gt;ABE98682.1 NADH dehydrogenase subunit 3 (mitochondrion) [Zea mays subsp. mays] &amp;gt;ABE98725.1 NADH dehydrogenase subunit 3 (mitochondrion) [Zea mays subsp. mays] &amp;gt;ABE98771.1 NADH dehydrogenase subunit 3 (mitochondrion) [Zea mays subsp. mays] &amp;gt;ABF70826.1 NADH dehydrogenase subunit 3 (mitochondrion) [Zea perennis] &amp;gt;ABF70858.1 NADH dehydrogenase subunit 3 (mitochondrion) [Zea mays subsp. parviglumis] &amp;gt;ABF70922.1 NADH dehydrogenase subunit 3 (mitochondrion) [Zea mays subsp. mays] &amp;gt;ABG65649.1 NADH dehydrogenase subunit 3 (mitochondrion) [Zea luxurians] &amp;gt;ABI74653.1 NADH dehydrogenase subunit 3 (mitochondrion) [Tripsacum dactyloides] &amp;gt;ABY55208.1 NADH dehydrogenase subunit 3-1 (mitochondrion) [Bambusa oldhamii] &amp;gt;ABY55209.1 NADH dehydrogenase subunit 3-2 (mitochondrion) [Bambusa oldhamii] &amp;gt;ADE08105.1 nad3 (mitochondrion) [Triticum aestivum] &amp;gt;AEK66739.1 NADH dehydrogenase subunit 3 (mitochondrion) [Ferrocalamus rimosivaginus] &amp;gt;AEX98102.1 NADH dehydrogenase subunit 3 (mitochondrion) [Ferrocalamus rimosivaginus] &amp;gt;AHI16411.1 nad3 (mitochondrion) [Triticum turgidum subsp. durum] &amp;gt;KQK85815.1 hypothetical protein SETIT_020747mg [Setaria italica] &amp;gt;BAV58093.1 NADH dehydrogenase subunit 3 (mitochondrion) [Hordeum vulgare subsp. spontaneum] &amp;gt;BAV58103.1 NADH dehydrogenase subunit 3 (mitochondrion) [Hordeum vulgare subsp. spontaneum] &amp;gt;BAV58127.1 NADH dehydrogenase subunit 3 (mitochondrion) [Hordeum vulgare subsp. vulgare] &amp;gt;BAV58137.1 NADH dehydrogenase subunit 3 (mitochondrion) [Hordeum vulgare subsp. vulgare]</t>
  </si>
  <si>
    <t>PF00507/2.8E-25/NADH-ubiquinone/plastoquinone oxidoreductase, chain 3</t>
  </si>
  <si>
    <t>biological_process:GO:0055114//oxidation-reduction process;molecular_function:GO:0008137//NADH dehydrogenase (ubiquinone) activity;</t>
  </si>
  <si>
    <t>TraesCS7A02G388000.1</t>
  </si>
  <si>
    <t>PS00537/-/Cytochrome b559 subunits heme-binding site signature.</t>
  </si>
  <si>
    <t>biological_process:GO:0019684//photosynthesis, light reaction;GO:0009767//photosynthetic electron transport chain;GO:0015979//photosynthesis;cellular_component:GO:0009539//photosystem II reaction center;GO:0009523//photosystem II;GO:0016021//integral component of membrane;molecular_function:GO:0020037//heme binding;GO:0046872//metal ion binding;</t>
  </si>
  <si>
    <t>TraesCS7A02G388100.1</t>
  </si>
  <si>
    <t>EMS46821.1/8.34393e-34/hypothetical protein TRIUR3_05325 [Triticum urartu] &amp;gt;EMS58321.1 hypothetical protein TRIUR3_26213 [Triticum urartu]</t>
  </si>
  <si>
    <t>TraesCS7A02G388200.1</t>
  </si>
  <si>
    <t>AQL03709.1/5.4622e-85/NADH dehydrogenase 1A [Zea mays]</t>
  </si>
  <si>
    <t>PF00146/1.3E-34/NADH dehydrogenase</t>
  </si>
  <si>
    <t>biological_process:GO:0055114//oxidation-reduction process;cellular_component:GO:0016020//membrane;</t>
  </si>
  <si>
    <t>7Brs130034574</t>
  </si>
  <si>
    <t>NewChr1rs122212247</t>
  </si>
  <si>
    <t>Sc1Loc01952146.8</t>
  </si>
  <si>
    <t>biological_process:GO:0006221//pyrimidine nucleotide biosynthetic process;molecular_function:GO:0003883//CTP synthase activity;</t>
  </si>
  <si>
    <t>NewChr1rs148793315</t>
  </si>
  <si>
    <t>XP_020174216.1/0/CTP synthase-like [Aegilops tauschii subsp. tauschii] &amp;gt;EMT05976.1 CTP synthase [Aegilops tauschii]</t>
  </si>
  <si>
    <t>PS51273/22.148/Glutamine amidotransferase type 1 domain profile.</t>
  </si>
  <si>
    <t>NewChr1rs172353510</t>
  </si>
  <si>
    <t>Sc1Loc01449949.1</t>
  </si>
  <si>
    <t>XP_020151403.1/0/putative serine/threonine-protein kinase-like protein CCR3 [Aegilops tauschii subsp. tauschii]</t>
  </si>
  <si>
    <t>PS00107/-/Protein kinases ATP-binding region signature.</t>
  </si>
  <si>
    <t>Sc1Loc01966745.2</t>
  </si>
  <si>
    <t>PS50127/35.958/Ubiquitin-conjugating enzymes family profile.</t>
  </si>
  <si>
    <t>Sc1Loc01981017.4</t>
  </si>
  <si>
    <t>EMT11418.1/0/Cyclin-dependent kinase E-1 [Aegilops tauschii]</t>
  </si>
  <si>
    <t>NewChr1rs246044183</t>
  </si>
  <si>
    <t>NewChr1rs182690357</t>
  </si>
  <si>
    <t>Sc0Loc02104569.3</t>
  </si>
  <si>
    <t>XP_020146503.1/0/putative disease resistance RPP13-like protein 3 [Aegilops tauschii subsp. tauschii] &amp;gt;XP_020146504.1 putative disease resistance RPP13-like protein 3 [Aegilops tauschii subsp. tauschii]</t>
  </si>
  <si>
    <t>PF00931/5.2E-31/NB-ARC domain</t>
  </si>
  <si>
    <t>molecular_function:GO:0043531//ADP binding;</t>
  </si>
  <si>
    <t>NewChr1rs53982416</t>
  </si>
  <si>
    <t>NewChr1rs1912542</t>
  </si>
  <si>
    <t>NewChr2rs177491851</t>
  </si>
  <si>
    <t>NewChr1rs214335798</t>
  </si>
  <si>
    <t>NewChr2rs254797988</t>
  </si>
  <si>
    <t>NewChr1rs225455761</t>
  </si>
  <si>
    <t>NewChr3rs118211319</t>
  </si>
  <si>
    <t>NewChr1rs3802533</t>
  </si>
  <si>
    <t>NewChr3rs271730674</t>
  </si>
  <si>
    <t>NewChr1rs91662597</t>
  </si>
  <si>
    <t>NewChr4rs134791952</t>
  </si>
  <si>
    <t>NewChr1rs99358523</t>
  </si>
  <si>
    <t>NewChr2rs166320822</t>
  </si>
  <si>
    <t>NewChr4rs287538752</t>
  </si>
  <si>
    <t>NewChr2rs214691189</t>
  </si>
  <si>
    <t>NewChr4rs37055247</t>
  </si>
  <si>
    <t>SL</t>
  </si>
  <si>
    <t>1Brs356235638</t>
  </si>
  <si>
    <t>1Brs666747943</t>
  </si>
  <si>
    <t>TraesCS1B02G198000.1</t>
  </si>
  <si>
    <t>XP_020149220.1/0/plant UBX domain-containing protein 10 [Aegilops tauschii subsp. tauschii]</t>
  </si>
  <si>
    <t>PF00789/7.1E-19/UBX domain</t>
  </si>
  <si>
    <t>TraesCS1B02G198100.1</t>
  </si>
  <si>
    <t>XP_020149219.1/0/uncharacterized protein LOC109734420 [Aegilops tauschii subsp. tauschii]</t>
  </si>
  <si>
    <t>PF12937/5.2E-6/F-box-like</t>
  </si>
  <si>
    <t>2Ars108018677</t>
  </si>
  <si>
    <t>2Ars282079475</t>
  </si>
  <si>
    <t>TraesCS2A02G159800.1</t>
  </si>
  <si>
    <t>XP_020175454.1/7.87744e-145/B3 domain-containing protein Os06g0194400-like [Aegilops tauschii subsp. tauschii] &amp;gt;XP_020175455.1 B3 domain-containing protein Os06g0194400-like [Aegilops tauschii subsp. tauschii]</t>
  </si>
  <si>
    <t>PTHR31391:SF4/2.4E-55/--</t>
  </si>
  <si>
    <t>molecular_function:GO:0003677//DNA binding;</t>
  </si>
  <si>
    <t>2Ars68797869</t>
  </si>
  <si>
    <t>2Ars291538229</t>
  </si>
  <si>
    <t>TraesCS2A02G118100.1</t>
  </si>
  <si>
    <t>XP_020192382.1/0/zinc finger CCCH domain-containing protein 10-like [Aegilops tauschii subsp. tauschii]</t>
  </si>
  <si>
    <t>PTHR14493:SF74/3.1E-56/--</t>
  </si>
  <si>
    <t>2Ars308214231</t>
  </si>
  <si>
    <t>2Brs101055167</t>
  </si>
  <si>
    <t>TraesCS2B02G134600.1</t>
  </si>
  <si>
    <t>EMT18247.1/0/hypothetical protein F775_21943 [Aegilops tauschii]</t>
  </si>
  <si>
    <t>PTHR33065/3.9E-143/--</t>
  </si>
  <si>
    <t>2Brs394341711</t>
  </si>
  <si>
    <t>TraesCS2B02G286300.1</t>
  </si>
  <si>
    <t>XP_020152666.1/1.47495e-119/uncharacterized protein LOC109737965 [Aegilops tauschii subsp. tauschii] &amp;gt;XP_020163551.1 uncharacterized protein LOC109748963 [Aegilops tauschii subsp. tauschii]</t>
  </si>
  <si>
    <t>PTHR33083:SF41/5.8E-56/--</t>
  </si>
  <si>
    <t>TraesCS2B02G286400.1</t>
  </si>
  <si>
    <t>XP_020152667.1/0/potassium transporter 22-like [Aegilops tauschii subsp. tauschii]</t>
  </si>
  <si>
    <t>PTHR30540/0.0/--</t>
  </si>
  <si>
    <t>biological_process:GO:0071805//potassium ion transmembrane transport;cellular_component:GO:0016020//membrane;molecular_function:GO:0015079//potassium ion transmembrane transporter activity;</t>
  </si>
  <si>
    <t>3Ars113401213</t>
  </si>
  <si>
    <t>TraesCS3A02G135800.1</t>
  </si>
  <si>
    <t>CDM82038.1/0/unnamed protein product [Triticum aestivum]</t>
  </si>
  <si>
    <t>PTHR24089:SF427/7.3E-146/--</t>
  </si>
  <si>
    <t>biological_process:GO:0055085//transmembrane transport;</t>
  </si>
  <si>
    <t>TraesCS3A02G135900.1</t>
  </si>
  <si>
    <t>CDM86129.1/5.78074e-60/unnamed protein product [Triticum aestivum]</t>
  </si>
  <si>
    <t>PS50863/11.561/B3 DNA-binding domain profile.</t>
  </si>
  <si>
    <t>3Ars512931008</t>
  </si>
  <si>
    <t>3Ars522719480</t>
  </si>
  <si>
    <t>3Ars95504101</t>
  </si>
  <si>
    <t>3Ars553947080</t>
  </si>
  <si>
    <t>TraesCS3A02G121300.2</t>
  </si>
  <si>
    <t>XP_020153847.1/2.73839e-146/auxin-responsive protein IAA1-like [Aegilops tauschii subsp. tauschii]</t>
  </si>
  <si>
    <t>PTHR31734:SF86/1.8E-100/--</t>
  </si>
  <si>
    <t>biological_process:GO:0006355//regulation of transcription, DNA-templated;cellular_component:GO:0005634//nucleus;molecular_function:GO:0005515//protein binding;</t>
  </si>
  <si>
    <t>TraesCS3A02G121400.1</t>
  </si>
  <si>
    <t>XP_020175336.1/0/serine/threonine protein phosphatase 2A 57 kDa regulatory subunit B&amp;apos; iota isoform-like [Aegilops tauschii subsp. tauschii]</t>
  </si>
  <si>
    <t>PF01603/2.2E-171/Protein phosphatase 2A regulatory B subunit (B56 family)</t>
  </si>
  <si>
    <t>biological_process:GO:0007165//signal transduction;cellular_component:GO:0000159//protein phosphatase type 2A complex;molecular_function:GO:0019888//protein phosphatase regulator activity;</t>
  </si>
  <si>
    <t>TraesCS3A02G121500.1</t>
  </si>
  <si>
    <t>CDM81821.1/0/unnamed protein product [Triticum aestivum]</t>
  </si>
  <si>
    <t>PTHR13353/6.9E-180/--</t>
  </si>
  <si>
    <t>TraesCS3A02G121600.1</t>
  </si>
  <si>
    <t>EMS52065.1/0/hypothetical protein TRIUR3_08265 [Triticum urartu]</t>
  </si>
  <si>
    <t>PTHR13681:SF24/3.9E-86/--</t>
  </si>
  <si>
    <t>TraesCS3A02G121600.3</t>
  </si>
  <si>
    <t>PTHR13681:SF24/6.6E-86/--</t>
  </si>
  <si>
    <t>TraesCS3A02G121700.1</t>
  </si>
  <si>
    <t>XP_020175340.1/0/uncharacterized protein LOC109760966 [Aegilops tauschii subsp. tauschii]</t>
  </si>
  <si>
    <t>PTHR31169:SF5/2.7E-146/--</t>
  </si>
  <si>
    <t>5Ars702481181</t>
  </si>
  <si>
    <t>5Ars56695198</t>
  </si>
  <si>
    <t>TraesCS5A02G548300.1</t>
  </si>
  <si>
    <t>PTHR32227/9.8E-32/--</t>
  </si>
  <si>
    <t>TraesCS5A02G548400.1</t>
  </si>
  <si>
    <t>XP_020196613.1/1.05475e-163/vacuolar protein sorting-associated protein 24 homolog 1-like [Aegilops tauschii subsp. tauschii]</t>
  </si>
  <si>
    <t>PTHR10476/2.2E-117/--</t>
  </si>
  <si>
    <t>biological_process:GO:0007034//vacuolar transport;</t>
  </si>
  <si>
    <t>TraesCS5A02G548500.1</t>
  </si>
  <si>
    <t>XP_020196614.1/0/xyloglucan endotransglucosylase/hydrolase protein 31-like [Aegilops tauschii subsp. tauschii]</t>
  </si>
  <si>
    <t>PTHR31062:SF57/1.2E-161/--</t>
  </si>
  <si>
    <t>biological_process:GO:0006073//cellular glucan metabolic process;GO:0005975//carbohydrate metabolic process;cellular_component:GO:0048046//apoplast;GO:0005618//cell wall;molecular_function:GO:0016762//xyloglucan:xyloglucosyl transferase activity;GO:0004553//hydrolase activity, hydrolyzing O-glycosyl compounds;</t>
  </si>
  <si>
    <t>TraesCS5A02G548600.2</t>
  </si>
  <si>
    <t>XP_020196615.1/0/metacaspase-1-like [Aegilops tauschii subsp. tauschii]</t>
  </si>
  <si>
    <t>PF00656/2.8E-45/Caspase domain</t>
  </si>
  <si>
    <t>7Ars28502318</t>
  </si>
  <si>
    <t>7Ars421807529</t>
  </si>
  <si>
    <t>TraesCS7A02G058700.1</t>
  </si>
  <si>
    <t>XP_020158062.1/0/uncharacterized protein LOC109743387 [Aegilops tauschii subsp. tauschii] &amp;gt;XP_020158063.1 uncharacterized protein LOC109743387 [Aegilops tauschii subsp. tauschii] &amp;gt;XP_020158064.1 uncharacterized protein LOC109743387 [Aegilops tauschii subsp. tauschii] &amp;gt;XP_020158065.1 uncharacterized protein LOC109743387 [Aegilops tauschii subsp. tauschii]</t>
  </si>
  <si>
    <t>PTHR36072/4.7E-102/--</t>
  </si>
  <si>
    <t>TraesCS7A02G058800.1</t>
  </si>
  <si>
    <t>CDM80337.1/0/unnamed protein product [Triticum aestivum]</t>
  </si>
  <si>
    <t>PS51450/5.633/Leucine-rich repeat profile.</t>
  </si>
  <si>
    <t>TraesCS7A02G058900.1</t>
  </si>
  <si>
    <t>XP_020153253.1/5.2179e-165/putative receptor-like protein kinase At3g47110 isoform X2 [Aegilops tauschii subsp. tauschii]</t>
  </si>
  <si>
    <t>PTHR43887:SF15/8.1E-172/--</t>
  </si>
  <si>
    <t>TraesCS7A02G059000.1</t>
  </si>
  <si>
    <t>XP_020158067.1/0/scarecrow-like protein 28 [Aegilops tauschii subsp. tauschii]</t>
  </si>
  <si>
    <t>PTHR31636:SF16/2.5E-229/--</t>
  </si>
  <si>
    <t>7Ars6298801</t>
  </si>
  <si>
    <t>TraesCS7A02G013600.1</t>
  </si>
  <si>
    <t>PS50011/27.015/Protein kinase domain profile.</t>
  </si>
  <si>
    <t>TraesCS7A02G013700.1</t>
  </si>
  <si>
    <t>XP_020179692.1/0/wall-associated receptor kinase 2-like [Aegilops tauschii subsp. tauschii]</t>
  </si>
  <si>
    <t>PS01187/-/Calcium-binding EGF-like domain signature.</t>
  </si>
  <si>
    <t>7Brs114212017</t>
  </si>
  <si>
    <t>7Brs27494965</t>
  </si>
  <si>
    <t>TraesCS7B02G099900.1</t>
  </si>
  <si>
    <t>XP_020193297.1/0/putative xyloglucan endotransglucosylase/hydrolase protein 1 [Aegilops tauschii subsp. tauschii] &amp;gt;EMT32589.1 Putative xyloglucan endotransglucosylase/hydrolase protein 1 [Aegilops tauschii]</t>
  </si>
  <si>
    <t>PS51762/25.669/Glycosyl hydrolases family 16 (GH16) domain profile.</t>
  </si>
  <si>
    <t>TraesCS7B02G100000.1</t>
  </si>
  <si>
    <t>XP_020193305.1/0/protein NLRC3 isoform X1 [Aegilops tauschii subsp. tauschii]</t>
  </si>
  <si>
    <t>PTHR44483/8.4E-99/--</t>
  </si>
  <si>
    <t>7Brs123893493</t>
  </si>
  <si>
    <t>7Brs295858274</t>
  </si>
  <si>
    <t>TraesCS7B02G107400.1</t>
  </si>
  <si>
    <t>XP_020181375.1/0/MACPF domain-containing protein At1g14780-like isoform X2 [Aegilops tauschii subsp. tauschii]</t>
  </si>
  <si>
    <t>PS51412/20.874/Membrane attack complex/perforin (MACPF) domain profile.</t>
  </si>
  <si>
    <t>TraesCS7B02G107500.1</t>
  </si>
  <si>
    <t>XP_020181376.1/0/microtubule-associated protein 70-3 [Aegilops tauschii subsp. tauschii]</t>
  </si>
  <si>
    <t>PTHR31246/0.0/--</t>
  </si>
  <si>
    <t>biological_process:GO:0007010//cytoskeleton organization;molecular_function:GO:0008017//microtubule binding;</t>
  </si>
  <si>
    <t>7Brs123970851</t>
  </si>
  <si>
    <t>7Brs320329109</t>
  </si>
  <si>
    <t>TraesCS7B02G107600.1</t>
  </si>
  <si>
    <t>EMT25321.1/9.92219e-109/hypothetical protein F775_02927 [Aegilops tauschii]</t>
  </si>
  <si>
    <t>7Brs220446305</t>
  </si>
  <si>
    <t>TraesCS7B02G161400.1</t>
  </si>
  <si>
    <t>XP_020177460.1/4.98447e-97/uncharacterized protein LOC109762998 [Aegilops tauschii subsp. tauschii]</t>
  </si>
  <si>
    <t>PTHR33326:SF4/7.6E-23/--</t>
  </si>
  <si>
    <t>NewChr2rs277335579</t>
  </si>
  <si>
    <t>biological_process:GO:0005975//carbohydrate metabolic process;molecular_function:GO:0004553//hydrolase activity, hydrolyzing O-glycosyl compounds;</t>
  </si>
  <si>
    <t>NewChr2rs188110769</t>
  </si>
  <si>
    <t>NewChr2rs86305587</t>
  </si>
  <si>
    <t>NewChr3rs108192812</t>
  </si>
  <si>
    <t>NewChr2rs233638021</t>
  </si>
  <si>
    <t>Sc2Loc00040176.1</t>
  </si>
  <si>
    <t>CDJ26561.1/1.57015e-39/unnamed protein product [Triticum aestivum]</t>
  </si>
  <si>
    <t>PTHR43731:SF4/2.2E-44/--</t>
  </si>
  <si>
    <t>cellular_component:GO:0016021//integral component of membrane;molecular_function:GO:0004252//serine-type endopeptidase activity;</t>
  </si>
  <si>
    <t>2Ars378768935</t>
  </si>
  <si>
    <t>2Ars668792364</t>
  </si>
  <si>
    <t>TraesCS2A02G250700.1</t>
  </si>
  <si>
    <t>EMS58208.1/1.11999e-76/hypothetical protein TRIUR3_02272 [Triticum urartu]</t>
  </si>
  <si>
    <t>2Ars739449725</t>
  </si>
  <si>
    <t>TraesCS2A02G515000.1</t>
  </si>
  <si>
    <t>XP_020171715.1/0/BRCA1-associated protein-like [Aegilops tauschii subsp. tauschii]</t>
  </si>
  <si>
    <t>PTHR24007/2.4E-254/--</t>
  </si>
  <si>
    <t>biological_process:GO:0016567//protein ubiquitination;GO:0010029//regulation of seed germination;cellular_component:GO:0000151//ubiquitin ligase complex;molecular_function:GO:0008270//zinc ion binding;GO:0004842//ubiquitin-protein transferase activity;</t>
  </si>
  <si>
    <t>TraesCS2A02G515100.1</t>
  </si>
  <si>
    <t>PTHR27004:SF21/1.1E-195/--</t>
  </si>
  <si>
    <t>TraesCS2A02G515200.1</t>
  </si>
  <si>
    <t>BAK05063.1/2.96491e-81/predicted protein [Hordeum vulgare subsp. vulgare]</t>
  </si>
  <si>
    <t>PD017029/8.0E-37/ZINC METAL-BINDING ZINC-FINGER NUCLEAR FINGER RING CHROMOSOME BRAP2 IMP YHL010C</t>
  </si>
  <si>
    <t>biological_process:GO:0016567//protein ubiquitination;GO:0010029//regulation of seed germination;cellular_component:GO:0000151//ubiquitin ligase complex;molecular_function:GO:0004842//ubiquitin-protein transferase activity;</t>
  </si>
  <si>
    <t>TraesCS2A02G515300.1</t>
  </si>
  <si>
    <t>Transcription factor ORG2</t>
  </si>
  <si>
    <t>PS50888/13.814/Myc-type, basic helix-loop-helix (bHLH) domain profile.</t>
  </si>
  <si>
    <t>biological_process:GO:0006357//regulation of transcription from RNA polymerase II promoter;molecular_function:GO:0003677//DNA binding;GO:0046983//protein dimerization activity;</t>
  </si>
  <si>
    <t>TraesCS2A02G515300.2</t>
  </si>
  <si>
    <t>EMS54276.1/5.46364e-163/Transcription factor ORG2 [Triticum urartu]</t>
  </si>
  <si>
    <t>2Brs740734755</t>
  </si>
  <si>
    <t>2Brs749625894</t>
  </si>
  <si>
    <t>TraesCS2B02G542800.1</t>
  </si>
  <si>
    <t>PS50097/15.06/BTB domain profile.</t>
  </si>
  <si>
    <t>TraesCS2B02G542900.1</t>
  </si>
  <si>
    <t>XP_020200186.1/0/crossover junction endonuclease EME1-like isoform X2 [Aegilops tauschii subsp. tauschii]</t>
  </si>
  <si>
    <t>PTHR21077/2.6E-104/--</t>
  </si>
  <si>
    <t>biological_process:GO:0006281//DNA repair;cellular_component:GO:0005634//nucleus;GO:0048476//Holliday junction resolvase complex;molecular_function:GO:0003677//DNA binding;GO:0004518//nuclease activity;</t>
  </si>
  <si>
    <t>4Ars690406745</t>
  </si>
  <si>
    <t>TraesCS5A02G194300.1</t>
  </si>
  <si>
    <t>XP_020184410.1/0/aminopeptidase M1-C-like isoform X1 [Aegilops tauschii subsp. tauschii]</t>
  </si>
  <si>
    <t>PR00756/3.4E-29/Membrane alanyl dipeptidase (M1) family signature</t>
  </si>
  <si>
    <t>biological_process:GO:0006508//proteolysis;molecular_function:GO:0008237//metallopeptidase activity;GO:0008270//zinc ion binding;</t>
  </si>
  <si>
    <t>5Ars494382195</t>
  </si>
  <si>
    <t>TraesCS5A02G286500.1</t>
  </si>
  <si>
    <t>ABR20128.1/0/asynapsis 1 [Triticum aestivum]</t>
  </si>
  <si>
    <t>PS50815/35.841/HORMA domain profile.</t>
  </si>
  <si>
    <t>TraesCS5A02G286600.1</t>
  </si>
  <si>
    <t>XP_020148857.1/0/TITAN-like protein [Aegilops tauschii subsp. tauschii] &amp;gt;XP_020148858.1 TITAN-like protein [Aegilops tauschii subsp. tauschii] &amp;gt;XP_020148859.1 TITAN-like protein [Aegilops tauschii subsp. tauschii] &amp;gt;XP_020148860.1 TITAN-like protein [Aegilops tauschii subsp. tauschii] &amp;gt;XP_020148861.1 TITAN-like protein [Aegilops tauschii subsp. tauschii]</t>
  </si>
  <si>
    <t>PF14968/4.5E-114/Coiled coil protein 84</t>
  </si>
  <si>
    <t>5Brs596700381</t>
  </si>
  <si>
    <t>6Brs610522265</t>
  </si>
  <si>
    <t>TraesCS6B02G282500.1</t>
  </si>
  <si>
    <t>XP_020184573.1/1.293e-175/probable WRKY transcription factor 12 [Aegilops tauschii subsp. tauschii]</t>
  </si>
  <si>
    <t>PS50811/28.908/WRKY domain profile.</t>
  </si>
  <si>
    <t>6Brs567771698</t>
  </si>
  <si>
    <t>6Brs62687920</t>
  </si>
  <si>
    <t>TraesCS6B02G320500.1</t>
  </si>
  <si>
    <t>XP_020155825.1/0/FBD-associated F-box protein At5g60610-like [Aegilops tauschii subsp. tauschii]</t>
  </si>
  <si>
    <t>PTHR43988/8.9E-174/--</t>
  </si>
  <si>
    <t>TraesCS6B02G320600.1</t>
  </si>
  <si>
    <t>BAK00967.1/7.10292e-132/predicted protein [Hordeum vulgare subsp. vulgare]</t>
  </si>
  <si>
    <t>PTHR24177:SF111/1.5E-61/--</t>
  </si>
  <si>
    <t>TraesCS6B02G320700.1</t>
  </si>
  <si>
    <t>XP_020155833.1/0/F-box/FBD/LRR-repeat protein At1g13570-like [Aegilops tauschii subsp. tauschii]</t>
  </si>
  <si>
    <t>PTHR43988:SF7/1.9E-191/--</t>
  </si>
  <si>
    <t>7Ars184678809</t>
  </si>
  <si>
    <t>7Ars551711926</t>
  </si>
  <si>
    <t>TraesCS7A02G218000.1</t>
  </si>
  <si>
    <t>XP_020184924.1/0/protein ENHANCED DOWNY MILDEW 2-like isoform X2 [Aegilops tauschii subsp. tauschii] &amp;gt;XP_020184925.1 protein ENHANCED DOWNY MILDEW 2-like isoform X2 [Aegilops tauschii subsp. tauschii]</t>
  </si>
  <si>
    <t>SM00249/0.12/--</t>
  </si>
  <si>
    <t>7Brs681277412</t>
  </si>
  <si>
    <t>TraesCS7B02G029000.1</t>
  </si>
  <si>
    <t>XP_020165287.1/1.09888e-88/auxin-responsive protein IAA20-like [Aegilops tauschii subsp. tauschii] &amp;gt;XP_020152472.1 auxin-responsive protein IAA20-like [Aegilops tauschii subsp. tauschii]</t>
  </si>
  <si>
    <t>PS51745/25.892/PB1 domain profile.</t>
  </si>
  <si>
    <t>7Brs708281208</t>
  </si>
  <si>
    <t>7Brs611985063</t>
  </si>
  <si>
    <t>TraesCS7B02G354100.1</t>
  </si>
  <si>
    <t>XP_002456845.1/0/polyubiquitin [Sorghum bicolor] &amp;gt;XP_007695807.1 hypothetical protein COCSADRAFT_108224 [Bipolaris sorokiniana ND90Pr] &amp;gt;XP_009412666.1 PREDICTED: polyubiquitin [Musa acuminata subsp. malaccensis] &amp;gt;XP_014081015.1 hypothetical protein COCC4DRAFT_70576 [Bipolaris maydis ATCC 48331] &amp;gt;XP_014557629.1 hypothetical protein COCVIDRAFT_96666 [Bipolaris victoriae FI3] &amp;gt;XP_020099924.1 polyubiquitin [Ananas comosus] &amp;gt;XP_020195533.1 polyubiquitin [Aegilops tauschii subsp. tauschii] &amp;gt;XP_021288966.1 polyubiquitin [Herrania umbratica] &amp;gt;XP_021304194.1 polyubiquitin isoform X2 [Sorghum bicolor] &amp;gt;P69309.2 RecName: Full=Polyubiquitin; Contains: RecName: Full=Ubiquitin; Flags: Precursor &amp;gt;pir||S28426 polyubiquitin 4 - wild oat [Avena fatua] &amp;gt;CAA49200.1 tetraubiquitin [Avena fatua] &amp;gt;AAC37466.1 polyubiquitin [Saccharum hybrid cultivar H65-7052] &amp;gt;AAM28291.1 tetrameric ubiquitin [Ananas comosus] &amp;gt;EES01965.1 hypothetical protein SORBI_3003G403700 [Sorghum bicolor] &amp;gt;EES06323.1 hypothetical protein SORBI_3004G050000 [Sorghum bicolor] &amp;gt;AEE65379.1 ubiquitin 1 [Panicum virgatum] &amp;gt;EMD68114.1 hypothetical protein COCSADRAFT_108224 [Bipolaris sorokiniana ND90Pr] &amp;gt;EMD93446.1 hypothetical protein COCHEDRAFT_1202381 [Bipolaris maydis C5] &amp;gt;EMS58836.1 Polyubiquitin [Triticum urartu] &amp;gt;ENI07106.1 hypothetical protein COCC4DRAFT_70576 [Bipolaris maydis ATCC 48331] &amp;gt;AGT16802.1 polyubiquitin-like protein [Saccharum hybrid cultivar R570] &amp;gt;EUN28034.1 hypothetical protein COCVIDRAFT_96666 [Bipolaris victoriae FI3] &amp;gt;KQL11961.1 hypothetical protein SETIT_006569mg [Setaria italica] &amp;gt;KQL12028.1 hypothetical protein SETIT_006660mg [Setaria italica] &amp;gt;KXG20645.1 hypothetical protein SORBI_3010G232100 [Sorghum bicolor] &amp;gt;KXG29524.1 hypothetical protein SORBI_3004G050100 [Sorghum bicolor] &amp;gt;KXG29526.1 hypothetical protein SORBI_3004G050000 [Sorghum bicolor] &amp;gt;KXG29527.1 hypothetical protein SORBI_3004G049900 [Sorghum bicolor] &amp;gt;KXG29529.1 hypothetical protein SORBI_3004G049900 [Sorghum bicolor] &amp;gt;OQU84420.1 hypothetical protein SORBI_3004G050100 [Sorghum bicolor] &amp;gt;PAN04081.1 hypothetical protein PAHAL_A00342 [Panicum hallii]</t>
  </si>
  <si>
    <t>PTHR10666/1.6E-223/--</t>
  </si>
  <si>
    <t>NewChr3rs137664497</t>
  </si>
  <si>
    <t>NewChr3rs208918505</t>
  </si>
  <si>
    <t>NewChr2rs251275967</t>
  </si>
  <si>
    <t>NewChr3rs208918528</t>
  </si>
  <si>
    <t>Sc3Loc01459052.2</t>
  </si>
  <si>
    <t>PTHR11654:SF76/2.8E-234/--</t>
  </si>
  <si>
    <t>NewChr3rs296816363</t>
  </si>
  <si>
    <t>NewChr3rs253478863</t>
  </si>
  <si>
    <t>NewChr3rs48444877</t>
  </si>
  <si>
    <t>NewChr4rs130796768</t>
  </si>
  <si>
    <t>NewChr3rs275357885</t>
  </si>
  <si>
    <t>Sc4Loc01332516.1</t>
  </si>
  <si>
    <t>EMT32771.1/2.86248e-79/NAC domain-containing protein 43 [Aegilops tauschii]</t>
  </si>
  <si>
    <t>NewChr5rs207504297</t>
  </si>
  <si>
    <t>Sc5Loc01328920.1</t>
  </si>
  <si>
    <t>XP_020191332.1/1.64383e-34/HMG1/2-like protein [Aegilops tauschii subsp. tauschii]</t>
  </si>
  <si>
    <t>PTHR13711/4.8E-19/--</t>
  </si>
  <si>
    <t>2Brs381666130</t>
  </si>
  <si>
    <t>4Ars400842449</t>
  </si>
  <si>
    <t>5Ars691683144</t>
  </si>
  <si>
    <t>TraesCS5A02G534200.1</t>
  </si>
  <si>
    <t>XP_020177106.1/0/AT-hook motif nuclear-localized protein 1-like [Aegilops tauschii subsp. tauschii]</t>
  </si>
  <si>
    <t>TraesCS5A02G534300.1</t>
  </si>
  <si>
    <t>CAM58986.1/0/beta tubulin 8 [Hordeum vulgare subsp. vulgare] &amp;gt;BAK00571.1 predicted protein [Hordeum vulgare subsp. vulgare] &amp;gt;EMS50212.1 Tubulin beta-2 chain [Triticum urartu]</t>
  </si>
  <si>
    <t>biological_process:GO:0007017//microtubule-based process;cellular_component:GO:0005874//microtubule;molecular_function:GO:0005525//GTP binding;GO:0005200//structural constituent of cytoskeleton;GO:0003924//GTPase activity;</t>
  </si>
  <si>
    <t>TraesCS5A02G534400.1</t>
  </si>
  <si>
    <t>EMS50213.1/0/Transcription factor RAX2 [Triticum urartu]</t>
  </si>
  <si>
    <t>6Ars584953678</t>
  </si>
  <si>
    <t>TraesCS6A02G352200.1</t>
  </si>
  <si>
    <t>XP_020171010.1/0/RING-H2 finger protein ATL13-like [Aegilops tauschii subsp. tauschii] &amp;gt;XP_020175805.1 RING-H2 finger protein ATL13-like [Aegilops tauschii subsp. tauschii]</t>
  </si>
  <si>
    <t>TraesCS6A02G352300.1</t>
  </si>
  <si>
    <t>TraesCS6A02G352400.1</t>
  </si>
  <si>
    <t>biological_process:GO:0008380//RNA splicing;</t>
  </si>
  <si>
    <t>TraesCS6A02G352500.1</t>
  </si>
  <si>
    <t>EMT09372.1/3.90679e-76/hypothetical protein F775_01139 [Aegilops tauschii]</t>
  </si>
  <si>
    <t>TraesCS6A02G352600.1</t>
  </si>
  <si>
    <t>biological_process:GO:0006468//protein phosphorylation;molecular_function:GO:0030246//carbohydrate binding;GO:0005524//ATP binding;GO:0004672//protein kinase activity;</t>
  </si>
  <si>
    <t>TraesCS6A02G352700.1</t>
  </si>
  <si>
    <t>EMS47973.1/0/L-type lectin-domain containing receptor kinase IV.1 [Triticum urartu]</t>
  </si>
  <si>
    <t>TraesCS6A02G352800.1</t>
  </si>
  <si>
    <t>XP_020170236.1/0/L-type lectin-domain containing receptor kinase IV.1-like [Aegilops tauschii subsp. tauschii]</t>
  </si>
  <si>
    <t>PF00069/1.4E-44/Protein kinase domain</t>
  </si>
  <si>
    <t>TraesCS6A02G352900.1</t>
  </si>
  <si>
    <t>PTHR27007:SF28/0.0/--</t>
  </si>
  <si>
    <t>7Brs122555162</t>
  </si>
  <si>
    <t>UIL</t>
  </si>
  <si>
    <t>5Ars92261105</t>
  </si>
  <si>
    <t>TraesCS5A02G058200.1</t>
  </si>
  <si>
    <t>EMS67981.1/1.72987e-45/hypothetical protein TRIUR3_12175 [Triticum urartu]</t>
  </si>
  <si>
    <t>PTHR10795/4.4E-22/--</t>
  </si>
  <si>
    <t>TraesCS5A02G058200.2</t>
  </si>
  <si>
    <t>EMS67981.1/5.53789e-45/hypothetical protein TRIUR3_12175 [Triticum urartu]</t>
  </si>
  <si>
    <t>PTHR10795/5.5E-22/--</t>
  </si>
  <si>
    <t>6Brs93022539</t>
  </si>
  <si>
    <t>TraesCS6B02G087000.1</t>
  </si>
  <si>
    <t>NewChr3rs240638184</t>
  </si>
  <si>
    <t>NewChr3rs78669899</t>
  </si>
  <si>
    <t>TGW</t>
  </si>
  <si>
    <t>3Ars90482805</t>
  </si>
  <si>
    <t>4Brs21527976</t>
  </si>
  <si>
    <t>4Brs560074936</t>
  </si>
  <si>
    <t>TraesCS4B02G029200.2</t>
  </si>
  <si>
    <t>XP_020165778.1/0/heterogeneous nuclear ribonucleoprotein A2 homolog 1 isoform X1 [Aegilops tauschii subsp. tauschii]</t>
  </si>
  <si>
    <t>PTHR37736/1.0E-121/--</t>
  </si>
  <si>
    <t>TraesCS4B02G029300.1</t>
  </si>
  <si>
    <t>TraesCS4B02G029400.1</t>
  </si>
  <si>
    <t>molecular_function:GO:0047262//polygalacturonate 4-alpha-galacturonosyltransferase activity;GO:0016757//transferase activity, transferring glycosyl groups;</t>
  </si>
  <si>
    <t>4Brs422552894</t>
  </si>
  <si>
    <t>4Brs619828483</t>
  </si>
  <si>
    <t>TraesCS4B02G196000.1</t>
  </si>
  <si>
    <t>XP_020200432.1/0/uncharacterized protein LOC109786100 isoform X3 [Aegilops tauschii subsp. tauschii]</t>
  </si>
  <si>
    <t>PTHR34468:SF2/3.3E-125/--</t>
  </si>
  <si>
    <t>PF09786/1.0E-188/Cytochrome B561, N terminal</t>
  </si>
  <si>
    <t>4Brs61996246</t>
  </si>
  <si>
    <t>TraesCS4B02G328900.1</t>
  </si>
  <si>
    <t>PTHR31989/2.8E-130/--</t>
  </si>
  <si>
    <t>biological_process:GO:0006355//regulation of transcription, DNA-templated;molecular_function:GO:0003677//DNA binding;</t>
  </si>
  <si>
    <t>TraesCS4B02G329000.1</t>
  </si>
  <si>
    <t>CDM80608.1/3.30711e-179/unnamed protein product [Triticum aestivum]</t>
  </si>
  <si>
    <t>PTHR13620/3.5E-17/--</t>
  </si>
  <si>
    <t>biological_process:GO:0006139//nucleobase-containing compound metabolic process;molecular_function:GO:0008408//3'-5' exonuclease activity;GO:0003676//nucleic acid binding;</t>
  </si>
  <si>
    <t>4Brs651791210</t>
  </si>
  <si>
    <t>TraesCS4B02G362500.1</t>
  </si>
  <si>
    <t>PS50843/23.353/Expansin, Cellulose-binding-like domain profile.</t>
  </si>
  <si>
    <t>biological_process:GO:0019953//sexual reproduction;cellular_component:GO:0005576//extracellular region;</t>
  </si>
  <si>
    <t>TraesCS4B02G362600.1</t>
  </si>
  <si>
    <t>AEW90965.1/0/expansin B4 F5-1 [Secale cereale x Triticum turgidum subsp. durum]</t>
  </si>
  <si>
    <t>5Brs347573796</t>
  </si>
  <si>
    <t>TraesCS5B02G192400.1</t>
  </si>
  <si>
    <t>PS50405/13.852/Soluble glutathione S-transferase C-terminal domain profile.</t>
  </si>
  <si>
    <t>TraesCS6B02G332800.1</t>
  </si>
  <si>
    <t>XP_020155857.1/0/pentatricopeptide repeat-containing protein At4g39620, chloroplastic [Aegilops tauschii subsp. tauschii]</t>
  </si>
  <si>
    <t>PS51375/11.334/Pentatricopeptide (PPR) repeat profile.</t>
  </si>
  <si>
    <t>TraesCS6B02G332800.2</t>
  </si>
  <si>
    <t>PS51375/9.536/Pentatricopeptide (PPR) repeat profile.</t>
  </si>
  <si>
    <t>TraesCS6B02G332900.1</t>
  </si>
  <si>
    <t>XP_020155856.1/0/uncharacterized protein LOC109741197 [Aegilops tauschii subsp. tauschii]</t>
  </si>
  <si>
    <t>PTHR11452:SF42/2.2E-213/--</t>
  </si>
  <si>
    <t>TraesCS6B02G332900.2</t>
  </si>
  <si>
    <t>PF16499/2.3E-11/Alpha galactosidase A</t>
  </si>
  <si>
    <t>TraesCS7B02G188600.1</t>
  </si>
  <si>
    <t>XP_020194425.1/0/protein ABHD17B-like isoform X1 [Aegilops tauschii subsp. tauschii]</t>
  </si>
  <si>
    <t>PTHR12277:SF45/6.4E-196/--</t>
  </si>
  <si>
    <t>Sc1Loc01986315.1</t>
  </si>
  <si>
    <t>XP_021317250.1/6.42704e-25/uncharacterized protein LOC110435683 [Sorghum bicolor]</t>
  </si>
  <si>
    <t>PTHR10775/5.4E-34/--</t>
  </si>
  <si>
    <t>Sc1Loc01986316.1</t>
  </si>
  <si>
    <t>XP_021321837.1/8.81106e-66/uncharacterized protein LOC110437648 isoform X1 [Sorghum bicolor] &amp;gt;XP_021321838.1 uncharacterized protein LOC110437648 isoform X1 [Sorghum bicolor] &amp;gt;XP_021321840.1 uncharacterized protein LOC110437648 isoform X1 [Sorghum bicolor] &amp;gt;XP_021321841.1 uncharacterized protein LOC110437648 isoform X1 [Sorghum bicolor]</t>
  </si>
  <si>
    <t>PTHR10775:SF125/4.5E-29/--</t>
  </si>
  <si>
    <t>Sc1Loc01986317.1</t>
  </si>
  <si>
    <t>PAN46520.1/1.34187e-163/hypothetical protein PAHAL_I02830 [Panicum hallii]</t>
  </si>
  <si>
    <t>PF13960/4.6E-25/Domain of unknown function (DUF4218)</t>
  </si>
  <si>
    <t>Sc1Loc01986318.1</t>
  </si>
  <si>
    <t>EMS63500.1/4.18994e-44/hypothetical protein TRIUR3_31077 [Triticum urartu]</t>
  </si>
  <si>
    <t>PTHR33157/1.9E-74/--</t>
  </si>
  <si>
    <t>biological_process:GO:0032196//transposition;</t>
  </si>
  <si>
    <t>NewChr3rs73577002</t>
  </si>
  <si>
    <t>Sc1Loc00894731.1</t>
  </si>
  <si>
    <t>XP_020167659.1/0/uncharacterized protein LOC109753146 [Aegilops tauschii subsp. tauschii]</t>
  </si>
  <si>
    <t>PF05056/1.5E-28/Protein of unknown function (DUF674)</t>
  </si>
  <si>
    <t>GA</t>
  </si>
  <si>
    <t>CDM82476.1/0/unnamed protein product [Triticum aestivum]</t>
  </si>
  <si>
    <t>PTHR33086/4.9E-159/--</t>
  </si>
  <si>
    <t>EMS56441.1/4.47525e-165/hypothetical protein TRIUR3_23847 [Triticum urartu]</t>
  </si>
  <si>
    <t>PTHR33086:SF8/4.1E-110/--</t>
  </si>
  <si>
    <t>1Ars133889525</t>
  </si>
  <si>
    <t>TraesCS1A02G044100.1</t>
  </si>
  <si>
    <t>hypothetical protein F775_24077</t>
  </si>
  <si>
    <t>PTHR24136/6.3E-21/--</t>
  </si>
  <si>
    <t>TraesCS1A02G044200.1</t>
  </si>
  <si>
    <t>XP_020146704.1/0/protein transport protein SEC13 homolog B-like [Aegilops tauschii subsp. tauschii] &amp;gt;XP_020146705.1 protein transport protein SEC13 homolog B-like [Aegilops tauschii subsp. tauschii] &amp;gt;XP_020146706.1 protein transport protein SEC13 homolog B-like [Aegilops tauschii subsp. tauschii] &amp;gt;XP_020146707.1 protein transport protein SEC13 homolog B-like [Aegilops tauschii subsp. tauschii] &amp;gt;EMT07862.1 hypothetical protein F775_17938 [Aegilops tauschii]</t>
  </si>
  <si>
    <t>PTHR11024/4.1E-172/--</t>
  </si>
  <si>
    <t>GL</t>
  </si>
  <si>
    <t>1Brs173269562</t>
  </si>
  <si>
    <t>1Brs116609028</t>
  </si>
  <si>
    <t>TraesCS1B02G136000.1</t>
  </si>
  <si>
    <t>BAK05988.1/2.75628e-98/predicted protein [Hordeum vulgare subsp. vulgare]</t>
  </si>
  <si>
    <t>PTHR33638/1.5E-48/--</t>
  </si>
  <si>
    <t>XP_020158827.1/0/glucan endo-1,3-beta-glucosidase 14-like isoform X2 [Aegilops tauschii subsp. tauschii]</t>
  </si>
  <si>
    <t>PTHR32227:SF143/3.6E-215/--</t>
  </si>
  <si>
    <t>TraesCS1B02G285500.1</t>
  </si>
  <si>
    <t>AAL92109.1/3.10768e-109/ferredoxin precursor [Triticum aestivum]</t>
  </si>
  <si>
    <t>PTHR43112:SF11/9.6E-91/--</t>
  </si>
  <si>
    <t>molecular_function:GO:0009055//electron transfer activity;GO:0051537//2 iron, 2 sulfur cluster binding;GO:0051536//iron-sulfur cluster binding;</t>
  </si>
  <si>
    <t>TraesCS1B02G285600.1</t>
  </si>
  <si>
    <t>XP_020158805.1/0/uncharacterized protein LOC109744122 [Aegilops tauschii subsp. tauschii]</t>
  </si>
  <si>
    <t>PTHR34949:SF2/7.6E-140/--</t>
  </si>
  <si>
    <t>biological_process:GO:0048193//Golgi vesicle transport;cellular_component:GO:0016020//membrane;</t>
  </si>
  <si>
    <t>XP_020158797.1/0/cell division protein FtsZ homolog 2-2, chloroplastic-like [Aegilops tauschii subsp. tauschii]</t>
  </si>
  <si>
    <t>PR00423/6.0E-51/Cell division protein FtsZ signature</t>
  </si>
  <si>
    <t>2Brs331887277</t>
  </si>
  <si>
    <t>TraesCS2B02G457900.1</t>
  </si>
  <si>
    <t>XP_020164175.1/0/serine/arginine repetitive matrix protein 1 [Aegilops tauschii subsp. tauschii]</t>
  </si>
  <si>
    <t>PTHR31346:SF10/1.6E-112/--</t>
  </si>
  <si>
    <t>biological_process:GO:0016554//cytidine to uridine editing;</t>
  </si>
  <si>
    <t>TraesCS2B02G458000.1</t>
  </si>
  <si>
    <t>XP_020164170.1/2.3682e-116/uncharacterized protein LOC109749630 [Aegilops tauschii subsp. tauschii]</t>
  </si>
  <si>
    <t>PTHR11639/4.0E-87/--</t>
  </si>
  <si>
    <t>TraesCS2B02G458100.1</t>
  </si>
  <si>
    <t>XP_020164181.1/1.90257e-123/uncharacterized protein LOC109749642 [Aegilops tauschii subsp. tauschii] &amp;gt;EMT26704.1 hypothetical protein F775_31906 [Aegilops tauschii]</t>
  </si>
  <si>
    <t>PTHR11639:SF62/1.8E-53/--</t>
  </si>
  <si>
    <t>molecular_function:GO:0005509//calcium ion binding;</t>
  </si>
  <si>
    <t>4Ars110442599</t>
  </si>
  <si>
    <t>TraesCS4A02G166300.1</t>
  </si>
  <si>
    <t>EMS67186.1/3.74719e-103/hypothetical protein TRIUR3_27249 [Triticum urartu]</t>
  </si>
  <si>
    <t>TraesCS4A02G419600.1</t>
  </si>
  <si>
    <t>EMS46992.1/0/Cell cycle checkpoint protein RAD1 [Triticum urartu]</t>
  </si>
  <si>
    <t>PR01246/5.1E-6/Rad1 repair protein signature</t>
  </si>
  <si>
    <t>biological_process:GO:0000077//DNA damage checkpoint;cellular_component:GO:0005634//nucleus;</t>
  </si>
  <si>
    <t>4Ars19729127</t>
  </si>
  <si>
    <t>5Brs301313731</t>
  </si>
  <si>
    <t>5Brs200185744</t>
  </si>
  <si>
    <t>TraesCS5B02G163300.1</t>
  </si>
  <si>
    <t>XP_020156937.1/0/HSP-interacting protein [Aegilops tauschii subsp. tauschii]</t>
  </si>
  <si>
    <t>PF00564/5.6E-17/PB1 domain</t>
  </si>
  <si>
    <t>5Brs251095896</t>
  </si>
  <si>
    <t>TraesCS5B02G251700.1</t>
  </si>
  <si>
    <t>XP_020200463.1/0/uncharacterized protein LOC109786297 [Aegilops tauschii subsp. tauschii]</t>
  </si>
  <si>
    <t>PF03941/7.5E-9/Inner centromere protein, ARK binding region</t>
  </si>
  <si>
    <t>biological_process:GO:0000226//microtubule cytoskeleton organization;cellular_component:GO:0015630//microtubule cytoskeleton;</t>
  </si>
  <si>
    <t>TraesCS5B02G251800.1</t>
  </si>
  <si>
    <t>XP_020200466.1/0/uncharacterized protein LOC109786299 [Aegilops tauschii subsp. tauschii]</t>
  </si>
  <si>
    <t>PR02008/7.1E-24/RNA (C5-cytosine) methyltransferase signature</t>
  </si>
  <si>
    <t>biological_process:GO:0006355//regulation of transcription, DNA-templated;molecular_function:GO:0003723//RNA binding;GO:0008168//methyltransferase activity;</t>
  </si>
  <si>
    <t>TraesCS5B02G251900.2</t>
  </si>
  <si>
    <t>XP_020200464.1/0/cellulose synthase-like protein E6 isoform X1 [Aegilops tauschii subsp. tauschii]</t>
  </si>
  <si>
    <t>PTHR13301:SF67/0.0/--</t>
  </si>
  <si>
    <t>biological_process:GO:0030244//cellulose biosynthetic process;cellular_component:GO:0016020//membrane;molecular_function:GO:0016760//cellulose synthase (UDP-forming) activity;</t>
  </si>
  <si>
    <t>5Brs531627165</t>
  </si>
  <si>
    <t>TraesCS5B02G351200.1</t>
  </si>
  <si>
    <t>EMT12683.1/5.39973e-94/hypothetical protein F775_00357 [Aegilops tauschii]</t>
  </si>
  <si>
    <t>TraesCS5B02G351300.1</t>
  </si>
  <si>
    <t>XP_020196233.1/9.3605e-79/uncharacterized protein LOC109782060 [Aegilops tauschii subsp. tauschii]</t>
  </si>
  <si>
    <t>TraesCS5B02G351400.1</t>
  </si>
  <si>
    <t>XP_020183733.1/0/uncharacterized protein LOC109769396 [Aegilops tauschii subsp. tauschii] &amp;gt;XP_020194275.1 uncharacterized protein LOC109780100 [Aegilops tauschii subsp. tauschii]</t>
  </si>
  <si>
    <t>TraesCS5B02G351500.1</t>
  </si>
  <si>
    <t>BAK06455.1/0/predicted protein [Hordeum vulgare subsp. vulgare]</t>
  </si>
  <si>
    <t>TraesCS5B02G351600.3</t>
  </si>
  <si>
    <t>XP_020151249.1/0/uncharacterized protein LOC109736439 [Aegilops tauschii subsp. tauschii]</t>
  </si>
  <si>
    <t>TraesCS5B02G351700.1</t>
  </si>
  <si>
    <t>XP_020151256.1/0/uncharacterized protein LOC109736441 isoform X3 [Aegilops tauschii subsp. tauschii]</t>
  </si>
  <si>
    <t>6Ars455341188</t>
  </si>
  <si>
    <t>6Ars258994609</t>
  </si>
  <si>
    <t>XP_020155278.1/0/beta-D-xylosidase 3-like [Aegilops tauschii subsp. tauschii]</t>
  </si>
  <si>
    <t>7Ars678535183</t>
  </si>
  <si>
    <t>TraesCS7A02G488200.1</t>
  </si>
  <si>
    <t>EMS47850.1/0/Serine/threonine-protein kinase HT1 [Triticum urartu]</t>
  </si>
  <si>
    <t>7Brs44632951</t>
  </si>
  <si>
    <t>TraesCS7B02G045600.1</t>
  </si>
  <si>
    <t>XP_020199741.1/0/receptor kinase-like protein Xa21 [Aegilops tauschii subsp. tauschii] &amp;gt;XP_020199742.1 receptor kinase-like protein Xa21 [Aegilops tauschii subsp. tauschii] &amp;gt;XP_020199744.1 receptor kinase-like protein Xa21 [Aegilops tauschii subsp. tauschii] &amp;gt;XP_020199745.1 receptor kinase-like protein Xa21 [Aegilops tauschii subsp. tauschii]</t>
  </si>
  <si>
    <t>NewChr4rs138356015</t>
  </si>
  <si>
    <t>NewChr4rs160272070</t>
  </si>
  <si>
    <t>NewChr4rs240293927</t>
  </si>
  <si>
    <t>Sc2Loc01364628.3</t>
  </si>
  <si>
    <t>XP_015691427.1/0/PREDICTED: probable metal-nicotianamine transporter YSL6, partial [Oryza brachyantha]</t>
  </si>
  <si>
    <t>NewChr4rs4583927</t>
  </si>
  <si>
    <t>NewChr3rs12893285</t>
  </si>
  <si>
    <t>NewChr5rs20723100</t>
  </si>
  <si>
    <t>NewChr3rs7345163</t>
  </si>
  <si>
    <t>NewChr5rs290442898</t>
  </si>
  <si>
    <t>Sc4Loc01544688.3</t>
  </si>
  <si>
    <t>EMS57921.1/1.84936e-94/Proteasome subunit beta type-5 [Triticum urartu]</t>
  </si>
  <si>
    <t>biological_process:GO:0051603//proteolysis involved in cellular protein catabolic process;cellular_component:GO:0005839//proteasome core complex;molecular_function:GO:0004175//endopeptidase activity;GO:0004298//threonine-type endopeptidase activity;</t>
  </si>
  <si>
    <t>NewChr6rs162985663</t>
  </si>
  <si>
    <t>GW</t>
  </si>
  <si>
    <t>SP</t>
  </si>
  <si>
    <t>3Brs636408113</t>
  </si>
  <si>
    <t>TraesCS3B02G286500.1</t>
  </si>
  <si>
    <t>7Ars723125605</t>
  </si>
  <si>
    <t>TraesCS7A02G301900.1</t>
  </si>
  <si>
    <t>1Ars129975697</t>
  </si>
  <si>
    <t>1Ars436713499</t>
  </si>
  <si>
    <t>1Brs666730557</t>
  </si>
  <si>
    <t>1Brs486290040</t>
  </si>
  <si>
    <t>2Ars189775262</t>
  </si>
  <si>
    <t>2Ars434835446</t>
  </si>
  <si>
    <t>2Ars212228072</t>
  </si>
  <si>
    <t>2Ars514010592</t>
  </si>
  <si>
    <t>2Ars269329230</t>
  </si>
  <si>
    <t>2Ars563102718</t>
  </si>
  <si>
    <t>2Ars269329308</t>
  </si>
  <si>
    <t>2Ars587887099</t>
  </si>
  <si>
    <t>2Ars269329355</t>
  </si>
  <si>
    <t>2Ars269329384</t>
  </si>
  <si>
    <t>2Ars281452602</t>
  </si>
  <si>
    <t>2Brs402276613</t>
  </si>
  <si>
    <t>2Brs339850088</t>
  </si>
  <si>
    <t>2Brs526017970</t>
  </si>
  <si>
    <t>2Brs582101596</t>
  </si>
  <si>
    <t>2Brs603086094</t>
  </si>
  <si>
    <t>3Ars172136008</t>
  </si>
  <si>
    <t>3Ars273847756</t>
  </si>
  <si>
    <t>3Ars282778551</t>
  </si>
  <si>
    <t>3Ars391811537</t>
  </si>
  <si>
    <t>3Ars338084031</t>
  </si>
  <si>
    <t>3Ars609205231</t>
  </si>
  <si>
    <t>3Ars354167528</t>
  </si>
  <si>
    <t>3Brs258997195</t>
  </si>
  <si>
    <t>4Ars57023638</t>
  </si>
  <si>
    <t>4Ars604383967</t>
  </si>
  <si>
    <t>4Brs61996205</t>
  </si>
  <si>
    <t>5Ars510650911</t>
  </si>
  <si>
    <t>5Brs48027479</t>
  </si>
  <si>
    <t>6Ars500398822</t>
  </si>
  <si>
    <t>6Brs529214280</t>
  </si>
  <si>
    <t>7Ars225752856</t>
  </si>
  <si>
    <t>7Brs181806817</t>
  </si>
  <si>
    <t>7Brs185462555</t>
  </si>
  <si>
    <t>7Brs26949357</t>
  </si>
  <si>
    <t>NewChr6rs194814049</t>
  </si>
  <si>
    <t>NewChr6rs80905343</t>
  </si>
  <si>
    <t>1Ars436948202</t>
  </si>
  <si>
    <t>2Ars284072549</t>
  </si>
  <si>
    <t>2Ars477523182</t>
  </si>
  <si>
    <t>2Ars291538025</t>
  </si>
  <si>
    <t>7Ars291351602</t>
  </si>
  <si>
    <t>NewChr5rs217747858</t>
  </si>
  <si>
    <t>2Ars467723751</t>
  </si>
  <si>
    <t>2Ars477349907</t>
  </si>
  <si>
    <t>2Ars502773723</t>
  </si>
  <si>
    <t>2Brs93293450</t>
  </si>
  <si>
    <t>3Ars267621694</t>
  </si>
  <si>
    <t>3Ars267621819</t>
  </si>
  <si>
    <t>3Ars657178818</t>
  </si>
  <si>
    <t>3Ars698575214</t>
  </si>
  <si>
    <t>3Brs276242073</t>
  </si>
  <si>
    <t>3Brs593695038</t>
  </si>
  <si>
    <t>4Ars218697167</t>
  </si>
  <si>
    <t>4Ars235322082</t>
  </si>
  <si>
    <t>4Ars689035883</t>
  </si>
  <si>
    <t>5Ars668976112</t>
  </si>
  <si>
    <t>5Ars696557711</t>
  </si>
  <si>
    <t>5Brs594462289</t>
  </si>
  <si>
    <t>7Ars724790754</t>
  </si>
  <si>
    <t>2Ars112237616</t>
  </si>
  <si>
    <t>4Brs468155689</t>
  </si>
  <si>
    <t>5Brs82360063</t>
  </si>
  <si>
    <t>1Ars26145936</t>
  </si>
  <si>
    <t>4Ars134389315</t>
  </si>
  <si>
    <t>5Brs198739449</t>
  </si>
  <si>
    <t>6Ars120274149</t>
  </si>
  <si>
    <t>NewChr6rs64132048</t>
  </si>
  <si>
    <t>NewChr6rs6715973</t>
  </si>
  <si>
    <t>Candidate genes</t>
    <phoneticPr fontId="5" type="noConversion"/>
  </si>
  <si>
    <t>26S proteasome regulatory subunit N7</t>
    <phoneticPr fontId="5" type="noConversion"/>
  </si>
  <si>
    <t>elongator complex protein 3</t>
    <phoneticPr fontId="5" type="noConversion"/>
  </si>
  <si>
    <t>anaphase-promoting complex subunit 2</t>
    <phoneticPr fontId="5" type="noConversion"/>
  </si>
  <si>
    <t xml:space="preserve"> steroid 17alpha-monooxygenase / 17alpha-hydroxyprogesterone deacetylase</t>
    <phoneticPr fontId="5" type="noConversion"/>
  </si>
  <si>
    <t>two-component response regulator ARR10-like</t>
    <phoneticPr fontId="5" type="noConversion"/>
  </si>
  <si>
    <t>wall-associated receptor kinase 2</t>
    <phoneticPr fontId="5" type="noConversion"/>
  </si>
  <si>
    <t>ghi:107902778/8e-09/LOW QUALITY PROTEIN: nuclear speckle splicing regulatory protein 1; K13206 coiled-coil domain-containing protein 55</t>
    <phoneticPr fontId="5" type="noConversion"/>
  </si>
  <si>
    <t>DnaJ homolog subfamily C member 8</t>
    <phoneticPr fontId="5" type="noConversion"/>
  </si>
  <si>
    <t>interleukin-1 receptor-associated kinase 4</t>
    <phoneticPr fontId="5" type="noConversion"/>
  </si>
  <si>
    <t>importin subunit beta-1</t>
    <phoneticPr fontId="5" type="noConversion"/>
  </si>
  <si>
    <t>peroxidase</t>
    <phoneticPr fontId="5" type="noConversion"/>
  </si>
  <si>
    <t>3Brs508522077</t>
    <phoneticPr fontId="5" type="noConversion"/>
  </si>
  <si>
    <t>LRR receptor-like serine/threonine-protein kinase FLS2</t>
    <phoneticPr fontId="5" type="noConversion"/>
  </si>
  <si>
    <t>calmodulin-binding transcription activator</t>
    <phoneticPr fontId="5" type="noConversion"/>
  </si>
  <si>
    <t>pentatricopeptide repeat-containing protein At4g25270</t>
    <phoneticPr fontId="5" type="noConversion"/>
  </si>
  <si>
    <t>indole-3-pyruvate monooxygenase</t>
    <phoneticPr fontId="5" type="noConversion"/>
  </si>
  <si>
    <t>indole-3-pyruvate monooxygenase [EC:1.14.13.168]</t>
    <phoneticPr fontId="5" type="noConversion"/>
  </si>
  <si>
    <t>LRR receptor-like serine/threonine-protein kinase EFR</t>
    <phoneticPr fontId="5" type="noConversion"/>
  </si>
  <si>
    <t>solute carrier family 15 (peptide/histidine transporter)</t>
    <phoneticPr fontId="5" type="noConversion"/>
  </si>
  <si>
    <t xml:space="preserve"> 5'-AMP-activated protein kinase</t>
    <phoneticPr fontId="5" type="noConversion"/>
  </si>
  <si>
    <t>4Brs411827353</t>
    <phoneticPr fontId="5" type="noConversion"/>
  </si>
  <si>
    <t>TraesCS4B02G189300.1</t>
    <phoneticPr fontId="5" type="noConversion"/>
  </si>
  <si>
    <t>XP_020148271.1/3.16779e-92/CASP-like protein 4B2 [Aegilops tauschii subsp. tauschii]</t>
    <phoneticPr fontId="5" type="noConversion"/>
  </si>
  <si>
    <t>TraesCS5A02G032800.1</t>
    <phoneticPr fontId="5" type="noConversion"/>
  </si>
  <si>
    <t>P93184.1/0/RecName: Full=Lipoxygenase 2.1, chloroplastic; AltName: Full=LOX-100; AltName: Full=LOX2:Hv:1; Flags: Precursor &amp;gt;AAC12951.1 methyljasmonate-inducible lipoxygenase 2 [Hordeum vulgare subsp. vulgare]</t>
    <phoneticPr fontId="5" type="noConversion"/>
  </si>
  <si>
    <t xml:space="preserve">methyljasmonate-inducible lipoxygenase 2 </t>
    <phoneticPr fontId="5" type="noConversion"/>
  </si>
  <si>
    <t>biological_process:GO:0055114//oxidation-reduction process;molecular_function:GO:0016702//oxidoreductase activity, acting on single donors with incorporation of molecular oxygen, incorporation of two atoms of oxygen;GO:0046872//metal ion binding;GO:0016491//oxidoreductase activity;</t>
    <phoneticPr fontId="5" type="noConversion"/>
  </si>
  <si>
    <t>DET1- and DDB1-associated protein 1</t>
    <phoneticPr fontId="5" type="noConversion"/>
  </si>
  <si>
    <t>probable serine/threonine-protein kinase At1g01540</t>
    <phoneticPr fontId="5" type="noConversion"/>
  </si>
  <si>
    <t>serine/threonine kinase 16</t>
    <phoneticPr fontId="5" type="noConversion"/>
  </si>
  <si>
    <t>prostaglandin reductase-3-like</t>
    <phoneticPr fontId="5" type="noConversion"/>
  </si>
  <si>
    <t xml:space="preserve"> WRKY transcription factor 22</t>
    <phoneticPr fontId="5" type="noConversion"/>
  </si>
  <si>
    <t>sugar transporter SWEET14-like</t>
    <phoneticPr fontId="5" type="noConversion"/>
  </si>
  <si>
    <t>6Ars3762529</t>
    <phoneticPr fontId="5" type="noConversion"/>
  </si>
  <si>
    <t>macrophage erythroblast attacher</t>
    <phoneticPr fontId="5" type="noConversion"/>
  </si>
  <si>
    <t>flavonol synthase</t>
    <phoneticPr fontId="5" type="noConversion"/>
  </si>
  <si>
    <t>shikimate O-hydroxycinnamoyltransferase</t>
    <phoneticPr fontId="5" type="noConversion"/>
  </si>
  <si>
    <t>clathrin interactor EPSIN 2</t>
    <phoneticPr fontId="5" type="noConversion"/>
  </si>
  <si>
    <t>G-type lectin S-receptor-like serine/threonine-protein kinase LECRK1</t>
    <phoneticPr fontId="5" type="noConversion"/>
  </si>
  <si>
    <t>acetate---CoA ligase</t>
    <phoneticPr fontId="5" type="noConversion"/>
  </si>
  <si>
    <t>mTERF domain-containing protein</t>
    <phoneticPr fontId="5" type="noConversion"/>
  </si>
  <si>
    <t>transcription termination factor MTERF8</t>
    <phoneticPr fontId="5" type="noConversion"/>
  </si>
  <si>
    <t xml:space="preserve"> NAD(P)H-quinone oxidoreductase subunit 2</t>
    <phoneticPr fontId="5" type="noConversion"/>
  </si>
  <si>
    <t>NADH dehydrogenase (ubiquinone) Fe-S protein 2</t>
    <phoneticPr fontId="5" type="noConversion"/>
  </si>
  <si>
    <t>small subunit ribosomal protein S12</t>
    <phoneticPr fontId="5" type="noConversion"/>
  </si>
  <si>
    <t>NADH-ubiquinone oxidoreductase chain 3</t>
    <phoneticPr fontId="5" type="noConversion"/>
  </si>
  <si>
    <t>AGQ55692.1/7.41257e-42/photosystem II protein V (chloroplast) [Alstroemeria aurea] &amp;gt;ANO44522.1 photosystem II cytochrome b559 alpha subunit (chloroplast) [Alstroemeria longistaminea]</t>
    <phoneticPr fontId="5" type="noConversion"/>
  </si>
  <si>
    <t>photosystem II cytochrome b559 subunit alpha</t>
    <phoneticPr fontId="5" type="noConversion"/>
  </si>
  <si>
    <t>NADH-ubiquinone oxidoreductase chain 1</t>
    <phoneticPr fontId="5" type="noConversion"/>
  </si>
  <si>
    <t>NewChr1rs122212247</t>
    <phoneticPr fontId="5" type="noConversion"/>
  </si>
  <si>
    <t>XP_020174216.1/0/CTP synthase-like [Aegilops tauschii subsp. tauschii] &amp;gt;EMT05976.1 CTP synthase [Aegilops tauschii]</t>
    <phoneticPr fontId="5" type="noConversion"/>
  </si>
  <si>
    <t>class I glutamine amidotransferase</t>
    <phoneticPr fontId="5" type="noConversion"/>
  </si>
  <si>
    <t>PS51273/22.148/Glutamine amidotransferase type 1 domain profile.</t>
    <phoneticPr fontId="5" type="noConversion"/>
  </si>
  <si>
    <t>serine/threonine-protein kinase-like protein CCR4</t>
    <phoneticPr fontId="5" type="noConversion"/>
  </si>
  <si>
    <t>cyclin-dependent kinase</t>
    <phoneticPr fontId="5" type="noConversion"/>
  </si>
  <si>
    <t>disease resistance protein RPM1</t>
    <phoneticPr fontId="5" type="noConversion"/>
  </si>
  <si>
    <t>TraesCS6A02G009000.1</t>
    <phoneticPr fontId="5" type="noConversion"/>
  </si>
  <si>
    <t>bidirectional sugar transporter SWEET14-like</t>
    <phoneticPr fontId="5" type="noConversion"/>
  </si>
  <si>
    <t>BAS02443.1/0/alpha/beta-gliadin [Triticum aestivum] &amp;gt;BAS02452.1 alpha/beta-gliadin [Triticum aestivum] &amp;gt;BAS02462.1 alpha/beta-gliadin [Triticum aestivum]</t>
    <phoneticPr fontId="5" type="noConversion"/>
  </si>
  <si>
    <t>FAS-associated factor 2</t>
    <phoneticPr fontId="5" type="noConversion"/>
  </si>
  <si>
    <t>ubiquitin fusion degradation protein 1</t>
    <phoneticPr fontId="5" type="noConversion"/>
  </si>
  <si>
    <t>KUP system potassium uptake protein</t>
    <phoneticPr fontId="5" type="noConversion"/>
  </si>
  <si>
    <t xml:space="preserve">solute carrier family 25 </t>
    <phoneticPr fontId="5" type="noConversion"/>
  </si>
  <si>
    <t>auxin-responsive protein IAA</t>
    <phoneticPr fontId="5" type="noConversion"/>
  </si>
  <si>
    <t>serine/threonine-protein phosphatase 2A regulatory subunit B'</t>
    <phoneticPr fontId="5" type="noConversion"/>
  </si>
  <si>
    <t>tudor domain-containing protein 3</t>
    <phoneticPr fontId="5" type="noConversion"/>
  </si>
  <si>
    <t>K18404 tudor domain-containing protein 3</t>
    <phoneticPr fontId="5" type="noConversion"/>
  </si>
  <si>
    <t>cytochrome c oxidase assembly protein subunit 19</t>
    <phoneticPr fontId="5" type="noConversion"/>
  </si>
  <si>
    <t>NP_001151015.1/9.5091e-36/glucan endo-1,3-beta-glucosidase 1 precursor [Zea mays] &amp;gt;ACG41293.1 glucan endo-1,3-beta-glucosidase 1 precursor [Zea mays] &amp;gt;ACR36200.1 unknown [Zea mays] &amp;gt;ONM37692.1 PLASMODESMATA CALLOSE-BINDING PROTEIN 2 [Zea mays]</t>
    <phoneticPr fontId="5" type="noConversion"/>
  </si>
  <si>
    <t>1,3-beta-glucanosyltransferase GAS1</t>
    <phoneticPr fontId="5" type="noConversion"/>
  </si>
  <si>
    <t>charged multivesicular body protein 3</t>
    <phoneticPr fontId="5" type="noConversion"/>
  </si>
  <si>
    <t>xyloglucosyl transferase</t>
    <phoneticPr fontId="5" type="noConversion"/>
  </si>
  <si>
    <t>metacaspase-1</t>
    <phoneticPr fontId="5" type="noConversion"/>
  </si>
  <si>
    <t>speckle-type POZ protein</t>
    <phoneticPr fontId="5" type="noConversion"/>
  </si>
  <si>
    <t>brassinosteroid LRR receptor kinase BRI1</t>
    <phoneticPr fontId="5" type="noConversion"/>
  </si>
  <si>
    <t>DELLA protein DWARF8-like</t>
    <phoneticPr fontId="5" type="noConversion"/>
  </si>
  <si>
    <t>EMS61047.1/0/Receptor-like protein kinase HAIKU2 [Triticum urartu]</t>
    <phoneticPr fontId="5" type="noConversion"/>
  </si>
  <si>
    <t>receptor-like protein kinase 5</t>
    <phoneticPr fontId="5" type="noConversion"/>
  </si>
  <si>
    <t>wall-associated receptor kinase 2-like</t>
    <phoneticPr fontId="5" type="noConversion"/>
  </si>
  <si>
    <t>xyloglucan endotransglucosylase/hydrolase protein 1 precursor</t>
    <phoneticPr fontId="5" type="noConversion"/>
  </si>
  <si>
    <t>NLR family CARD domain-containing protein 3</t>
    <phoneticPr fontId="5" type="noConversion"/>
  </si>
  <si>
    <t>class III chitinase</t>
    <phoneticPr fontId="5" type="noConversion"/>
  </si>
  <si>
    <t>magnesium transporter</t>
    <phoneticPr fontId="5" type="noConversion"/>
  </si>
  <si>
    <t>BRCA1-associated protein</t>
    <phoneticPr fontId="5" type="noConversion"/>
  </si>
  <si>
    <t>EMT13466.1/0/LRR receptor-like serine/threonine-protein kinase GSO1 [Aegilops tauschii]</t>
    <phoneticPr fontId="5" type="noConversion"/>
  </si>
  <si>
    <t>BRCA1-associated protein-like</t>
    <phoneticPr fontId="5" type="noConversion"/>
  </si>
  <si>
    <t>EMS54276.1/1.61591e-162/Transcription factor ORG2 [Triticum urartu]</t>
    <phoneticPr fontId="5" type="noConversion"/>
  </si>
  <si>
    <t>crossover junction endonuclease EME1</t>
    <phoneticPr fontId="5" type="noConversion"/>
  </si>
  <si>
    <t>puromycin-sensitive aminopeptidase</t>
    <phoneticPr fontId="5" type="noConversion"/>
  </si>
  <si>
    <t>CTD small phosphatase-like protein 2</t>
    <phoneticPr fontId="5" type="noConversion"/>
  </si>
  <si>
    <t>WRKY transcription factor WRKY24;WRKY transcription factor 33</t>
    <phoneticPr fontId="5" type="noConversion"/>
  </si>
  <si>
    <t>serine/threonine-protein phosphatase 6 regulatory ankyrin repeat subunit A-like isoform X2</t>
    <phoneticPr fontId="5" type="noConversion"/>
  </si>
  <si>
    <t>peptidyl-prolyl isomerase G (cyclophilin G)</t>
    <phoneticPr fontId="5" type="noConversion"/>
  </si>
  <si>
    <t xml:space="preserve"> auxin-responsive protein IAA20-like; K14484 auxin-responsive protein IAA</t>
    <phoneticPr fontId="5" type="noConversion"/>
  </si>
  <si>
    <t>ubiquitin C</t>
    <phoneticPr fontId="5" type="noConversion"/>
  </si>
  <si>
    <t>CTP synthase</t>
    <phoneticPr fontId="5" type="noConversion"/>
  </si>
  <si>
    <t>EMT28633.1/0/Peptide transporter PTR5 [Aegilops tauschii]</t>
    <phoneticPr fontId="5" type="noConversion"/>
  </si>
  <si>
    <t>high mobility group protein B3</t>
    <phoneticPr fontId="5" type="noConversion"/>
  </si>
  <si>
    <t>xylan 1,4-beta-xylosidase</t>
    <phoneticPr fontId="5" type="noConversion"/>
  </si>
  <si>
    <t>tubulin beta</t>
    <phoneticPr fontId="5" type="noConversion"/>
  </si>
  <si>
    <t>transcription factor RAX2-like</t>
    <phoneticPr fontId="5" type="noConversion"/>
  </si>
  <si>
    <t>U4/U6.U5 small nuclear ribonucleoprotein 27 kDa protein</t>
    <phoneticPr fontId="5" type="noConversion"/>
  </si>
  <si>
    <t>EMT09373.1/0/Lectin-domain containing receptor kinase A4.3 [Aegilops tauschii]</t>
    <phoneticPr fontId="5" type="noConversion"/>
  </si>
  <si>
    <t>L-type lectin-domain containing receptor kinase</t>
    <phoneticPr fontId="5" type="noConversion"/>
  </si>
  <si>
    <t>interleukin-1 receptor-associated kinase</t>
    <phoneticPr fontId="5" type="noConversion"/>
  </si>
  <si>
    <t>caprin-1</t>
    <phoneticPr fontId="5" type="noConversion"/>
  </si>
  <si>
    <t>XP_020165781.1/1.18926e-93/vegetative cell wall protein gp1-like [Aegilops tauschii subsp. tauschii]</t>
    <phoneticPr fontId="5" type="noConversion"/>
  </si>
  <si>
    <t>XP_020165780.1/0/polygalacturonate 4-alpha-galacturonosyltransferase-like [Aegilops tauschii subsp. tauschii] &amp;gt;EMT14751.1 Glycosyltransferase QUASIMODO1 [Aegilops tauschii]</t>
    <phoneticPr fontId="5" type="noConversion"/>
  </si>
  <si>
    <t>alpha-1,4-galacturonosyltransferase</t>
    <phoneticPr fontId="5" type="noConversion"/>
  </si>
  <si>
    <t>PF01501/5.9E-95/Glycosyl transferase family 8</t>
    <phoneticPr fontId="5" type="noConversion"/>
  </si>
  <si>
    <t>TraesCS4B02G196100.1</t>
    <phoneticPr fontId="5" type="noConversion"/>
  </si>
  <si>
    <t>XP_020200517.1/0/transmembrane protein 209 [Aegilops tauschii subsp. tauschii]</t>
    <phoneticPr fontId="5" type="noConversion"/>
  </si>
  <si>
    <t>EMS60751.1/0/Putative NAC domain-containing protein 94 [Triticum urartu]</t>
    <phoneticPr fontId="5" type="noConversion"/>
  </si>
  <si>
    <t>ferric-chelate reductase</t>
    <phoneticPr fontId="5" type="noConversion"/>
  </si>
  <si>
    <t>exonuclease 3'-5' domain-containing protein 2</t>
    <phoneticPr fontId="5" type="noConversion"/>
  </si>
  <si>
    <t>AEW90965.1/0/expansin B4 F5-1 [Secale cereale x Triticum turgidum subsp. durum]</t>
    <phoneticPr fontId="5" type="noConversion"/>
  </si>
  <si>
    <t>expansin</t>
    <phoneticPr fontId="5" type="noConversion"/>
  </si>
  <si>
    <t>XP_020168866.1/6.68505e-160/glutathione S-transferase U18-like [Aegilops tauschii subsp. tauschii]</t>
    <phoneticPr fontId="5" type="noConversion"/>
  </si>
  <si>
    <t>glutathione S-transferase</t>
    <phoneticPr fontId="5" type="noConversion"/>
  </si>
  <si>
    <t>leucine-rich PPR motif-containing protein</t>
    <phoneticPr fontId="5" type="noConversion"/>
  </si>
  <si>
    <t>alpha-galactosidase</t>
    <phoneticPr fontId="5" type="noConversion"/>
  </si>
  <si>
    <t>abhydrolase domain-containing protein 17</t>
    <phoneticPr fontId="5" type="noConversion"/>
  </si>
  <si>
    <t>3Ars164571570</t>
    <phoneticPr fontId="5" type="noConversion"/>
  </si>
  <si>
    <t>TraesCS3A02G162200.1</t>
    <phoneticPr fontId="5" type="noConversion"/>
  </si>
  <si>
    <t>ribosomal protein S6 kinase</t>
    <phoneticPr fontId="5" type="noConversion"/>
  </si>
  <si>
    <t>TraesCS3A02G162300.1</t>
    <phoneticPr fontId="5" type="noConversion"/>
  </si>
  <si>
    <t>GL</t>
    <phoneticPr fontId="5" type="noConversion"/>
  </si>
  <si>
    <t>FarmCPU</t>
    <phoneticPr fontId="5" type="noConversion"/>
  </si>
  <si>
    <t>1Ars24959399</t>
    <phoneticPr fontId="5" type="noConversion"/>
  </si>
  <si>
    <t>XP_020156211.1/6.67941e-113/uncharacterized protein LOC109741530 [Aegilops tauschii subsp. tauschii] &amp;gt;EMT31394.1 hypothetical protein F775_24077 [Aegilops tauschii]</t>
    <phoneticPr fontId="5" type="noConversion"/>
  </si>
  <si>
    <t>transport protein SEC13</t>
    <phoneticPr fontId="5" type="noConversion"/>
  </si>
  <si>
    <t>biological_process:GO:1904263//positive regulation of TORC1 signaling;GO:0090114//COPII-coated vesicle budding;GO:0016192//vesicle-mediated transport;cellular_component:GO:0030127//COPII vesicle coat;molecular_function:GO:0005515//protein binding;GO:0005198//structural molecule activity;</t>
    <phoneticPr fontId="5" type="noConversion"/>
  </si>
  <si>
    <t>1Brs496533861</t>
    <phoneticPr fontId="5" type="noConversion"/>
  </si>
  <si>
    <t>TraesCS1B02G285400.1</t>
    <phoneticPr fontId="5" type="noConversion"/>
  </si>
  <si>
    <t>glucan endo-1,3-beta-glucosidase</t>
    <phoneticPr fontId="5" type="noConversion"/>
  </si>
  <si>
    <t>ferredoxin</t>
    <phoneticPr fontId="5" type="noConversion"/>
  </si>
  <si>
    <t>TraesCS1B02G285700.1</t>
    <phoneticPr fontId="5" type="noConversion"/>
  </si>
  <si>
    <t>GTPase</t>
    <phoneticPr fontId="5" type="noConversion"/>
  </si>
  <si>
    <t>cellular_component:GO:0005737//cytoplasm;molecular_function:GO:0005525//GTP binding;GO:0003924//GTPase activity;</t>
    <phoneticPr fontId="5" type="noConversion"/>
  </si>
  <si>
    <t>solute carrier family 35</t>
    <phoneticPr fontId="5" type="noConversion"/>
  </si>
  <si>
    <t>cell cycle checkpoint protein</t>
    <phoneticPr fontId="5" type="noConversion"/>
  </si>
  <si>
    <t>mitochondrial import receptor subunit TOM70</t>
    <phoneticPr fontId="5" type="noConversion"/>
  </si>
  <si>
    <t>16S rRNA (cytosine967-C5)-methyltransferase</t>
    <phoneticPr fontId="5" type="noConversion"/>
  </si>
  <si>
    <t>cellulose synthase A catalytic subunit 7 [UDP-forming]-like</t>
    <phoneticPr fontId="5" type="noConversion"/>
  </si>
  <si>
    <t>stress-induced-phosphoprotein 1</t>
    <phoneticPr fontId="5" type="noConversion"/>
  </si>
  <si>
    <t>HtrA serine peptidase 2</t>
    <phoneticPr fontId="5" type="noConversion"/>
  </si>
  <si>
    <t>TraesCS6A02G243900.1</t>
    <phoneticPr fontId="5" type="noConversion"/>
  </si>
  <si>
    <t>serine/threonine-protein kinase</t>
    <phoneticPr fontId="5" type="noConversion"/>
  </si>
  <si>
    <t>50S ribosomal protein L28</t>
    <phoneticPr fontId="5" type="noConversion"/>
  </si>
  <si>
    <t>20S proteasome subunit beta 5</t>
    <phoneticPr fontId="5" type="noConversion"/>
  </si>
  <si>
    <t>4Brs533875084</t>
  </si>
  <si>
    <t>TraesCS2A02G280000.2</t>
  </si>
  <si>
    <t>XP_020185780.1/2.39957e-144/ankyrin repeat and SAM domain-containing protein 6-like isoform X1 [Aegilops tauschii subsp. tauschii]</t>
  </si>
  <si>
    <t>thj:104802662/2e-52/ankyrin repeat and SAM domain-containing protein 6-like isoform X1; K21878 Usher syndrome type-1G protein</t>
  </si>
  <si>
    <t>PTHR23509/6.4E-49/--</t>
  </si>
  <si>
    <t>CDM83670.1/0/unnamed protein product [Triticum aestivum]</t>
  </si>
  <si>
    <t>ats:109785310/0.0/LOC109785310; myb-related protein Hv33-like; K09422 transcription factor MYB, plant</t>
  </si>
  <si>
    <t>PS51294/16.843/Myb-type HTH DNA-binding domain profile.</t>
  </si>
  <si>
    <t>TraesCS3B02G401700.1</t>
  </si>
  <si>
    <t>EMS59542.1/0/F-box/LRR-repeat protein 13 [Triticum urartu]</t>
  </si>
  <si>
    <t>egr:104451286/2e-17/LOW QUALITY PROTEIN: L-ascorbate oxidase; K00423 L-ascorbate oxidase [EC:1.10.3.3]</t>
  </si>
  <si>
    <t>PTHR31639/1.0E-110/--</t>
  </si>
  <si>
    <t>TraesCS3B02G401800.2</t>
  </si>
  <si>
    <t>XP_020180127.1/0/uncharacterized protein LOC109765741 isoform X2 [Aegilops tauschii subsp. tauschii]</t>
  </si>
  <si>
    <t>ccav:112513125/8e-32/uncharacterized protein LOC112513125 isoform X1; K22267 starch-binding domain-containing protein 1</t>
  </si>
  <si>
    <t>PTHR43447/1.1E-102/--</t>
  </si>
  <si>
    <t>TraesCS3B02G401900.4</t>
  </si>
  <si>
    <t>CDM85065.1/0/unnamed protein product [Triticum aestivum]</t>
  </si>
  <si>
    <t>ats:109765731/0.0/LOC109765731; RNA polymerase II C-terminal domain phosphatase-like 2; K18998 RNA polymerase II C-terminal domain phosphatase-like 1/2 [EC:3.1.3.16]</t>
  </si>
  <si>
    <t>PTHR23081:SF10/0.0/--</t>
  </si>
  <si>
    <t>BAK02300.1/0/predicted protein [Hordeum vulgare subsp. vulgare]</t>
  </si>
  <si>
    <t>ats:109771740/0.0/LOC109771740; DNA-directed RNA polymerase II subunit 1-like; K03006 DNA-directed RNA polymerase II subunit RPB1 [EC:2.7.7.6]</t>
  </si>
  <si>
    <t>PS00115/-/Eukaryotic RNA polymerase II heptapeptide repeat.</t>
  </si>
  <si>
    <t>biological_process:GO:0006351//transcription, DNA-templated;GO:0006366//transcription from RNA polymerase II promoter;cellular_component:GO:0005665//DNA-directed RNA polymerase II, core complex;molecular_function:GO:0003899//DNA-directed 5'-3' RNA polymerase activity;GO:0003677//DNA binding;</t>
  </si>
  <si>
    <t>molecular_function:GO:0005515//protein binding;</t>
    <phoneticPr fontId="5" type="noConversion"/>
  </si>
  <si>
    <t>molecular_function:GO:2001070//starch binding;</t>
    <phoneticPr fontId="5" type="noConversion"/>
  </si>
  <si>
    <t>`</t>
    <phoneticPr fontId="5" type="noConversion"/>
  </si>
  <si>
    <t>E1</t>
  </si>
  <si>
    <t>E2</t>
  </si>
  <si>
    <t>E3</t>
  </si>
  <si>
    <t>E2/E3</t>
  </si>
  <si>
    <t>1R</t>
    <phoneticPr fontId="2" type="noConversion"/>
  </si>
  <si>
    <t>E2/E3</t>
    <phoneticPr fontId="2" type="noConversion"/>
  </si>
  <si>
    <t>5R</t>
    <phoneticPr fontId="2" type="noConversion"/>
  </si>
  <si>
    <t>XP_020170757.1/3.1144e-97/GDSL esterase/lipase At5g55050-like [Aegilops tauschii subsp. tauschii]</t>
  </si>
  <si>
    <t>PTHR22835/3.5E-69/--</t>
  </si>
  <si>
    <t>JS3</t>
    <phoneticPr fontId="4" type="noConversion"/>
  </si>
  <si>
    <t>JS4</t>
    <phoneticPr fontId="4" type="noConversion"/>
  </si>
  <si>
    <t>JS6</t>
    <phoneticPr fontId="4" type="noConversion"/>
  </si>
  <si>
    <t>CIxt 29</t>
    <phoneticPr fontId="4" type="noConversion"/>
  </si>
  <si>
    <t>PI 386140</t>
    <phoneticPr fontId="4" type="noConversion"/>
  </si>
  <si>
    <t>PI 428760</t>
    <phoneticPr fontId="4" type="noConversion"/>
  </si>
  <si>
    <t>PI 428865</t>
    <phoneticPr fontId="4" type="noConversion"/>
  </si>
  <si>
    <t>PI 428866</t>
    <phoneticPr fontId="4" type="noConversion"/>
  </si>
  <si>
    <t>PI 429020</t>
    <phoneticPr fontId="4" type="noConversion"/>
  </si>
  <si>
    <t>PI 429196</t>
    <phoneticPr fontId="4" type="noConversion"/>
  </si>
  <si>
    <t>PI 520442</t>
    <phoneticPr fontId="4" type="noConversion"/>
  </si>
  <si>
    <t>PI 564432</t>
    <phoneticPr fontId="4" type="noConversion"/>
  </si>
  <si>
    <t>PI 564438</t>
    <phoneticPr fontId="4" type="noConversion"/>
  </si>
  <si>
    <t>PI 611273</t>
    <phoneticPr fontId="4" type="noConversion"/>
  </si>
  <si>
    <t>JS7</t>
    <phoneticPr fontId="4" type="noConversion"/>
  </si>
  <si>
    <t>PI 429096</t>
    <phoneticPr fontId="4" type="noConversion"/>
  </si>
  <si>
    <t>PI 429097</t>
    <phoneticPr fontId="4" type="noConversion"/>
  </si>
  <si>
    <t>PI 434716</t>
    <phoneticPr fontId="4" type="noConversion"/>
  </si>
  <si>
    <t>PI 428827</t>
    <phoneticPr fontId="4" type="noConversion"/>
  </si>
  <si>
    <t>PI 218251</t>
    <phoneticPr fontId="4" type="noConversion"/>
  </si>
  <si>
    <t>PI 429275</t>
    <phoneticPr fontId="4" type="noConversion"/>
  </si>
  <si>
    <t>PI 428835</t>
    <phoneticPr fontId="4" type="noConversion"/>
  </si>
  <si>
    <t>PI 605447</t>
    <phoneticPr fontId="4" type="noConversion"/>
  </si>
  <si>
    <t>PI 428747</t>
    <phoneticPr fontId="4" type="noConversion"/>
  </si>
  <si>
    <t>PI 410906</t>
    <phoneticPr fontId="4" type="noConversion"/>
  </si>
  <si>
    <t>1Dls-insert</t>
    <phoneticPr fontId="4" type="noConversion"/>
  </si>
  <si>
    <t>2Dls-insert</t>
    <phoneticPr fontId="4" type="noConversion"/>
  </si>
  <si>
    <t>3Dls-insert</t>
    <phoneticPr fontId="4" type="noConversion"/>
  </si>
  <si>
    <t>2Bls-Deltion</t>
    <phoneticPr fontId="4" type="noConversion"/>
  </si>
  <si>
    <t>3Bss-Deltion</t>
    <phoneticPr fontId="4" type="noConversion"/>
  </si>
  <si>
    <t>7Als-Deltion</t>
    <phoneticPr fontId="4" type="noConversion"/>
  </si>
  <si>
    <t>NO.</t>
    <phoneticPr fontId="4" type="noConversion"/>
  </si>
  <si>
    <t>2</t>
  </si>
  <si>
    <t>3</t>
  </si>
  <si>
    <t>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</si>
  <si>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</si>
  <si>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</si>
  <si>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</si>
  <si>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</si>
  <si>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</si>
  <si>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</si>
  <si>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</si>
  <si>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</si>
  <si>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</si>
  <si>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</si>
  <si>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</si>
  <si>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</si>
  <si>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</si>
  <si>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</si>
  <si>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</si>
  <si>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</si>
  <si>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</si>
  <si>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</si>
  <si>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</si>
  <si>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</si>
  <si>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</si>
  <si>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</si>
  <si>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</si>
  <si>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</si>
  <si>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</si>
  <si>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</si>
  <si>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</si>
  <si>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</si>
  <si>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</si>
  <si>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</si>
  <si>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</si>
  <si>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</si>
  <si>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</si>
  <si>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</si>
  <si>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</si>
  <si>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</si>
  <si>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</si>
  <si>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</si>
  <si>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</si>
  <si>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</si>
  <si>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</si>
  <si>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</si>
  <si>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</si>
  <si>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</si>
  <si>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</si>
  <si>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</si>
  <si>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</si>
  <si>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</si>
  <si>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</si>
  <si>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</si>
  <si>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</si>
  <si>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</si>
  <si>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</si>
  <si>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</si>
  <si>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</si>
  <si>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</si>
  <si>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</si>
  <si>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</si>
  <si>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</si>
  <si>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</si>
  <si>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</si>
  <si>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</si>
  <si>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</si>
  <si>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</si>
  <si>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</si>
  <si>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</si>
  <si>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</si>
  <si>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</si>
  <si>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</si>
  <si>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</si>
  <si>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</si>
  <si>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</si>
  <si>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</si>
  <si>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</si>
  <si>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</si>
  <si>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</si>
  <si>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</si>
  <si>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</si>
  <si>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</si>
  <si>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</si>
  <si>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</si>
  <si>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</si>
  <si>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</si>
  <si>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</si>
  <si>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</si>
  <si>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</si>
  <si>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</si>
  <si>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</si>
  <si>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</si>
  <si>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</si>
  <si>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</si>
  <si>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</si>
  <si>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</si>
  <si>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</si>
  <si>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</si>
  <si>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</si>
  <si>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</si>
  <si>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</si>
  <si>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</si>
  <si>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</si>
  <si>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</si>
  <si>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</si>
  <si>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</si>
  <si>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</si>
  <si>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</si>
  <si>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</si>
  <si>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</si>
  <si>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</si>
  <si>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</si>
  <si>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</si>
  <si>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</si>
  <si>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</si>
  <si>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</si>
  <si>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</si>
  <si>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</si>
  <si>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</si>
  <si>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</si>
  <si>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</si>
  <si>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</si>
  <si>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</si>
  <si>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</si>
  <si>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</si>
  <si>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</si>
  <si>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</si>
  <si>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</si>
  <si>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</si>
  <si>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</si>
  <si>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</si>
  <si>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</si>
  <si>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</si>
  <si>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</si>
  <si>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</si>
  <si>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</si>
  <si>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</si>
  <si>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</si>
  <si>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</si>
  <si>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</si>
  <si>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</si>
  <si>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</si>
  <si>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</si>
  <si>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</si>
  <si>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</si>
  <si>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</si>
  <si>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</si>
  <si>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</si>
  <si>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</si>
  <si>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</si>
  <si>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</si>
  <si>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</si>
  <si>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</si>
  <si>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</si>
  <si>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</si>
  <si>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</si>
  <si>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</si>
  <si>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</si>
  <si>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</si>
  <si>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</si>
  <si>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</si>
  <si>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</si>
  <si>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</si>
  <si>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</si>
  <si>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</si>
  <si>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</si>
  <si>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</si>
  <si>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</si>
  <si>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</si>
  <si>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</si>
  <si>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</si>
  <si>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</si>
  <si>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</si>
  <si>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</si>
  <si>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</si>
  <si>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</si>
  <si>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</si>
  <si>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</si>
  <si>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 xml:space="preserve">Chromosome deletion  </t>
    <phoneticPr fontId="5" type="noConversion"/>
  </si>
  <si>
    <t>Chromosome addition</t>
    <phoneticPr fontId="5" type="noConversion"/>
  </si>
  <si>
    <t>The segment deletion of the short arm of chromosome 5R</t>
    <phoneticPr fontId="5" type="noConversion"/>
  </si>
  <si>
    <t>The segment deletion of the long arm of chromosome 2D</t>
    <phoneticPr fontId="5" type="noConversion"/>
  </si>
  <si>
    <t>+</t>
  </si>
  <si>
    <t>7Dls/7Als</t>
    <phoneticPr fontId="4" type="noConversion"/>
  </si>
  <si>
    <t>1Dls/1Als</t>
    <phoneticPr fontId="4" type="noConversion"/>
  </si>
  <si>
    <t>+</t>
    <phoneticPr fontId="5" type="noConversion"/>
  </si>
  <si>
    <t>+</t>
    <phoneticPr fontId="4" type="noConversion"/>
  </si>
  <si>
    <t>The mutations of single cultivar</t>
    <phoneticPr fontId="4" type="noConversion"/>
  </si>
  <si>
    <t>Nr</t>
    <phoneticPr fontId="2" type="noConversion"/>
  </si>
  <si>
    <t>NA</t>
    <phoneticPr fontId="2" type="noConversion"/>
  </si>
  <si>
    <t>E1/E2</t>
  </si>
  <si>
    <t>E1/E3</t>
  </si>
  <si>
    <t>E1/E2/E3</t>
  </si>
  <si>
    <t>XP_020191376.1/6.30049e-37/E2 ubiquitin-protein ligase SGR9, amyloplastic-like [Aegilops tauschii subsp. tauschii]</t>
  </si>
  <si>
    <t>E2 ubiquitin-protein ligase AIP2</t>
  </si>
  <si>
    <t>E1/E2/E3</t>
    <phoneticPr fontId="2" type="noConversion"/>
  </si>
  <si>
    <t>E1/E3</t>
    <phoneticPr fontId="2" type="noConversion"/>
  </si>
  <si>
    <t>XP_020177165.1/0/uncharacterized protein LOC109762700 isoform X1 [Aegilops tauschii subsp. tauschii] &amp;gt;EMT32791.1 Putative ubiquitin carrier protein E1 37 [Aegilops tauschii]</t>
  </si>
  <si>
    <t>ubiquitin-conjugating enzyme E1 T</t>
  </si>
  <si>
    <t>2R</t>
    <phoneticPr fontId="2" type="noConversion"/>
  </si>
  <si>
    <t>3R</t>
    <phoneticPr fontId="2" type="noConversion"/>
  </si>
  <si>
    <t>NewChr5rs148736541</t>
    <phoneticPr fontId="2" type="noConversion"/>
  </si>
  <si>
    <t>Sc5Loc01715798.1</t>
    <phoneticPr fontId="2" type="noConversion"/>
  </si>
  <si>
    <t>ats:109762802/9e-16/LOC109762802; auxin transport protein BIG; K10691 E2 ubiquitin-protein ligase UBR4 [EC:2.3.2.27]</t>
  </si>
  <si>
    <t>4R</t>
    <phoneticPr fontId="2" type="noConversion"/>
  </si>
  <si>
    <t>6R</t>
    <phoneticPr fontId="2" type="noConversion"/>
  </si>
  <si>
    <t>zinc finger CCCH domain-containing protein 2-like; K23047 E2 ubiquitin-protein ligase UNKL [EC:2.3.2.27]</t>
  </si>
  <si>
    <t>SNS</t>
    <phoneticPr fontId="2" type="noConversion"/>
  </si>
  <si>
    <t>EAY78582.1/5.87402e-128/hypothetical protein OsI_33679 [Oryza sativa Indica Group] &amp;gt;EEE40687.1 hypothetical protein OsJ_30945 [Oryza sativa Japonica Group] &amp;gt;BAF26570.2 Os10g0429300 [Oryza sativa Japonica Group] &amp;gt;BAT10942.1 Os10g0429300 [Oryza sativa Japonica Group]</t>
  </si>
  <si>
    <t>GNS</t>
    <phoneticPr fontId="2" type="noConversion"/>
  </si>
  <si>
    <t>zinc finger CCCH domain-containing protein 30-like; K23047 E2 ubiquitin-protein ligase UNKL</t>
  </si>
  <si>
    <t>RING-H2 finger protein ATL13-like isoform X1; K19041 E2 ubiquitin-protein ligase RNF38/44</t>
  </si>
  <si>
    <t>XP_020171009.1/0/probable E2 ubiquitin-protein ligase XBOS32 [Aegilops tauschii subsp. tauschii]</t>
  </si>
  <si>
    <t>E2 ubiquitin-protein ligase XBOS32</t>
  </si>
  <si>
    <t>EMS47975.1/2.47837e-61/putative E2 ubiquitin-protein ligase XBOS32 [Triticum urartu]</t>
  </si>
  <si>
    <t>6Dss/6Ass</t>
    <phoneticPr fontId="4" type="noConversion"/>
  </si>
  <si>
    <t>1</t>
    <phoneticPr fontId="5" type="noConversion"/>
  </si>
  <si>
    <t>PI 386118</t>
    <phoneticPr fontId="5" type="noConversion"/>
  </si>
  <si>
    <t>Ukraine </t>
    <phoneticPr fontId="5" type="noConversion"/>
  </si>
  <si>
    <t>5</t>
    <phoneticPr fontId="5" type="noConversion"/>
  </si>
  <si>
    <t>CIxt 4</t>
    <phoneticPr fontId="5" type="noConversion"/>
  </si>
  <si>
    <t>6</t>
    <phoneticPr fontId="5" type="noConversion"/>
  </si>
  <si>
    <t>PI 308880</t>
    <phoneticPr fontId="5" type="noConversion"/>
  </si>
  <si>
    <t>7</t>
    <phoneticPr fontId="5" type="noConversion"/>
  </si>
  <si>
    <t>PI 320250</t>
    <phoneticPr fontId="5" type="noConversion"/>
  </si>
  <si>
    <t>8</t>
    <phoneticPr fontId="5" type="noConversion"/>
  </si>
  <si>
    <t>PI 428744</t>
    <phoneticPr fontId="5" type="noConversion"/>
  </si>
  <si>
    <t>Japan </t>
    <phoneticPr fontId="5" type="noConversion"/>
  </si>
  <si>
    <t>9</t>
    <phoneticPr fontId="5" type="noConversion"/>
  </si>
  <si>
    <t>PI 428745</t>
    <phoneticPr fontId="5" type="noConversion"/>
  </si>
  <si>
    <t>10</t>
    <phoneticPr fontId="5" type="noConversion"/>
  </si>
  <si>
    <t>PI 428756</t>
    <phoneticPr fontId="5" type="noConversion"/>
  </si>
  <si>
    <t>11</t>
    <phoneticPr fontId="5" type="noConversion"/>
  </si>
  <si>
    <t>PI 428766</t>
    <phoneticPr fontId="5" type="noConversion"/>
  </si>
  <si>
    <t>New York United States </t>
    <phoneticPr fontId="5" type="noConversion"/>
  </si>
  <si>
    <t>12</t>
    <phoneticPr fontId="5" type="noConversion"/>
  </si>
  <si>
    <t>PI 428769</t>
    <phoneticPr fontId="5" type="noConversion"/>
  </si>
  <si>
    <t>13</t>
    <phoneticPr fontId="5" type="noConversion"/>
  </si>
  <si>
    <t>PI 428799</t>
    <phoneticPr fontId="5" type="noConversion"/>
  </si>
  <si>
    <t>Shikoku Japan </t>
    <phoneticPr fontId="5" type="noConversion"/>
  </si>
  <si>
    <t>14</t>
    <phoneticPr fontId="5" type="noConversion"/>
  </si>
  <si>
    <t>PI 428800</t>
    <phoneticPr fontId="5" type="noConversion"/>
  </si>
  <si>
    <t>15</t>
    <phoneticPr fontId="5" type="noConversion"/>
  </si>
  <si>
    <t>PI 428804</t>
    <phoneticPr fontId="5" type="noConversion"/>
  </si>
  <si>
    <t>Manitoba Canada</t>
    <phoneticPr fontId="5" type="noConversion"/>
  </si>
  <si>
    <t>16</t>
    <phoneticPr fontId="5" type="noConversion"/>
  </si>
  <si>
    <t>PI 428810</t>
    <phoneticPr fontId="5" type="noConversion"/>
  </si>
  <si>
    <t>17</t>
    <phoneticPr fontId="5" type="noConversion"/>
  </si>
  <si>
    <t>PI 428811</t>
    <phoneticPr fontId="5" type="noConversion"/>
  </si>
  <si>
    <t>18</t>
    <phoneticPr fontId="5" type="noConversion"/>
  </si>
  <si>
    <t>PI 428873</t>
    <phoneticPr fontId="5" type="noConversion"/>
  </si>
  <si>
    <t>19</t>
    <phoneticPr fontId="5" type="noConversion"/>
  </si>
  <si>
    <t>PI 428875</t>
    <phoneticPr fontId="5" type="noConversion"/>
  </si>
  <si>
    <t>20</t>
    <phoneticPr fontId="5" type="noConversion"/>
  </si>
  <si>
    <t>PI 428879</t>
    <phoneticPr fontId="5" type="noConversion"/>
  </si>
  <si>
    <t>21</t>
    <phoneticPr fontId="5" type="noConversion"/>
  </si>
  <si>
    <t>PI 428937</t>
    <phoneticPr fontId="5" type="noConversion"/>
  </si>
  <si>
    <t>22</t>
    <phoneticPr fontId="5" type="noConversion"/>
  </si>
  <si>
    <t>PI 429000</t>
    <phoneticPr fontId="5" type="noConversion"/>
  </si>
  <si>
    <t>China</t>
    <phoneticPr fontId="5" type="noConversion"/>
  </si>
  <si>
    <t>23</t>
    <phoneticPr fontId="5" type="noConversion"/>
  </si>
  <si>
    <t>PI 429018</t>
    <phoneticPr fontId="5" type="noConversion"/>
  </si>
  <si>
    <t>24</t>
    <phoneticPr fontId="5" type="noConversion"/>
  </si>
  <si>
    <t>PI 429109</t>
    <phoneticPr fontId="5" type="noConversion"/>
  </si>
  <si>
    <t>Countary</t>
    <phoneticPr fontId="5" type="noConversion"/>
  </si>
  <si>
    <t>Genome</t>
    <phoneticPr fontId="5" type="noConversion"/>
  </si>
  <si>
    <t>Xinxiaoheimai 4</t>
    <phoneticPr fontId="5" type="noConversion"/>
  </si>
  <si>
    <t>Shida 1</t>
    <phoneticPr fontId="5" type="noConversion"/>
  </si>
  <si>
    <t>ZS1877</t>
    <phoneticPr fontId="5" type="noConversion"/>
  </si>
  <si>
    <t>ZS3528</t>
  </si>
  <si>
    <t>ZS3297</t>
  </si>
  <si>
    <t>ZS2712</t>
  </si>
  <si>
    <t>ZS3241</t>
  </si>
  <si>
    <t>ZS3366</t>
  </si>
  <si>
    <t>ZS3292</t>
  </si>
  <si>
    <t>ZS2830</t>
  </si>
  <si>
    <t>ZS1933</t>
  </si>
  <si>
    <t>ZS828</t>
  </si>
  <si>
    <t>ZS1257</t>
    <phoneticPr fontId="5" type="noConversion"/>
  </si>
  <si>
    <t>Gannong 2</t>
    <phoneticPr fontId="5" type="noConversion"/>
  </si>
  <si>
    <t>ZS1048</t>
    <phoneticPr fontId="5" type="noConversion"/>
  </si>
  <si>
    <t>Note: + denotes that the accession had the chromosome deletion or translocation.</t>
    <phoneticPr fontId="5" type="noConversion"/>
  </si>
  <si>
    <t>Sum (A/B/R)</t>
    <phoneticPr fontId="2" type="noConversion"/>
  </si>
  <si>
    <r>
      <t>H</t>
    </r>
    <r>
      <rPr>
        <vertAlign val="superscript"/>
        <sz val="10"/>
        <color theme="1"/>
        <rFont val="Times New Roman"/>
        <family val="1"/>
      </rPr>
      <t>2</t>
    </r>
    <phoneticPr fontId="2" type="noConversion"/>
  </si>
  <si>
    <t>Note: *** significant at the 0.001 probability level.</t>
    <phoneticPr fontId="2" type="noConversion"/>
  </si>
  <si>
    <t>Model</t>
    <phoneticPr fontId="4" type="noConversion"/>
  </si>
  <si>
    <t>SNPs</t>
    <phoneticPr fontId="4" type="noConversion"/>
  </si>
  <si>
    <t>Chromosome</t>
    <phoneticPr fontId="5" type="noConversion"/>
  </si>
  <si>
    <t>Table S1 Information on accessions used in this study</t>
    <phoneticPr fontId="5" type="noConversion"/>
  </si>
  <si>
    <t>Table S2 Distribution of SNP markers on hexaploid triticale chromosomes</t>
    <phoneticPr fontId="2" type="noConversion"/>
  </si>
  <si>
    <t>Table S3 Phenotypic variation of 10 agronomic traits over three environments</t>
    <phoneticPr fontId="2" type="noConversion"/>
  </si>
  <si>
    <t>Table S4 Details of significant MTAs linked to 10 agronomic traits identified by GWAS and based on wheat and rye genome annotations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</si>
</sst>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6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fill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76" fontId="8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176" fontId="10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fill" vertical="center"/>
    </xf>
    <xf numFmtId="0" fontId="9" fillId="0" borderId="1" xfId="5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left" vertical="center"/>
    </xf>
    <xf numFmtId="0" fontId="9" fillId="0" borderId="1" xfId="9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left" vertical="center"/>
    </xf>
    <xf numFmtId="0" fontId="9" fillId="0" borderId="1" xfId="11" applyFont="1" applyFill="1" applyBorder="1" applyAlignment="1">
      <alignment horizontal="left" vertical="center"/>
    </xf>
    <xf numFmtId="0" fontId="9" fillId="0" borderId="1" xfId="12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left" vertical="center"/>
    </xf>
    <xf numFmtId="0" fontId="9" fillId="0" borderId="1" xfId="14" applyFont="1" applyFill="1" applyBorder="1" applyAlignment="1">
      <alignment horizontal="left" vertical="center"/>
    </xf>
    <xf numFmtId="0" fontId="9" fillId="0" borderId="1" xfId="15" applyFont="1" applyFill="1" applyBorder="1" applyAlignment="1">
      <alignment horizontal="left" vertical="center"/>
    </xf>
    <xf numFmtId="0" fontId="9" fillId="0" borderId="1" xfId="16" applyFont="1" applyFill="1" applyBorder="1" applyAlignment="1">
      <alignment horizontal="left" vertical="center"/>
    </xf>
    <xf numFmtId="0" fontId="9" fillId="0" borderId="1" xfId="17" applyFont="1" applyFill="1" applyBorder="1" applyAlignment="1">
      <alignment horizontal="left" vertical="center"/>
    </xf>
    <xf numFmtId="0" fontId="9" fillId="0" borderId="1" xfId="18" applyFont="1" applyFill="1" applyBorder="1" applyAlignment="1">
      <alignment horizontal="left" vertical="center"/>
    </xf>
    <xf numFmtId="0" fontId="9" fillId="0" borderId="1" xfId="19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left" vertical="center"/>
    </xf>
    <xf numFmtId="0" fontId="9" fillId="0" borderId="1" xfId="22" applyFont="1" applyFill="1" applyBorder="1" applyAlignment="1">
      <alignment horizontal="left" vertical="center"/>
    </xf>
    <xf numFmtId="0" fontId="9" fillId="0" borderId="1" xfId="23" applyFont="1" applyFill="1" applyBorder="1" applyAlignment="1">
      <alignment horizontal="left" vertical="center"/>
    </xf>
    <xf numFmtId="0" fontId="9" fillId="0" borderId="1" xfId="24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25" applyFont="1" applyFill="1" applyBorder="1" applyAlignment="1">
      <alignment horizontal="left" vertical="center"/>
    </xf>
    <xf numFmtId="0" fontId="9" fillId="0" borderId="1" xfId="26" applyFont="1" applyFill="1" applyBorder="1" applyAlignment="1">
      <alignment horizontal="left" vertical="center"/>
    </xf>
    <xf numFmtId="0" fontId="9" fillId="0" borderId="1" xfId="27" applyFont="1" applyFill="1" applyBorder="1" applyAlignment="1">
      <alignment horizontal="left" vertical="center"/>
    </xf>
    <xf numFmtId="0" fontId="9" fillId="0" borderId="1" xfId="28" applyFont="1" applyFill="1" applyBorder="1" applyAlignment="1">
      <alignment horizontal="left" vertical="center"/>
    </xf>
    <xf numFmtId="0" fontId="9" fillId="0" borderId="1" xfId="29" applyFont="1" applyFill="1" applyBorder="1" applyAlignment="1">
      <alignment horizontal="left" vertical="center"/>
    </xf>
    <xf numFmtId="0" fontId="9" fillId="0" borderId="1" xfId="34" applyFont="1" applyFill="1" applyBorder="1" applyAlignment="1">
      <alignment horizontal="left" vertical="center"/>
    </xf>
    <xf numFmtId="0" fontId="9" fillId="0" borderId="1" xfId="35" applyFont="1" applyFill="1" applyBorder="1" applyAlignment="1">
      <alignment horizontal="left" vertical="center"/>
    </xf>
    <xf numFmtId="0" fontId="9" fillId="0" borderId="1" xfId="36" applyFont="1" applyFill="1" applyBorder="1" applyAlignment="1">
      <alignment horizontal="left" vertical="center"/>
    </xf>
    <xf numFmtId="0" fontId="9" fillId="0" borderId="1" xfId="38" applyFont="1" applyFill="1" applyBorder="1" applyAlignment="1">
      <alignment horizontal="left" vertical="center"/>
    </xf>
    <xf numFmtId="0" fontId="9" fillId="0" borderId="1" xfId="40" applyFont="1" applyFill="1" applyBorder="1" applyAlignment="1">
      <alignment horizontal="left" vertical="center"/>
    </xf>
    <xf numFmtId="0" fontId="9" fillId="0" borderId="1" xfId="41" applyFont="1" applyFill="1" applyBorder="1" applyAlignment="1">
      <alignment horizontal="left" vertical="center"/>
    </xf>
    <xf numFmtId="0" fontId="9" fillId="0" borderId="1" xfId="42" applyFont="1" applyFill="1" applyBorder="1" applyAlignment="1">
      <alignment horizontal="left" vertical="center"/>
    </xf>
    <xf numFmtId="0" fontId="9" fillId="0" borderId="1" xfId="43" applyFont="1" applyFill="1" applyBorder="1" applyAlignment="1">
      <alignment horizontal="left" vertical="center"/>
    </xf>
    <xf numFmtId="0" fontId="9" fillId="0" borderId="1" xfId="45" applyFont="1" applyFill="1" applyBorder="1" applyAlignment="1">
      <alignment horizontal="left" vertical="center"/>
    </xf>
    <xf numFmtId="0" fontId="9" fillId="0" borderId="1" xfId="46" applyFont="1" applyFill="1" applyBorder="1" applyAlignment="1">
      <alignment horizontal="left" vertical="center"/>
    </xf>
    <xf numFmtId="0" fontId="9" fillId="0" borderId="1" xfId="47" applyFont="1" applyFill="1" applyBorder="1" applyAlignment="1">
      <alignment horizontal="left" vertical="center"/>
    </xf>
    <xf numFmtId="0" fontId="9" fillId="0" borderId="1" xfId="48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left" vertical="center"/>
    </xf>
    <xf numFmtId="0" fontId="9" fillId="0" borderId="1" xfId="50" applyFont="1" applyFill="1" applyBorder="1" applyAlignment="1">
      <alignment horizontal="left" vertical="center"/>
    </xf>
    <xf numFmtId="0" fontId="9" fillId="0" borderId="1" xfId="52" applyFont="1" applyFill="1" applyBorder="1" applyAlignment="1">
      <alignment horizontal="left" vertical="center"/>
    </xf>
    <xf numFmtId="0" fontId="9" fillId="0" borderId="1" xfId="53" applyFont="1" applyFill="1" applyBorder="1" applyAlignment="1">
      <alignment horizontal="left" vertical="center"/>
    </xf>
    <xf numFmtId="0" fontId="9" fillId="0" borderId="1" xfId="55" applyFont="1" applyFill="1" applyBorder="1" applyAlignment="1">
      <alignment horizontal="left" vertical="center"/>
    </xf>
    <xf numFmtId="0" fontId="9" fillId="0" borderId="1" xfId="56" applyFont="1" applyFill="1" applyBorder="1" applyAlignment="1">
      <alignment horizontal="left" vertical="center"/>
    </xf>
    <xf numFmtId="0" fontId="9" fillId="0" borderId="1" xfId="58" applyFont="1" applyFill="1" applyBorder="1" applyAlignment="1">
      <alignment horizontal="left" vertical="center"/>
    </xf>
    <xf numFmtId="0" fontId="9" fillId="0" borderId="1" xfId="62" applyFont="1" applyFill="1" applyBorder="1" applyAlignment="1">
      <alignment horizontal="left" vertical="center"/>
    </xf>
    <xf numFmtId="0" fontId="9" fillId="0" borderId="1" xfId="63" applyFont="1" applyFill="1" applyBorder="1" applyAlignment="1">
      <alignment horizontal="left" vertical="center"/>
    </xf>
    <xf numFmtId="0" fontId="9" fillId="0" borderId="1" xfId="64" applyFont="1" applyFill="1" applyBorder="1" applyAlignment="1">
      <alignment horizontal="left" vertical="center"/>
    </xf>
    <xf numFmtId="0" fontId="9" fillId="0" borderId="1" xfId="65" applyFont="1" applyFill="1" applyBorder="1" applyAlignment="1">
      <alignment horizontal="left" vertical="center"/>
    </xf>
    <xf numFmtId="0" fontId="9" fillId="0" borderId="1" xfId="67" applyFont="1" applyFill="1" applyBorder="1" applyAlignment="1">
      <alignment horizontal="left" vertical="center"/>
    </xf>
    <xf numFmtId="0" fontId="9" fillId="0" borderId="1" xfId="68" applyFont="1" applyFill="1" applyBorder="1" applyAlignment="1">
      <alignment horizontal="left" vertical="center"/>
    </xf>
    <xf numFmtId="0" fontId="9" fillId="0" borderId="1" xfId="69" applyFont="1" applyFill="1" applyBorder="1" applyAlignment="1">
      <alignment horizontal="left" vertical="center"/>
    </xf>
    <xf numFmtId="0" fontId="9" fillId="0" borderId="1" xfId="70" applyFont="1" applyFill="1" applyBorder="1" applyAlignment="1">
      <alignment horizontal="left" vertical="center"/>
    </xf>
    <xf numFmtId="0" fontId="9" fillId="0" borderId="1" xfId="71" applyFont="1" applyFill="1" applyBorder="1" applyAlignment="1">
      <alignment horizontal="left" vertical="center"/>
    </xf>
    <xf numFmtId="0" fontId="9" fillId="0" borderId="1" xfId="72" applyFont="1" applyFill="1" applyBorder="1" applyAlignment="1">
      <alignment horizontal="left" vertical="center"/>
    </xf>
    <xf numFmtId="0" fontId="9" fillId="0" borderId="1" xfId="73" applyFont="1" applyFill="1" applyBorder="1" applyAlignment="1">
      <alignment horizontal="left" vertical="center"/>
    </xf>
    <xf numFmtId="0" fontId="9" fillId="0" borderId="1" xfId="74" applyFont="1" applyFill="1" applyBorder="1" applyAlignment="1">
      <alignment horizontal="left" vertical="center"/>
    </xf>
    <xf numFmtId="0" fontId="9" fillId="0" borderId="1" xfId="75" applyFont="1" applyFill="1" applyBorder="1" applyAlignment="1">
      <alignment horizontal="left" vertical="center"/>
    </xf>
    <xf numFmtId="0" fontId="9" fillId="0" borderId="1" xfId="76" applyFont="1" applyFill="1" applyBorder="1" applyAlignment="1">
      <alignment horizontal="left" vertical="center"/>
    </xf>
    <xf numFmtId="0" fontId="9" fillId="0" borderId="1" xfId="77" applyFont="1" applyFill="1" applyBorder="1" applyAlignment="1">
      <alignment horizontal="left" vertical="center"/>
    </xf>
    <xf numFmtId="0" fontId="9" fillId="0" borderId="1" xfId="78" applyFont="1" applyFill="1" applyBorder="1" applyAlignment="1">
      <alignment horizontal="left" vertical="center"/>
    </xf>
    <xf numFmtId="0" fontId="9" fillId="0" borderId="1" xfId="79" applyFont="1" applyFill="1" applyBorder="1" applyAlignment="1">
      <alignment horizontal="left" vertical="center"/>
    </xf>
    <xf numFmtId="0" fontId="9" fillId="0" borderId="1" xfId="80" applyFont="1" applyFill="1" applyBorder="1" applyAlignment="1">
      <alignment horizontal="left" vertical="center"/>
    </xf>
    <xf numFmtId="0" fontId="9" fillId="0" borderId="1" xfId="81" applyFont="1" applyFill="1" applyBorder="1" applyAlignment="1">
      <alignment horizontal="left" vertical="center"/>
    </xf>
    <xf numFmtId="0" fontId="9" fillId="0" borderId="1" xfId="82" applyFont="1" applyFill="1" applyBorder="1" applyAlignment="1">
      <alignment horizontal="left" vertical="center"/>
    </xf>
    <xf numFmtId="0" fontId="9" fillId="0" borderId="1" xfId="83" applyFont="1" applyFill="1" applyBorder="1" applyAlignment="1">
      <alignment horizontal="left" vertical="center"/>
    </xf>
    <xf numFmtId="0" fontId="9" fillId="0" borderId="1" xfId="84" applyFont="1" applyFill="1" applyBorder="1" applyAlignment="1">
      <alignment horizontal="left" vertical="center"/>
    </xf>
    <xf numFmtId="176" fontId="8" fillId="0" borderId="2" xfId="0" applyNumberFormat="1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1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</cellXfs>
  <cellStyles count="86">
    <cellStyle name="常规" xfId="0" builtinId="0"/>
    <cellStyle name="常规 10" xfId="9"/>
    <cellStyle name="常规 11" xfId="10"/>
    <cellStyle name="常规 12" xfId="11"/>
    <cellStyle name="常规 14" xfId="12"/>
    <cellStyle name="常规 15" xfId="13"/>
    <cellStyle name="常规 16" xfId="14"/>
    <cellStyle name="常规 17" xfId="15"/>
    <cellStyle name="常规 18" xfId="16"/>
    <cellStyle name="常规 19" xfId="17"/>
    <cellStyle name="常规 20" xfId="18"/>
    <cellStyle name="常规 21" xfId="19"/>
    <cellStyle name="常规 22" xfId="20"/>
    <cellStyle name="常规 23" xfId="21"/>
    <cellStyle name="常规 24" xfId="22"/>
    <cellStyle name="常规 25" xfId="23"/>
    <cellStyle name="常规 26" xfId="24"/>
    <cellStyle name="常规 27" xfId="25"/>
    <cellStyle name="常规 28" xfId="26"/>
    <cellStyle name="常规 29" xfId="27"/>
    <cellStyle name="常规 3" xfId="2"/>
    <cellStyle name="常规 30" xfId="28"/>
    <cellStyle name="常规 31" xfId="29"/>
    <cellStyle name="常规 32" xfId="30"/>
    <cellStyle name="常规 33" xfId="31"/>
    <cellStyle name="常规 34" xfId="32"/>
    <cellStyle name="常规 35" xfId="33"/>
    <cellStyle name="常规 36" xfId="34"/>
    <cellStyle name="常规 37" xfId="35"/>
    <cellStyle name="常规 38" xfId="36"/>
    <cellStyle name="常规 39" xfId="37"/>
    <cellStyle name="常规 4" xfId="3"/>
    <cellStyle name="常规 40" xfId="38"/>
    <cellStyle name="常规 41" xfId="39"/>
    <cellStyle name="常规 42" xfId="40"/>
    <cellStyle name="常规 43" xfId="41"/>
    <cellStyle name="常规 44" xfId="42"/>
    <cellStyle name="常规 45" xfId="43"/>
    <cellStyle name="常规 46" xfId="44"/>
    <cellStyle name="常规 47" xfId="45"/>
    <cellStyle name="常规 48" xfId="46"/>
    <cellStyle name="常规 49" xfId="47"/>
    <cellStyle name="常规 5" xfId="4"/>
    <cellStyle name="常规 5 3" xfId="1"/>
    <cellStyle name="常规 50" xfId="48"/>
    <cellStyle name="常规 51" xfId="49"/>
    <cellStyle name="常规 52" xfId="50"/>
    <cellStyle name="常规 53" xfId="51"/>
    <cellStyle name="常规 54" xfId="52"/>
    <cellStyle name="常规 55" xfId="53"/>
    <cellStyle name="常规 56" xfId="54"/>
    <cellStyle name="常规 57" xfId="55"/>
    <cellStyle name="常规 59" xfId="56"/>
    <cellStyle name="常规 6" xfId="5"/>
    <cellStyle name="常规 60" xfId="57"/>
    <cellStyle name="常规 61" xfId="58"/>
    <cellStyle name="常规 62" xfId="59"/>
    <cellStyle name="常规 63" xfId="60"/>
    <cellStyle name="常规 64" xfId="61"/>
    <cellStyle name="常规 65" xfId="62"/>
    <cellStyle name="常规 66" xfId="63"/>
    <cellStyle name="常规 67" xfId="64"/>
    <cellStyle name="常规 68" xfId="65"/>
    <cellStyle name="常规 69" xfId="66"/>
    <cellStyle name="常规 7" xfId="6"/>
    <cellStyle name="常规 70" xfId="67"/>
    <cellStyle name="常规 71" xfId="68"/>
    <cellStyle name="常规 72" xfId="69"/>
    <cellStyle name="常规 73" xfId="70"/>
    <cellStyle name="常规 74" xfId="71"/>
    <cellStyle name="常规 75" xfId="72"/>
    <cellStyle name="常规 76" xfId="73"/>
    <cellStyle name="常规 77" xfId="74"/>
    <cellStyle name="常规 78" xfId="75"/>
    <cellStyle name="常规 79" xfId="76"/>
    <cellStyle name="常规 8" xfId="7"/>
    <cellStyle name="常规 80" xfId="77"/>
    <cellStyle name="常规 81" xfId="78"/>
    <cellStyle name="常规 82" xfId="79"/>
    <cellStyle name="常规 83" xfId="80"/>
    <cellStyle name="常规 84" xfId="81"/>
    <cellStyle name="常规 85" xfId="82"/>
    <cellStyle name="常规 86" xfId="83"/>
    <cellStyle name="常规 87" xfId="84"/>
    <cellStyle name="常规 88" xfId="85"/>
    <cellStyle name="常规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pgsweb.ars-grin.gov/gringlobal/taxonomydetail.aspx?id=300683" TargetMode="External"/><Relationship Id="rId2" Type="http://schemas.openxmlformats.org/officeDocument/2006/relationships/hyperlink" Target="https://npgsweb.ars-grin.gov/gringlobal/taxonomydetail.aspx?id=300683" TargetMode="External"/><Relationship Id="rId1" Type="http://schemas.openxmlformats.org/officeDocument/2006/relationships/hyperlink" Target="https://npgsweb.ars-grin.gov/gringlobal/accessionDetail.aspx?id=100235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pgsweb.ars-grin.gov/gringlobal/taxonomydetail.aspx?id=30068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85" zoomScaleNormal="85" workbookViewId="0">
      <selection sqref="A1:M1"/>
    </sheetView>
  </sheetViews>
  <sheetFormatPr defaultRowHeight="15"/>
  <cols>
    <col min="1" max="1" width="9" style="14"/>
    <col min="2" max="2" width="14.875" style="14" customWidth="1"/>
    <col min="3" max="3" width="22.25" style="14" customWidth="1"/>
    <col min="4" max="4" width="16.5" style="14" customWidth="1"/>
    <col min="5" max="5" width="9" style="14"/>
    <col min="6" max="6" width="12.25" style="14" customWidth="1"/>
    <col min="7" max="7" width="10.875" style="14" customWidth="1"/>
    <col min="8" max="8" width="29.25" style="14" customWidth="1"/>
    <col min="9" max="9" width="28.875" style="14" customWidth="1"/>
    <col min="10" max="10" width="8.5" style="14" customWidth="1"/>
    <col min="11" max="11" width="9.375" style="14" customWidth="1"/>
    <col min="12" max="12" width="9.125" style="14" customWidth="1"/>
    <col min="13" max="13" width="13.625" style="15" customWidth="1"/>
    <col min="14" max="16384" width="9" style="1"/>
  </cols>
  <sheetData>
    <row r="1" spans="1:13" ht="25.5" customHeight="1">
      <c r="A1" s="96" t="s">
        <v>1635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s="2" customFormat="1" ht="32.25" customHeight="1">
      <c r="A2" s="7" t="s">
        <v>1346</v>
      </c>
      <c r="B2" s="7" t="s">
        <v>67</v>
      </c>
      <c r="C2" s="7" t="s">
        <v>1611</v>
      </c>
      <c r="D2" s="7" t="s">
        <v>68</v>
      </c>
      <c r="E2" s="7" t="s">
        <v>1612</v>
      </c>
      <c r="F2" s="7" t="s">
        <v>1525</v>
      </c>
      <c r="G2" s="7" t="s">
        <v>1526</v>
      </c>
      <c r="H2" s="7" t="s">
        <v>1527</v>
      </c>
      <c r="I2" s="7" t="s">
        <v>1528</v>
      </c>
      <c r="J2" s="7" t="s">
        <v>1531</v>
      </c>
      <c r="K2" s="7" t="s">
        <v>1562</v>
      </c>
      <c r="L2" s="7" t="s">
        <v>1530</v>
      </c>
      <c r="M2" s="8" t="s">
        <v>1534</v>
      </c>
    </row>
    <row r="3" spans="1:13">
      <c r="A3" s="9" t="s">
        <v>1563</v>
      </c>
      <c r="B3" s="9" t="s">
        <v>1564</v>
      </c>
      <c r="C3" s="9" t="s">
        <v>1565</v>
      </c>
      <c r="D3" s="9" t="s">
        <v>71</v>
      </c>
      <c r="E3" s="9" t="s">
        <v>304</v>
      </c>
      <c r="F3" s="9"/>
      <c r="G3" s="9"/>
      <c r="H3" s="9"/>
      <c r="I3" s="9"/>
      <c r="J3" s="9"/>
      <c r="K3" s="9"/>
      <c r="L3" s="9"/>
      <c r="M3" s="9"/>
    </row>
    <row r="4" spans="1:13">
      <c r="A4" s="10" t="s">
        <v>1347</v>
      </c>
      <c r="B4" s="10" t="s">
        <v>69</v>
      </c>
      <c r="C4" s="10" t="s">
        <v>70</v>
      </c>
      <c r="D4" s="10" t="s">
        <v>71</v>
      </c>
      <c r="E4" s="10" t="s">
        <v>72</v>
      </c>
      <c r="F4" s="10"/>
      <c r="G4" s="10"/>
      <c r="H4" s="10"/>
      <c r="I4" s="10"/>
      <c r="J4" s="10"/>
      <c r="K4" s="10"/>
      <c r="L4" s="10"/>
      <c r="M4" s="10"/>
    </row>
    <row r="5" spans="1:13">
      <c r="A5" s="10" t="s">
        <v>1348</v>
      </c>
      <c r="B5" s="10" t="s">
        <v>73</v>
      </c>
      <c r="C5" s="10" t="s">
        <v>74</v>
      </c>
      <c r="D5" s="10" t="s">
        <v>75</v>
      </c>
      <c r="E5" s="10" t="s">
        <v>72</v>
      </c>
      <c r="F5" s="10"/>
      <c r="G5" s="10"/>
      <c r="H5" s="10"/>
      <c r="I5" s="10"/>
      <c r="J5" s="10"/>
      <c r="K5" s="10"/>
      <c r="L5" s="10"/>
      <c r="M5" s="10"/>
    </row>
    <row r="6" spans="1:13">
      <c r="A6" s="10" t="s">
        <v>1349</v>
      </c>
      <c r="B6" s="10" t="s">
        <v>76</v>
      </c>
      <c r="C6" s="10" t="s">
        <v>74</v>
      </c>
      <c r="D6" s="10" t="s">
        <v>75</v>
      </c>
      <c r="E6" s="10" t="s">
        <v>72</v>
      </c>
      <c r="F6" s="10"/>
      <c r="G6" s="10"/>
      <c r="H6" s="10"/>
      <c r="I6" s="10"/>
      <c r="J6" s="10"/>
      <c r="K6" s="10"/>
      <c r="L6" s="10"/>
      <c r="M6" s="10"/>
    </row>
    <row r="7" spans="1:13">
      <c r="A7" s="11" t="s">
        <v>1566</v>
      </c>
      <c r="B7" s="11" t="s">
        <v>1567</v>
      </c>
      <c r="C7" s="11" t="s">
        <v>77</v>
      </c>
      <c r="D7" s="11" t="s">
        <v>71</v>
      </c>
      <c r="E7" s="11" t="s">
        <v>78</v>
      </c>
      <c r="F7" s="11"/>
      <c r="G7" s="11"/>
      <c r="H7" s="11"/>
      <c r="I7" s="11"/>
      <c r="J7" s="11"/>
      <c r="K7" s="11"/>
      <c r="L7" s="11"/>
      <c r="M7" s="11"/>
    </row>
    <row r="8" spans="1:13">
      <c r="A8" s="11" t="s">
        <v>1568</v>
      </c>
      <c r="B8" s="11" t="s">
        <v>1569</v>
      </c>
      <c r="C8" s="11" t="s">
        <v>79</v>
      </c>
      <c r="D8" s="11" t="s">
        <v>71</v>
      </c>
      <c r="E8" s="11" t="s">
        <v>78</v>
      </c>
      <c r="F8" s="11"/>
      <c r="G8" s="11"/>
      <c r="H8" s="11"/>
      <c r="I8" s="11"/>
      <c r="J8" s="11"/>
      <c r="K8" s="11"/>
      <c r="L8" s="11"/>
      <c r="M8" s="11"/>
    </row>
    <row r="9" spans="1:13">
      <c r="A9" s="11" t="s">
        <v>1570</v>
      </c>
      <c r="B9" s="11" t="s">
        <v>1571</v>
      </c>
      <c r="C9" s="11" t="s">
        <v>79</v>
      </c>
      <c r="D9" s="11" t="s">
        <v>71</v>
      </c>
      <c r="E9" s="11" t="s">
        <v>78</v>
      </c>
      <c r="F9" s="11"/>
      <c r="G9" s="11"/>
      <c r="H9" s="11"/>
      <c r="I9" s="11"/>
      <c r="J9" s="11"/>
      <c r="K9" s="11"/>
      <c r="L9" s="11"/>
      <c r="M9" s="11"/>
    </row>
    <row r="10" spans="1:13">
      <c r="A10" s="11" t="s">
        <v>1572</v>
      </c>
      <c r="B10" s="11" t="s">
        <v>1573</v>
      </c>
      <c r="C10" s="11" t="s">
        <v>1574</v>
      </c>
      <c r="D10" s="11" t="s">
        <v>71</v>
      </c>
      <c r="E10" s="11" t="s">
        <v>78</v>
      </c>
      <c r="F10" s="11"/>
      <c r="G10" s="11"/>
      <c r="H10" s="11"/>
      <c r="I10" s="11"/>
      <c r="J10" s="11"/>
      <c r="K10" s="11"/>
      <c r="L10" s="11"/>
      <c r="M10" s="11"/>
    </row>
    <row r="11" spans="1:13">
      <c r="A11" s="11" t="s">
        <v>1575</v>
      </c>
      <c r="B11" s="11" t="s">
        <v>1576</v>
      </c>
      <c r="C11" s="11" t="s">
        <v>1574</v>
      </c>
      <c r="D11" s="11" t="s">
        <v>71</v>
      </c>
      <c r="E11" s="11" t="s">
        <v>78</v>
      </c>
      <c r="F11" s="11"/>
      <c r="G11" s="11" t="s">
        <v>81</v>
      </c>
      <c r="H11" s="11"/>
      <c r="I11" s="11"/>
      <c r="J11" s="11"/>
      <c r="K11" s="11"/>
      <c r="L11" s="11"/>
      <c r="M11" s="11"/>
    </row>
    <row r="12" spans="1:13">
      <c r="A12" s="11" t="s">
        <v>1577</v>
      </c>
      <c r="B12" s="11" t="s">
        <v>1578</v>
      </c>
      <c r="C12" s="11" t="s">
        <v>1574</v>
      </c>
      <c r="D12" s="11" t="s">
        <v>71</v>
      </c>
      <c r="E12" s="11" t="s">
        <v>78</v>
      </c>
      <c r="F12" s="11"/>
      <c r="G12" s="11"/>
      <c r="H12" s="11"/>
      <c r="I12" s="11" t="s">
        <v>1532</v>
      </c>
      <c r="J12" s="11"/>
      <c r="K12" s="11"/>
      <c r="L12" s="11"/>
      <c r="M12" s="11"/>
    </row>
    <row r="13" spans="1:13">
      <c r="A13" s="11" t="s">
        <v>1579</v>
      </c>
      <c r="B13" s="11" t="s">
        <v>1580</v>
      </c>
      <c r="C13" s="11" t="s">
        <v>1581</v>
      </c>
      <c r="D13" s="11" t="s">
        <v>71</v>
      </c>
      <c r="E13" s="11" t="s">
        <v>78</v>
      </c>
      <c r="F13" s="11"/>
      <c r="G13" s="11"/>
      <c r="H13" s="11"/>
      <c r="I13" s="11"/>
      <c r="J13" s="11"/>
      <c r="K13" s="11"/>
      <c r="L13" s="11"/>
      <c r="M13" s="11"/>
    </row>
    <row r="14" spans="1:13">
      <c r="A14" s="11" t="s">
        <v>1582</v>
      </c>
      <c r="B14" s="11" t="s">
        <v>1583</v>
      </c>
      <c r="C14" s="11" t="s">
        <v>1581</v>
      </c>
      <c r="D14" s="11" t="s">
        <v>71</v>
      </c>
      <c r="E14" s="11" t="s">
        <v>78</v>
      </c>
      <c r="F14" s="11"/>
      <c r="G14" s="11"/>
      <c r="H14" s="11"/>
      <c r="I14" s="11"/>
      <c r="J14" s="11"/>
      <c r="K14" s="11"/>
      <c r="L14" s="11"/>
      <c r="M14" s="11"/>
    </row>
    <row r="15" spans="1:13">
      <c r="A15" s="11" t="s">
        <v>1584</v>
      </c>
      <c r="B15" s="11" t="s">
        <v>1585</v>
      </c>
      <c r="C15" s="11" t="s">
        <v>1586</v>
      </c>
      <c r="D15" s="11" t="s">
        <v>71</v>
      </c>
      <c r="E15" s="11" t="s">
        <v>78</v>
      </c>
      <c r="F15" s="11"/>
      <c r="G15" s="11"/>
      <c r="H15" s="11"/>
      <c r="I15" s="11"/>
      <c r="J15" s="11"/>
      <c r="K15" s="11"/>
      <c r="L15" s="11"/>
      <c r="M15" s="11"/>
    </row>
    <row r="16" spans="1:13">
      <c r="A16" s="11" t="s">
        <v>1587</v>
      </c>
      <c r="B16" s="11" t="s">
        <v>1588</v>
      </c>
      <c r="C16" s="11" t="s">
        <v>1586</v>
      </c>
      <c r="D16" s="11" t="s">
        <v>71</v>
      </c>
      <c r="E16" s="11" t="s">
        <v>78</v>
      </c>
      <c r="F16" s="11"/>
      <c r="G16" s="11"/>
      <c r="H16" s="11"/>
      <c r="I16" s="11"/>
      <c r="J16" s="11"/>
      <c r="K16" s="11"/>
      <c r="L16" s="11"/>
      <c r="M16" s="11"/>
    </row>
    <row r="17" spans="1:13">
      <c r="A17" s="11" t="s">
        <v>1589</v>
      </c>
      <c r="B17" s="11" t="s">
        <v>1590</v>
      </c>
      <c r="C17" s="11" t="s">
        <v>1591</v>
      </c>
      <c r="D17" s="11" t="s">
        <v>71</v>
      </c>
      <c r="E17" s="11" t="s">
        <v>78</v>
      </c>
      <c r="F17" s="11"/>
      <c r="G17" s="11"/>
      <c r="H17" s="11"/>
      <c r="I17" s="11"/>
      <c r="J17" s="11"/>
      <c r="K17" s="11"/>
      <c r="L17" s="11"/>
      <c r="M17" s="11"/>
    </row>
    <row r="18" spans="1:13">
      <c r="A18" s="11" t="s">
        <v>1592</v>
      </c>
      <c r="B18" s="11" t="s">
        <v>1593</v>
      </c>
      <c r="C18" s="11" t="s">
        <v>84</v>
      </c>
      <c r="D18" s="11" t="s">
        <v>71</v>
      </c>
      <c r="E18" s="11" t="s">
        <v>78</v>
      </c>
      <c r="F18" s="11"/>
      <c r="G18" s="11"/>
      <c r="H18" s="11"/>
      <c r="I18" s="11"/>
      <c r="J18" s="11"/>
      <c r="K18" s="11"/>
      <c r="L18" s="11"/>
      <c r="M18" s="11"/>
    </row>
    <row r="19" spans="1:13">
      <c r="A19" s="11" t="s">
        <v>1594</v>
      </c>
      <c r="B19" s="11" t="s">
        <v>1595</v>
      </c>
      <c r="C19" s="11" t="s">
        <v>84</v>
      </c>
      <c r="D19" s="11" t="s">
        <v>71</v>
      </c>
      <c r="E19" s="11" t="s">
        <v>78</v>
      </c>
      <c r="F19" s="11"/>
      <c r="G19" s="11"/>
      <c r="H19" s="11"/>
      <c r="I19" s="11"/>
      <c r="J19" s="11"/>
      <c r="K19" s="11"/>
      <c r="L19" s="11"/>
      <c r="M19" s="11"/>
    </row>
    <row r="20" spans="1:13">
      <c r="A20" s="11" t="s">
        <v>1596</v>
      </c>
      <c r="B20" s="11" t="s">
        <v>1597</v>
      </c>
      <c r="C20" s="11" t="s">
        <v>86</v>
      </c>
      <c r="D20" s="11" t="s">
        <v>71</v>
      </c>
      <c r="E20" s="11" t="s">
        <v>78</v>
      </c>
      <c r="F20" s="11"/>
      <c r="G20" s="11"/>
      <c r="H20" s="11"/>
      <c r="I20" s="11"/>
      <c r="J20" s="11"/>
      <c r="K20" s="11"/>
      <c r="L20" s="11"/>
      <c r="M20" s="11"/>
    </row>
    <row r="21" spans="1:13">
      <c r="A21" s="11" t="s">
        <v>1598</v>
      </c>
      <c r="B21" s="11" t="s">
        <v>1599</v>
      </c>
      <c r="C21" s="11" t="s">
        <v>86</v>
      </c>
      <c r="D21" s="11" t="s">
        <v>71</v>
      </c>
      <c r="E21" s="11" t="s">
        <v>78</v>
      </c>
      <c r="F21" s="11"/>
      <c r="G21" s="11"/>
      <c r="H21" s="11"/>
      <c r="I21" s="11"/>
      <c r="J21" s="11"/>
      <c r="K21" s="11"/>
      <c r="L21" s="11"/>
      <c r="M21" s="11"/>
    </row>
    <row r="22" spans="1:13">
      <c r="A22" s="11" t="s">
        <v>1600</v>
      </c>
      <c r="B22" s="11" t="s">
        <v>1601</v>
      </c>
      <c r="C22" s="11" t="s">
        <v>86</v>
      </c>
      <c r="D22" s="11" t="s">
        <v>71</v>
      </c>
      <c r="E22" s="11" t="s">
        <v>78</v>
      </c>
      <c r="F22" s="11"/>
      <c r="G22" s="11"/>
      <c r="H22" s="11"/>
      <c r="I22" s="11" t="s">
        <v>1532</v>
      </c>
      <c r="J22" s="11"/>
      <c r="K22" s="11"/>
      <c r="L22" s="11"/>
      <c r="M22" s="11"/>
    </row>
    <row r="23" spans="1:13">
      <c r="A23" s="11" t="s">
        <v>1602</v>
      </c>
      <c r="B23" s="11" t="s">
        <v>1603</v>
      </c>
      <c r="C23" s="11" t="s">
        <v>88</v>
      </c>
      <c r="D23" s="11" t="s">
        <v>71</v>
      </c>
      <c r="E23" s="11" t="s">
        <v>78</v>
      </c>
      <c r="F23" s="11"/>
      <c r="G23" s="11"/>
      <c r="H23" s="11"/>
      <c r="I23" s="11" t="s">
        <v>1532</v>
      </c>
      <c r="J23" s="11"/>
      <c r="K23" s="11"/>
      <c r="L23" s="11"/>
      <c r="M23" s="11"/>
    </row>
    <row r="24" spans="1:13">
      <c r="A24" s="11" t="s">
        <v>1604</v>
      </c>
      <c r="B24" s="11" t="s">
        <v>1605</v>
      </c>
      <c r="C24" s="11" t="s">
        <v>1606</v>
      </c>
      <c r="D24" s="11" t="s">
        <v>71</v>
      </c>
      <c r="E24" s="11" t="s">
        <v>78</v>
      </c>
      <c r="F24" s="11"/>
      <c r="G24" s="11"/>
      <c r="H24" s="11"/>
      <c r="I24" s="11"/>
      <c r="J24" s="11"/>
      <c r="K24" s="11"/>
      <c r="L24" s="11"/>
      <c r="M24" s="11"/>
    </row>
    <row r="25" spans="1:13">
      <c r="A25" s="11" t="s">
        <v>1607</v>
      </c>
      <c r="B25" s="11" t="s">
        <v>1608</v>
      </c>
      <c r="C25" s="11" t="s">
        <v>1591</v>
      </c>
      <c r="D25" s="11" t="s">
        <v>71</v>
      </c>
      <c r="E25" s="11" t="s">
        <v>78</v>
      </c>
      <c r="F25" s="11"/>
      <c r="G25" s="11"/>
      <c r="H25" s="11"/>
      <c r="I25" s="11" t="s">
        <v>1532</v>
      </c>
      <c r="J25" s="11"/>
      <c r="K25" s="11"/>
      <c r="L25" s="11"/>
      <c r="M25" s="11"/>
    </row>
    <row r="26" spans="1:13">
      <c r="A26" s="11" t="s">
        <v>1609</v>
      </c>
      <c r="B26" s="11" t="s">
        <v>1610</v>
      </c>
      <c r="C26" s="11" t="s">
        <v>1591</v>
      </c>
      <c r="D26" s="11" t="s">
        <v>71</v>
      </c>
      <c r="E26" s="11" t="s">
        <v>78</v>
      </c>
      <c r="F26" s="11" t="s">
        <v>90</v>
      </c>
      <c r="G26" s="11" t="s">
        <v>91</v>
      </c>
      <c r="H26" s="11"/>
      <c r="I26" s="11" t="s">
        <v>1532</v>
      </c>
      <c r="J26" s="11"/>
      <c r="K26" s="11"/>
      <c r="L26" s="11"/>
      <c r="M26" s="11"/>
    </row>
    <row r="27" spans="1:13">
      <c r="A27" s="12" t="s">
        <v>1350</v>
      </c>
      <c r="B27" s="12" t="s">
        <v>92</v>
      </c>
      <c r="C27" s="12" t="s">
        <v>93</v>
      </c>
      <c r="D27" s="12" t="s">
        <v>75</v>
      </c>
      <c r="E27" s="12" t="s">
        <v>94</v>
      </c>
      <c r="F27" s="12"/>
      <c r="G27" s="12"/>
      <c r="H27" s="12"/>
      <c r="I27" s="12"/>
      <c r="J27" s="12"/>
      <c r="K27" s="12"/>
      <c r="L27" s="12"/>
      <c r="M27" s="12"/>
    </row>
    <row r="28" spans="1:13">
      <c r="A28" s="12" t="s">
        <v>1351</v>
      </c>
      <c r="B28" s="12" t="s">
        <v>1318</v>
      </c>
      <c r="C28" s="12" t="s">
        <v>93</v>
      </c>
      <c r="D28" s="12" t="s">
        <v>75</v>
      </c>
      <c r="E28" s="12" t="s">
        <v>94</v>
      </c>
      <c r="F28" s="12"/>
      <c r="G28" s="12"/>
      <c r="H28" s="12" t="s">
        <v>1529</v>
      </c>
      <c r="I28" s="12"/>
      <c r="J28" s="12"/>
      <c r="K28" s="12"/>
      <c r="L28" s="12"/>
      <c r="M28" s="12"/>
    </row>
    <row r="29" spans="1:13">
      <c r="A29" s="12" t="s">
        <v>1352</v>
      </c>
      <c r="B29" s="12" t="s">
        <v>95</v>
      </c>
      <c r="C29" s="12" t="s">
        <v>93</v>
      </c>
      <c r="D29" s="12" t="s">
        <v>75</v>
      </c>
      <c r="E29" s="12" t="s">
        <v>94</v>
      </c>
      <c r="F29" s="12"/>
      <c r="G29" s="12"/>
      <c r="H29" s="12"/>
      <c r="I29" s="12"/>
      <c r="J29" s="12"/>
      <c r="K29" s="12"/>
      <c r="L29" s="12"/>
      <c r="M29" s="12"/>
    </row>
    <row r="30" spans="1:13">
      <c r="A30" s="12" t="s">
        <v>1353</v>
      </c>
      <c r="B30" s="12" t="s">
        <v>96</v>
      </c>
      <c r="C30" s="12" t="s">
        <v>97</v>
      </c>
      <c r="D30" s="12" t="s">
        <v>75</v>
      </c>
      <c r="E30" s="12" t="s">
        <v>94</v>
      </c>
      <c r="F30" s="12"/>
      <c r="G30" s="12"/>
      <c r="H30" s="12"/>
      <c r="I30" s="12"/>
      <c r="J30" s="12"/>
      <c r="K30" s="12"/>
      <c r="L30" s="12"/>
      <c r="M30" s="12"/>
    </row>
    <row r="31" spans="1:13">
      <c r="A31" s="12" t="s">
        <v>1354</v>
      </c>
      <c r="B31" s="12" t="s">
        <v>98</v>
      </c>
      <c r="C31" s="12" t="s">
        <v>99</v>
      </c>
      <c r="D31" s="12" t="s">
        <v>75</v>
      </c>
      <c r="E31" s="12" t="s">
        <v>94</v>
      </c>
      <c r="F31" s="12"/>
      <c r="G31" s="12"/>
      <c r="H31" s="12"/>
      <c r="I31" s="12"/>
      <c r="J31" s="12"/>
      <c r="K31" s="12"/>
      <c r="L31" s="12"/>
      <c r="M31" s="12"/>
    </row>
    <row r="32" spans="1:13">
      <c r="A32" s="12" t="s">
        <v>1355</v>
      </c>
      <c r="B32" s="12" t="s">
        <v>100</v>
      </c>
      <c r="C32" s="12" t="s">
        <v>101</v>
      </c>
      <c r="D32" s="12" t="s">
        <v>75</v>
      </c>
      <c r="E32" s="12" t="s">
        <v>94</v>
      </c>
      <c r="F32" s="12" t="s">
        <v>102</v>
      </c>
      <c r="G32" s="12"/>
      <c r="H32" s="12"/>
      <c r="I32" s="12"/>
      <c r="J32" s="12"/>
      <c r="K32" s="12"/>
      <c r="L32" s="12"/>
      <c r="M32" s="12"/>
    </row>
    <row r="33" spans="1:13">
      <c r="A33" s="12" t="s">
        <v>1356</v>
      </c>
      <c r="B33" s="12" t="s">
        <v>1319</v>
      </c>
      <c r="C33" s="12" t="s">
        <v>103</v>
      </c>
      <c r="D33" s="12" t="s">
        <v>75</v>
      </c>
      <c r="E33" s="12" t="s">
        <v>94</v>
      </c>
      <c r="F33" s="12"/>
      <c r="G33" s="12"/>
      <c r="H33" s="12" t="s">
        <v>1529</v>
      </c>
      <c r="I33" s="12"/>
      <c r="J33" s="12"/>
      <c r="K33" s="12"/>
      <c r="L33" s="12"/>
      <c r="M33" s="12"/>
    </row>
    <row r="34" spans="1:13">
      <c r="A34" s="12" t="s">
        <v>1357</v>
      </c>
      <c r="B34" s="12" t="s">
        <v>104</v>
      </c>
      <c r="C34" s="12" t="s">
        <v>105</v>
      </c>
      <c r="D34" s="12" t="s">
        <v>75</v>
      </c>
      <c r="E34" s="12" t="s">
        <v>94</v>
      </c>
      <c r="F34" s="12"/>
      <c r="G34" s="12"/>
      <c r="H34" s="12"/>
      <c r="I34" s="12"/>
      <c r="J34" s="12"/>
      <c r="K34" s="12"/>
      <c r="L34" s="12"/>
      <c r="M34" s="12"/>
    </row>
    <row r="35" spans="1:13">
      <c r="A35" s="12" t="s">
        <v>1358</v>
      </c>
      <c r="B35" s="12" t="s">
        <v>106</v>
      </c>
      <c r="C35" s="12" t="s">
        <v>107</v>
      </c>
      <c r="D35" s="12" t="s">
        <v>75</v>
      </c>
      <c r="E35" s="12" t="s">
        <v>94</v>
      </c>
      <c r="F35" s="12" t="s">
        <v>108</v>
      </c>
      <c r="G35" s="12"/>
      <c r="H35" s="12"/>
      <c r="I35" s="12"/>
      <c r="J35" s="12"/>
      <c r="K35" s="12"/>
      <c r="L35" s="12"/>
      <c r="M35" s="12"/>
    </row>
    <row r="36" spans="1:13">
      <c r="A36" s="12" t="s">
        <v>1359</v>
      </c>
      <c r="B36" s="12" t="s">
        <v>1320</v>
      </c>
      <c r="C36" s="12" t="s">
        <v>107</v>
      </c>
      <c r="D36" s="12" t="s">
        <v>75</v>
      </c>
      <c r="E36" s="12" t="s">
        <v>94</v>
      </c>
      <c r="F36" s="12"/>
      <c r="G36" s="12"/>
      <c r="H36" s="12" t="s">
        <v>1529</v>
      </c>
      <c r="I36" s="12"/>
      <c r="J36" s="12"/>
      <c r="K36" s="12"/>
      <c r="L36" s="12"/>
      <c r="M36" s="12"/>
    </row>
    <row r="37" spans="1:13">
      <c r="A37" s="12" t="s">
        <v>1360</v>
      </c>
      <c r="B37" s="12" t="s">
        <v>1321</v>
      </c>
      <c r="C37" s="12" t="s">
        <v>87</v>
      </c>
      <c r="D37" s="12" t="s">
        <v>75</v>
      </c>
      <c r="E37" s="12" t="s">
        <v>94</v>
      </c>
      <c r="F37" s="12"/>
      <c r="G37" s="12"/>
      <c r="H37" s="12" t="s">
        <v>1529</v>
      </c>
      <c r="I37" s="12"/>
      <c r="J37" s="12"/>
      <c r="K37" s="12"/>
      <c r="L37" s="12"/>
      <c r="M37" s="12"/>
    </row>
    <row r="38" spans="1:13">
      <c r="A38" s="12" t="s">
        <v>1361</v>
      </c>
      <c r="B38" s="12" t="s">
        <v>1322</v>
      </c>
      <c r="C38" s="12" t="s">
        <v>87</v>
      </c>
      <c r="D38" s="12" t="s">
        <v>75</v>
      </c>
      <c r="E38" s="12" t="s">
        <v>94</v>
      </c>
      <c r="F38" s="12"/>
      <c r="G38" s="12"/>
      <c r="H38" s="12"/>
      <c r="I38" s="12" t="s">
        <v>1529</v>
      </c>
      <c r="J38" s="12"/>
      <c r="K38" s="12"/>
      <c r="L38" s="12"/>
      <c r="M38" s="12"/>
    </row>
    <row r="39" spans="1:13">
      <c r="A39" s="12" t="s">
        <v>1362</v>
      </c>
      <c r="B39" s="12" t="s">
        <v>109</v>
      </c>
      <c r="C39" s="12" t="s">
        <v>89</v>
      </c>
      <c r="D39" s="12" t="s">
        <v>75</v>
      </c>
      <c r="E39" s="12" t="s">
        <v>94</v>
      </c>
      <c r="F39" s="12"/>
      <c r="G39" s="12"/>
      <c r="H39" s="12"/>
      <c r="I39" s="12"/>
      <c r="J39" s="12"/>
      <c r="K39" s="12"/>
      <c r="L39" s="12"/>
      <c r="M39" s="12"/>
    </row>
    <row r="40" spans="1:13">
      <c r="A40" s="12" t="s">
        <v>1363</v>
      </c>
      <c r="B40" s="12" t="s">
        <v>110</v>
      </c>
      <c r="C40" s="12" t="s">
        <v>89</v>
      </c>
      <c r="D40" s="12" t="s">
        <v>75</v>
      </c>
      <c r="E40" s="12" t="s">
        <v>94</v>
      </c>
      <c r="F40" s="12"/>
      <c r="G40" s="12"/>
      <c r="H40" s="12"/>
      <c r="I40" s="12"/>
      <c r="J40" s="12"/>
      <c r="K40" s="12"/>
      <c r="L40" s="12"/>
      <c r="M40" s="12"/>
    </row>
    <row r="41" spans="1:13">
      <c r="A41" s="12" t="s">
        <v>1364</v>
      </c>
      <c r="B41" s="12" t="s">
        <v>111</v>
      </c>
      <c r="C41" s="12" t="s">
        <v>112</v>
      </c>
      <c r="D41" s="12" t="s">
        <v>75</v>
      </c>
      <c r="E41" s="12" t="s">
        <v>94</v>
      </c>
      <c r="F41" s="12" t="s">
        <v>81</v>
      </c>
      <c r="G41" s="12"/>
      <c r="H41" s="12"/>
      <c r="I41" s="12"/>
      <c r="J41" s="12"/>
      <c r="K41" s="12"/>
      <c r="L41" s="12"/>
      <c r="M41" s="12"/>
    </row>
    <row r="42" spans="1:13">
      <c r="A42" s="12" t="s">
        <v>1365</v>
      </c>
      <c r="B42" s="12" t="s">
        <v>113</v>
      </c>
      <c r="C42" s="12" t="s">
        <v>112</v>
      </c>
      <c r="D42" s="12" t="s">
        <v>75</v>
      </c>
      <c r="E42" s="12" t="s">
        <v>94</v>
      </c>
      <c r="F42" s="12" t="s">
        <v>114</v>
      </c>
      <c r="G42" s="12"/>
      <c r="H42" s="12"/>
      <c r="I42" s="12"/>
      <c r="J42" s="12"/>
      <c r="K42" s="12"/>
      <c r="L42" s="12"/>
      <c r="M42" s="12"/>
    </row>
    <row r="43" spans="1:13">
      <c r="A43" s="12" t="s">
        <v>1366</v>
      </c>
      <c r="B43" s="12" t="s">
        <v>1315</v>
      </c>
      <c r="C43" s="12" t="s">
        <v>112</v>
      </c>
      <c r="D43" s="12" t="s">
        <v>75</v>
      </c>
      <c r="E43" s="12" t="s">
        <v>94</v>
      </c>
      <c r="F43" s="12" t="s">
        <v>81</v>
      </c>
      <c r="G43" s="12"/>
      <c r="H43" s="12" t="s">
        <v>1529</v>
      </c>
      <c r="I43" s="12"/>
      <c r="J43" s="12"/>
      <c r="K43" s="12"/>
      <c r="L43" s="12"/>
      <c r="M43" s="12"/>
    </row>
    <row r="44" spans="1:13">
      <c r="A44" s="12" t="s">
        <v>1367</v>
      </c>
      <c r="B44" s="12" t="s">
        <v>1316</v>
      </c>
      <c r="C44" s="12" t="s">
        <v>112</v>
      </c>
      <c r="D44" s="12" t="s">
        <v>75</v>
      </c>
      <c r="E44" s="12" t="s">
        <v>94</v>
      </c>
      <c r="F44" s="12" t="s">
        <v>81</v>
      </c>
      <c r="G44" s="12"/>
      <c r="H44" s="12" t="s">
        <v>1529</v>
      </c>
      <c r="I44" s="12"/>
      <c r="J44" s="12"/>
      <c r="K44" s="12"/>
      <c r="L44" s="12"/>
      <c r="M44" s="12"/>
    </row>
    <row r="45" spans="1:13">
      <c r="A45" s="12" t="s">
        <v>1368</v>
      </c>
      <c r="B45" s="12" t="s">
        <v>115</v>
      </c>
      <c r="C45" s="12" t="s">
        <v>112</v>
      </c>
      <c r="D45" s="12" t="s">
        <v>75</v>
      </c>
      <c r="E45" s="12" t="s">
        <v>94</v>
      </c>
      <c r="F45" s="12" t="s">
        <v>81</v>
      </c>
      <c r="G45" s="12"/>
      <c r="H45" s="12"/>
      <c r="I45" s="12"/>
      <c r="J45" s="12"/>
      <c r="K45" s="12"/>
      <c r="L45" s="12"/>
      <c r="M45" s="12"/>
    </row>
    <row r="46" spans="1:13">
      <c r="A46" s="12" t="s">
        <v>1369</v>
      </c>
      <c r="B46" s="12" t="s">
        <v>1317</v>
      </c>
      <c r="C46" s="12" t="s">
        <v>112</v>
      </c>
      <c r="D46" s="12" t="s">
        <v>75</v>
      </c>
      <c r="E46" s="12" t="s">
        <v>94</v>
      </c>
      <c r="F46" s="12" t="s">
        <v>81</v>
      </c>
      <c r="G46" s="12"/>
      <c r="H46" s="12" t="s">
        <v>1529</v>
      </c>
      <c r="I46" s="12"/>
      <c r="J46" s="12"/>
      <c r="K46" s="12"/>
      <c r="L46" s="12"/>
      <c r="M46" s="12"/>
    </row>
    <row r="47" spans="1:13">
      <c r="A47" s="12" t="s">
        <v>1370</v>
      </c>
      <c r="B47" s="12" t="s">
        <v>1329</v>
      </c>
      <c r="C47" s="12" t="s">
        <v>112</v>
      </c>
      <c r="D47" s="12" t="s">
        <v>75</v>
      </c>
      <c r="E47" s="12" t="s">
        <v>94</v>
      </c>
      <c r="F47" s="12" t="s">
        <v>81</v>
      </c>
      <c r="G47" s="12"/>
      <c r="H47" s="12"/>
      <c r="I47" s="12" t="s">
        <v>1529</v>
      </c>
      <c r="J47" s="12"/>
      <c r="K47" s="12"/>
      <c r="L47" s="12"/>
      <c r="M47" s="12"/>
    </row>
    <row r="48" spans="1:13">
      <c r="A48" s="12" t="s">
        <v>1371</v>
      </c>
      <c r="B48" s="12" t="s">
        <v>116</v>
      </c>
      <c r="C48" s="12" t="s">
        <v>112</v>
      </c>
      <c r="D48" s="12" t="s">
        <v>75</v>
      </c>
      <c r="E48" s="12" t="s">
        <v>94</v>
      </c>
      <c r="F48" s="12" t="s">
        <v>81</v>
      </c>
      <c r="G48" s="12"/>
      <c r="H48" s="12" t="s">
        <v>1529</v>
      </c>
      <c r="I48" s="12"/>
      <c r="J48" s="12"/>
      <c r="K48" s="12"/>
      <c r="L48" s="12"/>
      <c r="M48" s="12"/>
    </row>
    <row r="49" spans="1:13">
      <c r="A49" s="13" t="s">
        <v>1372</v>
      </c>
      <c r="B49" s="13" t="s">
        <v>117</v>
      </c>
      <c r="C49" s="13" t="s">
        <v>118</v>
      </c>
      <c r="D49" s="13" t="s">
        <v>75</v>
      </c>
      <c r="E49" s="13" t="s">
        <v>119</v>
      </c>
      <c r="F49" s="13"/>
      <c r="G49" s="13"/>
      <c r="H49" s="13"/>
      <c r="I49" s="13"/>
      <c r="J49" s="13"/>
      <c r="K49" s="13"/>
      <c r="L49" s="13"/>
      <c r="M49" s="13"/>
    </row>
    <row r="50" spans="1:13">
      <c r="A50" s="13" t="s">
        <v>1373</v>
      </c>
      <c r="B50" s="13" t="s">
        <v>120</v>
      </c>
      <c r="C50" s="13" t="s">
        <v>121</v>
      </c>
      <c r="D50" s="13" t="s">
        <v>75</v>
      </c>
      <c r="E50" s="13" t="s">
        <v>119</v>
      </c>
      <c r="F50" s="13"/>
      <c r="G50" s="13"/>
      <c r="H50" s="13"/>
      <c r="I50" s="13"/>
      <c r="J50" s="13"/>
      <c r="K50" s="13"/>
      <c r="L50" s="13"/>
      <c r="M50" s="13"/>
    </row>
    <row r="51" spans="1:13">
      <c r="A51" s="13" t="s">
        <v>1374</v>
      </c>
      <c r="B51" s="13" t="s">
        <v>122</v>
      </c>
      <c r="C51" s="13" t="s">
        <v>97</v>
      </c>
      <c r="D51" s="13" t="s">
        <v>75</v>
      </c>
      <c r="E51" s="13" t="s">
        <v>119</v>
      </c>
      <c r="F51" s="13"/>
      <c r="G51" s="13"/>
      <c r="H51" s="13"/>
      <c r="I51" s="13"/>
      <c r="J51" s="13"/>
      <c r="K51" s="13"/>
      <c r="L51" s="13"/>
      <c r="M51" s="13"/>
    </row>
    <row r="52" spans="1:13">
      <c r="A52" s="13" t="s">
        <v>1375</v>
      </c>
      <c r="B52" s="13" t="s">
        <v>123</v>
      </c>
      <c r="C52" s="13" t="s">
        <v>124</v>
      </c>
      <c r="D52" s="13" t="s">
        <v>75</v>
      </c>
      <c r="E52" s="13" t="s">
        <v>119</v>
      </c>
      <c r="F52" s="13"/>
      <c r="G52" s="13"/>
      <c r="H52" s="13"/>
      <c r="I52" s="13"/>
      <c r="J52" s="13"/>
      <c r="K52" s="13"/>
      <c r="L52" s="13"/>
      <c r="M52" s="13"/>
    </row>
    <row r="53" spans="1:13">
      <c r="A53" s="13" t="s">
        <v>1376</v>
      </c>
      <c r="B53" s="13" t="s">
        <v>125</v>
      </c>
      <c r="C53" s="13" t="s">
        <v>126</v>
      </c>
      <c r="D53" s="13" t="s">
        <v>75</v>
      </c>
      <c r="E53" s="13" t="s">
        <v>119</v>
      </c>
      <c r="F53" s="13"/>
      <c r="G53" s="13" t="s">
        <v>127</v>
      </c>
      <c r="H53" s="13"/>
      <c r="I53" s="13"/>
      <c r="J53" s="13"/>
      <c r="K53" s="13"/>
      <c r="L53" s="13"/>
      <c r="M53" s="13"/>
    </row>
    <row r="54" spans="1:13">
      <c r="A54" s="13" t="s">
        <v>1377</v>
      </c>
      <c r="B54" s="13" t="s">
        <v>1334</v>
      </c>
      <c r="C54" s="13" t="s">
        <v>128</v>
      </c>
      <c r="D54" s="13" t="s">
        <v>75</v>
      </c>
      <c r="E54" s="13" t="s">
        <v>119</v>
      </c>
      <c r="F54" s="13"/>
      <c r="G54" s="13" t="s">
        <v>129</v>
      </c>
      <c r="H54" s="13"/>
      <c r="I54" s="13"/>
      <c r="J54" s="13"/>
      <c r="K54" s="13"/>
      <c r="L54" s="13"/>
      <c r="M54" s="13" t="s">
        <v>1340</v>
      </c>
    </row>
    <row r="55" spans="1:13">
      <c r="A55" s="13" t="s">
        <v>1378</v>
      </c>
      <c r="B55" s="13" t="s">
        <v>130</v>
      </c>
      <c r="C55" s="13" t="s">
        <v>131</v>
      </c>
      <c r="D55" s="13" t="s">
        <v>75</v>
      </c>
      <c r="E55" s="13" t="s">
        <v>119</v>
      </c>
      <c r="F55" s="13"/>
      <c r="G55" s="13"/>
      <c r="H55" s="13"/>
      <c r="I55" s="13"/>
      <c r="J55" s="13"/>
      <c r="K55" s="13"/>
      <c r="L55" s="13"/>
      <c r="M55" s="13"/>
    </row>
    <row r="56" spans="1:13">
      <c r="A56" s="13" t="s">
        <v>1379</v>
      </c>
      <c r="B56" s="13" t="s">
        <v>132</v>
      </c>
      <c r="C56" s="13" t="s">
        <v>133</v>
      </c>
      <c r="D56" s="13" t="s">
        <v>75</v>
      </c>
      <c r="E56" s="13" t="s">
        <v>119</v>
      </c>
      <c r="F56" s="13"/>
      <c r="G56" s="13"/>
      <c r="H56" s="13"/>
      <c r="I56" s="13"/>
      <c r="J56" s="13"/>
      <c r="K56" s="13"/>
      <c r="L56" s="13"/>
      <c r="M56" s="13"/>
    </row>
    <row r="57" spans="1:13">
      <c r="A57" s="13" t="s">
        <v>1380</v>
      </c>
      <c r="B57" s="13" t="s">
        <v>134</v>
      </c>
      <c r="C57" s="13" t="s">
        <v>135</v>
      </c>
      <c r="D57" s="13" t="s">
        <v>75</v>
      </c>
      <c r="E57" s="13" t="s">
        <v>119</v>
      </c>
      <c r="F57" s="13"/>
      <c r="G57" s="13"/>
      <c r="H57" s="13"/>
      <c r="I57" s="13"/>
      <c r="J57" s="13"/>
      <c r="K57" s="13"/>
      <c r="L57" s="13"/>
      <c r="M57" s="13"/>
    </row>
    <row r="58" spans="1:13">
      <c r="A58" s="13" t="s">
        <v>1381</v>
      </c>
      <c r="B58" s="13" t="s">
        <v>136</v>
      </c>
      <c r="C58" s="13" t="s">
        <v>135</v>
      </c>
      <c r="D58" s="13" t="s">
        <v>75</v>
      </c>
      <c r="E58" s="13" t="s">
        <v>119</v>
      </c>
      <c r="F58" s="13"/>
      <c r="G58" s="13"/>
      <c r="H58" s="13"/>
      <c r="I58" s="13"/>
      <c r="J58" s="13"/>
      <c r="K58" s="13"/>
      <c r="L58" s="13"/>
      <c r="M58" s="13"/>
    </row>
    <row r="59" spans="1:13">
      <c r="A59" s="13" t="s">
        <v>1382</v>
      </c>
      <c r="B59" s="13" t="s">
        <v>137</v>
      </c>
      <c r="C59" s="13" t="s">
        <v>138</v>
      </c>
      <c r="D59" s="13" t="s">
        <v>75</v>
      </c>
      <c r="E59" s="13" t="s">
        <v>119</v>
      </c>
      <c r="F59" s="13"/>
      <c r="G59" s="13"/>
      <c r="H59" s="13"/>
      <c r="I59" s="13"/>
      <c r="J59" s="13"/>
      <c r="K59" s="13"/>
      <c r="L59" s="13"/>
      <c r="M59" s="13"/>
    </row>
    <row r="60" spans="1:13">
      <c r="A60" s="13" t="s">
        <v>1383</v>
      </c>
      <c r="B60" s="13" t="s">
        <v>139</v>
      </c>
      <c r="C60" s="13" t="s">
        <v>140</v>
      </c>
      <c r="D60" s="13" t="s">
        <v>75</v>
      </c>
      <c r="E60" s="13" t="s">
        <v>119</v>
      </c>
      <c r="F60" s="13"/>
      <c r="G60" s="13"/>
      <c r="H60" s="13"/>
      <c r="I60" s="13"/>
      <c r="J60" s="13"/>
      <c r="K60" s="13"/>
      <c r="L60" s="13"/>
      <c r="M60" s="13"/>
    </row>
    <row r="61" spans="1:13">
      <c r="A61" s="13" t="s">
        <v>1384</v>
      </c>
      <c r="B61" s="13" t="s">
        <v>141</v>
      </c>
      <c r="C61" s="13" t="s">
        <v>142</v>
      </c>
      <c r="D61" s="13" t="s">
        <v>75</v>
      </c>
      <c r="E61" s="13" t="s">
        <v>119</v>
      </c>
      <c r="F61" s="13"/>
      <c r="G61" s="13"/>
      <c r="H61" s="13"/>
      <c r="I61" s="13"/>
      <c r="J61" s="13"/>
      <c r="K61" s="13"/>
      <c r="L61" s="13"/>
      <c r="M61" s="13"/>
    </row>
    <row r="62" spans="1:13">
      <c r="A62" s="13" t="s">
        <v>1385</v>
      </c>
      <c r="B62" s="13" t="s">
        <v>143</v>
      </c>
      <c r="C62" s="13" t="s">
        <v>144</v>
      </c>
      <c r="D62" s="13" t="s">
        <v>75</v>
      </c>
      <c r="E62" s="13" t="s">
        <v>119</v>
      </c>
      <c r="F62" s="13"/>
      <c r="G62" s="13"/>
      <c r="H62" s="13"/>
      <c r="I62" s="13"/>
      <c r="J62" s="13"/>
      <c r="K62" s="13"/>
      <c r="L62" s="13"/>
      <c r="M62" s="13"/>
    </row>
    <row r="63" spans="1:13">
      <c r="A63" s="13" t="s">
        <v>1386</v>
      </c>
      <c r="B63" s="13" t="s">
        <v>145</v>
      </c>
      <c r="C63" s="13" t="s">
        <v>144</v>
      </c>
      <c r="D63" s="13" t="s">
        <v>75</v>
      </c>
      <c r="E63" s="13" t="s">
        <v>119</v>
      </c>
      <c r="F63" s="13"/>
      <c r="G63" s="13"/>
      <c r="H63" s="13"/>
      <c r="I63" s="13"/>
      <c r="J63" s="13"/>
      <c r="K63" s="13"/>
      <c r="L63" s="13"/>
      <c r="M63" s="13"/>
    </row>
    <row r="64" spans="1:13">
      <c r="A64" s="13" t="s">
        <v>1387</v>
      </c>
      <c r="B64" s="13" t="s">
        <v>146</v>
      </c>
      <c r="C64" s="13" t="s">
        <v>144</v>
      </c>
      <c r="D64" s="13" t="s">
        <v>75</v>
      </c>
      <c r="E64" s="13" t="s">
        <v>119</v>
      </c>
      <c r="F64" s="13"/>
      <c r="G64" s="13"/>
      <c r="H64" s="13"/>
      <c r="I64" s="13"/>
      <c r="J64" s="13"/>
      <c r="K64" s="13"/>
      <c r="L64" s="13"/>
      <c r="M64" s="13"/>
    </row>
    <row r="65" spans="1:13">
      <c r="A65" s="13" t="s">
        <v>1388</v>
      </c>
      <c r="B65" s="13" t="s">
        <v>147</v>
      </c>
      <c r="C65" s="13" t="s">
        <v>144</v>
      </c>
      <c r="D65" s="13" t="s">
        <v>75</v>
      </c>
      <c r="E65" s="13" t="s">
        <v>119</v>
      </c>
      <c r="F65" s="13"/>
      <c r="G65" s="13"/>
      <c r="H65" s="13"/>
      <c r="I65" s="13"/>
      <c r="J65" s="13"/>
      <c r="K65" s="13"/>
      <c r="L65" s="13"/>
      <c r="M65" s="13"/>
    </row>
    <row r="66" spans="1:13">
      <c r="A66" s="13" t="s">
        <v>1389</v>
      </c>
      <c r="B66" s="13" t="s">
        <v>148</v>
      </c>
      <c r="C66" s="13" t="s">
        <v>149</v>
      </c>
      <c r="D66" s="13" t="s">
        <v>75</v>
      </c>
      <c r="E66" s="13" t="s">
        <v>119</v>
      </c>
      <c r="F66" s="13" t="s">
        <v>81</v>
      </c>
      <c r="G66" s="13" t="s">
        <v>129</v>
      </c>
      <c r="H66" s="13"/>
      <c r="I66" s="13"/>
      <c r="J66" s="13"/>
      <c r="K66" s="13"/>
      <c r="L66" s="13"/>
      <c r="M66" s="13"/>
    </row>
    <row r="67" spans="1:13">
      <c r="A67" s="13" t="s">
        <v>1390</v>
      </c>
      <c r="B67" s="13" t="s">
        <v>1339</v>
      </c>
      <c r="C67" s="13" t="s">
        <v>150</v>
      </c>
      <c r="D67" s="13" t="s">
        <v>75</v>
      </c>
      <c r="E67" s="13" t="s">
        <v>119</v>
      </c>
      <c r="F67" s="13" t="s">
        <v>81</v>
      </c>
      <c r="G67" s="13" t="s">
        <v>129</v>
      </c>
      <c r="H67" s="13"/>
      <c r="I67" s="13"/>
      <c r="J67" s="13"/>
      <c r="K67" s="13"/>
      <c r="L67" s="13"/>
      <c r="M67" s="13" t="s">
        <v>1345</v>
      </c>
    </row>
    <row r="68" spans="1:13">
      <c r="A68" s="13" t="s">
        <v>1391</v>
      </c>
      <c r="B68" s="13" t="s">
        <v>151</v>
      </c>
      <c r="C68" s="13" t="s">
        <v>152</v>
      </c>
      <c r="D68" s="13" t="s">
        <v>75</v>
      </c>
      <c r="E68" s="13" t="s">
        <v>119</v>
      </c>
      <c r="F68" s="13"/>
      <c r="G68" s="13"/>
      <c r="H68" s="13"/>
      <c r="I68" s="13"/>
      <c r="J68" s="13"/>
      <c r="K68" s="13"/>
      <c r="L68" s="13"/>
      <c r="M68" s="13"/>
    </row>
    <row r="69" spans="1:13">
      <c r="A69" s="13" t="s">
        <v>1392</v>
      </c>
      <c r="B69" s="13" t="s">
        <v>153</v>
      </c>
      <c r="C69" s="13" t="s">
        <v>154</v>
      </c>
      <c r="D69" s="13" t="s">
        <v>75</v>
      </c>
      <c r="E69" s="13" t="s">
        <v>119</v>
      </c>
      <c r="F69" s="13"/>
      <c r="G69" s="13"/>
      <c r="H69" s="13"/>
      <c r="I69" s="13"/>
      <c r="J69" s="13"/>
      <c r="K69" s="13"/>
      <c r="L69" s="13"/>
      <c r="M69" s="13"/>
    </row>
    <row r="70" spans="1:13">
      <c r="A70" s="13" t="s">
        <v>1393</v>
      </c>
      <c r="B70" s="13" t="s">
        <v>155</v>
      </c>
      <c r="C70" s="13" t="s">
        <v>80</v>
      </c>
      <c r="D70" s="13" t="s">
        <v>75</v>
      </c>
      <c r="E70" s="13" t="s">
        <v>119</v>
      </c>
      <c r="F70" s="13" t="s">
        <v>81</v>
      </c>
      <c r="G70" s="13" t="s">
        <v>129</v>
      </c>
      <c r="H70" s="13"/>
      <c r="I70" s="13"/>
      <c r="J70" s="13"/>
      <c r="K70" s="13"/>
      <c r="L70" s="13"/>
      <c r="M70" s="13"/>
    </row>
    <row r="71" spans="1:13">
      <c r="A71" s="13" t="s">
        <v>1394</v>
      </c>
      <c r="B71" s="13" t="s">
        <v>156</v>
      </c>
      <c r="C71" s="13" t="s">
        <v>80</v>
      </c>
      <c r="D71" s="13" t="s">
        <v>75</v>
      </c>
      <c r="E71" s="13" t="s">
        <v>119</v>
      </c>
      <c r="F71" s="13" t="s">
        <v>81</v>
      </c>
      <c r="G71" s="13" t="s">
        <v>129</v>
      </c>
      <c r="H71" s="13"/>
      <c r="I71" s="13"/>
      <c r="J71" s="13"/>
      <c r="K71" s="13"/>
      <c r="L71" s="13"/>
      <c r="M71" s="13"/>
    </row>
    <row r="72" spans="1:13">
      <c r="A72" s="13" t="s">
        <v>1395</v>
      </c>
      <c r="B72" s="13" t="s">
        <v>1338</v>
      </c>
      <c r="C72" s="13" t="s">
        <v>80</v>
      </c>
      <c r="D72" s="13" t="s">
        <v>75</v>
      </c>
      <c r="E72" s="13" t="s">
        <v>119</v>
      </c>
      <c r="F72" s="13" t="s">
        <v>81</v>
      </c>
      <c r="G72" s="13" t="s">
        <v>129</v>
      </c>
      <c r="H72" s="13"/>
      <c r="I72" s="13"/>
      <c r="J72" s="13"/>
      <c r="K72" s="13"/>
      <c r="L72" s="13"/>
      <c r="M72" s="13" t="s">
        <v>1342</v>
      </c>
    </row>
    <row r="73" spans="1:13">
      <c r="A73" s="13" t="s">
        <v>1396</v>
      </c>
      <c r="B73" s="13" t="s">
        <v>157</v>
      </c>
      <c r="C73" s="13" t="s">
        <v>82</v>
      </c>
      <c r="D73" s="13" t="s">
        <v>75</v>
      </c>
      <c r="E73" s="13" t="s">
        <v>119</v>
      </c>
      <c r="F73" s="13" t="s">
        <v>81</v>
      </c>
      <c r="G73" s="13" t="s">
        <v>129</v>
      </c>
      <c r="H73" s="13"/>
      <c r="I73" s="13"/>
      <c r="J73" s="13"/>
      <c r="K73" s="13"/>
      <c r="L73" s="13"/>
      <c r="M73" s="13"/>
    </row>
    <row r="74" spans="1:13">
      <c r="A74" s="13" t="s">
        <v>1397</v>
      </c>
      <c r="B74" s="13" t="s">
        <v>158</v>
      </c>
      <c r="C74" s="13" t="s">
        <v>131</v>
      </c>
      <c r="D74" s="13" t="s">
        <v>75</v>
      </c>
      <c r="E74" s="13" t="s">
        <v>119</v>
      </c>
      <c r="F74" s="13"/>
      <c r="G74" s="13" t="s">
        <v>129</v>
      </c>
      <c r="H74" s="13"/>
      <c r="I74" s="13"/>
      <c r="J74" s="13"/>
      <c r="K74" s="13"/>
      <c r="L74" s="13"/>
      <c r="M74" s="13"/>
    </row>
    <row r="75" spans="1:13">
      <c r="A75" s="13" t="s">
        <v>1398</v>
      </c>
      <c r="B75" s="13" t="s">
        <v>1333</v>
      </c>
      <c r="C75" s="13" t="s">
        <v>159</v>
      </c>
      <c r="D75" s="13" t="s">
        <v>75</v>
      </c>
      <c r="E75" s="13" t="s">
        <v>119</v>
      </c>
      <c r="F75" s="13"/>
      <c r="G75" s="13"/>
      <c r="H75" s="13"/>
      <c r="I75" s="13"/>
      <c r="J75" s="13" t="s">
        <v>1533</v>
      </c>
      <c r="K75" s="13"/>
      <c r="L75" s="13"/>
      <c r="M75" s="13" t="s">
        <v>1343</v>
      </c>
    </row>
    <row r="76" spans="1:13">
      <c r="A76" s="13" t="s">
        <v>1399</v>
      </c>
      <c r="B76" s="13" t="s">
        <v>160</v>
      </c>
      <c r="C76" s="13" t="s">
        <v>159</v>
      </c>
      <c r="D76" s="13" t="s">
        <v>75</v>
      </c>
      <c r="E76" s="13" t="s">
        <v>119</v>
      </c>
      <c r="F76" s="13"/>
      <c r="G76" s="13"/>
      <c r="H76" s="13"/>
      <c r="I76" s="13"/>
      <c r="J76" s="13"/>
      <c r="K76" s="13"/>
      <c r="L76" s="13"/>
      <c r="M76" s="13"/>
    </row>
    <row r="77" spans="1:13">
      <c r="A77" s="13" t="s">
        <v>1400</v>
      </c>
      <c r="B77" s="13" t="s">
        <v>161</v>
      </c>
      <c r="C77" s="13" t="s">
        <v>159</v>
      </c>
      <c r="D77" s="13" t="s">
        <v>75</v>
      </c>
      <c r="E77" s="13" t="s">
        <v>119</v>
      </c>
      <c r="F77" s="13" t="s">
        <v>81</v>
      </c>
      <c r="G77" s="13" t="s">
        <v>129</v>
      </c>
      <c r="H77" s="13"/>
      <c r="I77" s="13"/>
      <c r="J77" s="13"/>
      <c r="K77" s="13"/>
      <c r="L77" s="13"/>
      <c r="M77" s="13"/>
    </row>
    <row r="78" spans="1:13">
      <c r="A78" s="13" t="s">
        <v>1401</v>
      </c>
      <c r="B78" s="13" t="s">
        <v>1336</v>
      </c>
      <c r="C78" s="13" t="s">
        <v>159</v>
      </c>
      <c r="D78" s="13" t="s">
        <v>75</v>
      </c>
      <c r="E78" s="13" t="s">
        <v>119</v>
      </c>
      <c r="F78" s="13" t="s">
        <v>81</v>
      </c>
      <c r="G78" s="13" t="s">
        <v>129</v>
      </c>
      <c r="H78" s="13"/>
      <c r="I78" s="13"/>
      <c r="J78" s="13"/>
      <c r="K78" s="13"/>
      <c r="L78" s="13"/>
      <c r="M78" s="13" t="s">
        <v>1344</v>
      </c>
    </row>
    <row r="79" spans="1:13">
      <c r="A79" s="13" t="s">
        <v>1402</v>
      </c>
      <c r="B79" s="13" t="s">
        <v>162</v>
      </c>
      <c r="C79" s="13" t="s">
        <v>83</v>
      </c>
      <c r="D79" s="13" t="s">
        <v>75</v>
      </c>
      <c r="E79" s="13" t="s">
        <v>119</v>
      </c>
      <c r="F79" s="13"/>
      <c r="G79" s="13" t="s">
        <v>129</v>
      </c>
      <c r="H79" s="13"/>
      <c r="I79" s="13"/>
      <c r="J79" s="13"/>
      <c r="K79" s="13"/>
      <c r="L79" s="13"/>
      <c r="M79" s="13"/>
    </row>
    <row r="80" spans="1:13">
      <c r="A80" s="13" t="s">
        <v>1403</v>
      </c>
      <c r="B80" s="13" t="s">
        <v>163</v>
      </c>
      <c r="C80" s="13" t="s">
        <v>164</v>
      </c>
      <c r="D80" s="13" t="s">
        <v>75</v>
      </c>
      <c r="E80" s="13" t="s">
        <v>119</v>
      </c>
      <c r="F80" s="13"/>
      <c r="G80" s="13"/>
      <c r="H80" s="13"/>
      <c r="I80" s="13"/>
      <c r="J80" s="13"/>
      <c r="K80" s="13"/>
      <c r="L80" s="13"/>
      <c r="M80" s="13"/>
    </row>
    <row r="81" spans="1:13">
      <c r="A81" s="13" t="s">
        <v>1404</v>
      </c>
      <c r="B81" s="13" t="s">
        <v>165</v>
      </c>
      <c r="C81" s="13" t="s">
        <v>87</v>
      </c>
      <c r="D81" s="13" t="s">
        <v>75</v>
      </c>
      <c r="E81" s="13" t="s">
        <v>119</v>
      </c>
      <c r="F81" s="13"/>
      <c r="G81" s="13" t="s">
        <v>129</v>
      </c>
      <c r="H81" s="13"/>
      <c r="I81" s="13"/>
      <c r="J81" s="13"/>
      <c r="K81" s="13"/>
      <c r="L81" s="13"/>
      <c r="M81" s="13"/>
    </row>
    <row r="82" spans="1:13">
      <c r="A82" s="13" t="s">
        <v>1405</v>
      </c>
      <c r="B82" s="13" t="s">
        <v>166</v>
      </c>
      <c r="C82" s="13" t="s">
        <v>87</v>
      </c>
      <c r="D82" s="13" t="s">
        <v>75</v>
      </c>
      <c r="E82" s="13" t="s">
        <v>119</v>
      </c>
      <c r="F82" s="13"/>
      <c r="G82" s="13"/>
      <c r="H82" s="13"/>
      <c r="I82" s="13"/>
      <c r="J82" s="13"/>
      <c r="K82" s="13"/>
      <c r="L82" s="13"/>
      <c r="M82" s="13"/>
    </row>
    <row r="83" spans="1:13">
      <c r="A83" s="13" t="s">
        <v>1406</v>
      </c>
      <c r="B83" s="13" t="s">
        <v>167</v>
      </c>
      <c r="C83" s="13" t="s">
        <v>168</v>
      </c>
      <c r="D83" s="13" t="s">
        <v>75</v>
      </c>
      <c r="E83" s="13" t="s">
        <v>119</v>
      </c>
      <c r="F83" s="13"/>
      <c r="G83" s="13"/>
      <c r="H83" s="13"/>
      <c r="I83" s="13"/>
      <c r="J83" s="13"/>
      <c r="K83" s="13"/>
      <c r="L83" s="13"/>
      <c r="M83" s="13"/>
    </row>
    <row r="84" spans="1:13">
      <c r="A84" s="13" t="s">
        <v>1407</v>
      </c>
      <c r="B84" s="13" t="s">
        <v>169</v>
      </c>
      <c r="C84" s="13" t="s">
        <v>170</v>
      </c>
      <c r="D84" s="13" t="s">
        <v>75</v>
      </c>
      <c r="E84" s="13" t="s">
        <v>119</v>
      </c>
      <c r="F84" s="13"/>
      <c r="G84" s="13"/>
      <c r="H84" s="13"/>
      <c r="I84" s="13"/>
      <c r="J84" s="13"/>
      <c r="K84" s="13"/>
      <c r="L84" s="13"/>
      <c r="M84" s="13"/>
    </row>
    <row r="85" spans="1:13">
      <c r="A85" s="13" t="s">
        <v>1408</v>
      </c>
      <c r="B85" s="13" t="s">
        <v>171</v>
      </c>
      <c r="C85" s="13" t="s">
        <v>131</v>
      </c>
      <c r="D85" s="13" t="s">
        <v>75</v>
      </c>
      <c r="E85" s="13" t="s">
        <v>119</v>
      </c>
      <c r="F85" s="13"/>
      <c r="G85" s="13"/>
      <c r="H85" s="13"/>
      <c r="I85" s="13"/>
      <c r="J85" s="13"/>
      <c r="K85" s="13"/>
      <c r="L85" s="13"/>
      <c r="M85" s="13"/>
    </row>
    <row r="86" spans="1:13">
      <c r="A86" s="13" t="s">
        <v>1409</v>
      </c>
      <c r="B86" s="13" t="s">
        <v>172</v>
      </c>
      <c r="C86" s="13" t="s">
        <v>89</v>
      </c>
      <c r="D86" s="13" t="s">
        <v>75</v>
      </c>
      <c r="E86" s="13" t="s">
        <v>119</v>
      </c>
      <c r="F86" s="13" t="s">
        <v>81</v>
      </c>
      <c r="G86" s="13" t="s">
        <v>129</v>
      </c>
      <c r="H86" s="13"/>
      <c r="I86" s="13"/>
      <c r="J86" s="13"/>
      <c r="K86" s="13"/>
      <c r="L86" s="13"/>
      <c r="M86" s="13"/>
    </row>
    <row r="87" spans="1:13">
      <c r="A87" s="13" t="s">
        <v>1410</v>
      </c>
      <c r="B87" s="13" t="s">
        <v>173</v>
      </c>
      <c r="C87" s="13" t="s">
        <v>174</v>
      </c>
      <c r="D87" s="13" t="s">
        <v>75</v>
      </c>
      <c r="E87" s="13" t="s">
        <v>119</v>
      </c>
      <c r="F87" s="13"/>
      <c r="G87" s="13"/>
      <c r="H87" s="13"/>
      <c r="I87" s="13"/>
      <c r="J87" s="13"/>
      <c r="K87" s="13"/>
      <c r="L87" s="13"/>
      <c r="M87" s="13"/>
    </row>
    <row r="88" spans="1:13">
      <c r="A88" s="13" t="s">
        <v>1411</v>
      </c>
      <c r="B88" s="13" t="s">
        <v>175</v>
      </c>
      <c r="C88" s="13" t="s">
        <v>85</v>
      </c>
      <c r="D88" s="13" t="s">
        <v>75</v>
      </c>
      <c r="E88" s="13" t="s">
        <v>119</v>
      </c>
      <c r="F88" s="13"/>
      <c r="G88" s="13"/>
      <c r="H88" s="13"/>
      <c r="I88" s="13"/>
      <c r="J88" s="13"/>
      <c r="K88" s="13"/>
      <c r="L88" s="13"/>
      <c r="M88" s="13"/>
    </row>
    <row r="89" spans="1:13">
      <c r="A89" s="13" t="s">
        <v>1412</v>
      </c>
      <c r="B89" s="13" t="s">
        <v>176</v>
      </c>
      <c r="C89" s="13" t="s">
        <v>83</v>
      </c>
      <c r="D89" s="13" t="s">
        <v>75</v>
      </c>
      <c r="E89" s="13" t="s">
        <v>119</v>
      </c>
      <c r="F89" s="13"/>
      <c r="G89" s="13"/>
      <c r="H89" s="13"/>
      <c r="I89" s="13"/>
      <c r="J89" s="13"/>
      <c r="K89" s="13"/>
      <c r="L89" s="13"/>
      <c r="M89" s="13"/>
    </row>
    <row r="90" spans="1:13">
      <c r="A90" s="13" t="s">
        <v>1413</v>
      </c>
      <c r="B90" s="13" t="s">
        <v>177</v>
      </c>
      <c r="C90" s="13" t="s">
        <v>170</v>
      </c>
      <c r="D90" s="13" t="s">
        <v>75</v>
      </c>
      <c r="E90" s="13" t="s">
        <v>119</v>
      </c>
      <c r="F90" s="13"/>
      <c r="G90" s="13"/>
      <c r="H90" s="13"/>
      <c r="I90" s="13"/>
      <c r="J90" s="13"/>
      <c r="K90" s="13"/>
      <c r="L90" s="13"/>
      <c r="M90" s="13"/>
    </row>
    <row r="91" spans="1:13">
      <c r="A91" s="13" t="s">
        <v>1414</v>
      </c>
      <c r="B91" s="13" t="s">
        <v>178</v>
      </c>
      <c r="C91" s="13" t="s">
        <v>89</v>
      </c>
      <c r="D91" s="13" t="s">
        <v>75</v>
      </c>
      <c r="E91" s="13" t="s">
        <v>119</v>
      </c>
      <c r="F91" s="13" t="s">
        <v>179</v>
      </c>
      <c r="G91" s="13" t="s">
        <v>127</v>
      </c>
      <c r="H91" s="13"/>
      <c r="I91" s="13"/>
      <c r="J91" s="13"/>
      <c r="K91" s="13"/>
      <c r="L91" s="13"/>
      <c r="M91" s="13"/>
    </row>
    <row r="92" spans="1:13">
      <c r="A92" s="13" t="s">
        <v>1415</v>
      </c>
      <c r="B92" s="13" t="s">
        <v>180</v>
      </c>
      <c r="C92" s="13" t="s">
        <v>181</v>
      </c>
      <c r="D92" s="13" t="s">
        <v>75</v>
      </c>
      <c r="E92" s="13" t="s">
        <v>119</v>
      </c>
      <c r="F92" s="13" t="s">
        <v>81</v>
      </c>
      <c r="G92" s="13" t="s">
        <v>129</v>
      </c>
      <c r="H92" s="13"/>
      <c r="I92" s="13"/>
      <c r="J92" s="13"/>
      <c r="K92" s="13"/>
      <c r="L92" s="13"/>
      <c r="M92" s="13"/>
    </row>
    <row r="93" spans="1:13">
      <c r="A93" s="13" t="s">
        <v>1416</v>
      </c>
      <c r="B93" s="13" t="s">
        <v>182</v>
      </c>
      <c r="C93" s="13" t="s">
        <v>181</v>
      </c>
      <c r="D93" s="13" t="s">
        <v>75</v>
      </c>
      <c r="E93" s="13" t="s">
        <v>119</v>
      </c>
      <c r="F93" s="13" t="s">
        <v>81</v>
      </c>
      <c r="G93" s="13" t="s">
        <v>129</v>
      </c>
      <c r="H93" s="13"/>
      <c r="I93" s="13"/>
      <c r="J93" s="13"/>
      <c r="K93" s="13"/>
      <c r="L93" s="13"/>
      <c r="M93" s="13"/>
    </row>
    <row r="94" spans="1:13">
      <c r="A94" s="13" t="s">
        <v>1417</v>
      </c>
      <c r="B94" s="13" t="s">
        <v>1323</v>
      </c>
      <c r="C94" s="13" t="s">
        <v>183</v>
      </c>
      <c r="D94" s="13" t="s">
        <v>75</v>
      </c>
      <c r="E94" s="13" t="s">
        <v>119</v>
      </c>
      <c r="F94" s="13" t="s">
        <v>81</v>
      </c>
      <c r="G94" s="13" t="s">
        <v>129</v>
      </c>
      <c r="H94" s="13"/>
      <c r="I94" s="13" t="s">
        <v>1529</v>
      </c>
      <c r="J94" s="13"/>
      <c r="K94" s="13"/>
      <c r="L94" s="13"/>
      <c r="M94" s="13"/>
    </row>
    <row r="95" spans="1:13">
      <c r="A95" s="13" t="s">
        <v>1418</v>
      </c>
      <c r="B95" s="13" t="s">
        <v>184</v>
      </c>
      <c r="C95" s="13" t="s">
        <v>181</v>
      </c>
      <c r="D95" s="13" t="s">
        <v>75</v>
      </c>
      <c r="E95" s="13" t="s">
        <v>119</v>
      </c>
      <c r="F95" s="13" t="s">
        <v>81</v>
      </c>
      <c r="G95" s="13" t="s">
        <v>129</v>
      </c>
      <c r="H95" s="13"/>
      <c r="I95" s="13"/>
      <c r="J95" s="13"/>
      <c r="K95" s="13"/>
      <c r="L95" s="13"/>
      <c r="M95" s="13"/>
    </row>
    <row r="96" spans="1:13">
      <c r="A96" s="13" t="s">
        <v>1419</v>
      </c>
      <c r="B96" s="13" t="s">
        <v>185</v>
      </c>
      <c r="C96" s="13" t="s">
        <v>181</v>
      </c>
      <c r="D96" s="13" t="s">
        <v>75</v>
      </c>
      <c r="E96" s="13" t="s">
        <v>119</v>
      </c>
      <c r="F96" s="13" t="s">
        <v>81</v>
      </c>
      <c r="G96" s="13" t="s">
        <v>129</v>
      </c>
      <c r="H96" s="13"/>
      <c r="I96" s="13"/>
      <c r="J96" s="13"/>
      <c r="K96" s="13"/>
      <c r="L96" s="13"/>
      <c r="M96" s="13"/>
    </row>
    <row r="97" spans="1:13">
      <c r="A97" s="13" t="s">
        <v>1420</v>
      </c>
      <c r="B97" s="13" t="s">
        <v>186</v>
      </c>
      <c r="C97" s="13" t="s">
        <v>181</v>
      </c>
      <c r="D97" s="13" t="s">
        <v>75</v>
      </c>
      <c r="E97" s="13" t="s">
        <v>119</v>
      </c>
      <c r="F97" s="13" t="s">
        <v>81</v>
      </c>
      <c r="G97" s="13" t="s">
        <v>129</v>
      </c>
      <c r="H97" s="13"/>
      <c r="I97" s="13"/>
      <c r="J97" s="13"/>
      <c r="K97" s="13"/>
      <c r="L97" s="13"/>
      <c r="M97" s="13"/>
    </row>
    <row r="98" spans="1:13">
      <c r="A98" s="13" t="s">
        <v>1421</v>
      </c>
      <c r="B98" s="13" t="s">
        <v>187</v>
      </c>
      <c r="C98" s="13" t="s">
        <v>174</v>
      </c>
      <c r="D98" s="13" t="s">
        <v>75</v>
      </c>
      <c r="E98" s="13" t="s">
        <v>119</v>
      </c>
      <c r="F98" s="13"/>
      <c r="G98" s="13"/>
      <c r="H98" s="13"/>
      <c r="I98" s="13"/>
      <c r="J98" s="13"/>
      <c r="K98" s="13"/>
      <c r="L98" s="13"/>
      <c r="M98" s="13"/>
    </row>
    <row r="99" spans="1:13">
      <c r="A99" s="13" t="s">
        <v>1422</v>
      </c>
      <c r="B99" s="13" t="s">
        <v>188</v>
      </c>
      <c r="C99" s="13" t="s">
        <v>174</v>
      </c>
      <c r="D99" s="13" t="s">
        <v>75</v>
      </c>
      <c r="E99" s="13" t="s">
        <v>119</v>
      </c>
      <c r="F99" s="13"/>
      <c r="G99" s="13"/>
      <c r="H99" s="13"/>
      <c r="I99" s="13"/>
      <c r="J99" s="13"/>
      <c r="K99" s="13"/>
      <c r="L99" s="13"/>
      <c r="M99" s="13"/>
    </row>
    <row r="100" spans="1:13">
      <c r="A100" s="13" t="s">
        <v>1423</v>
      </c>
      <c r="B100" s="13" t="s">
        <v>189</v>
      </c>
      <c r="C100" s="13" t="s">
        <v>190</v>
      </c>
      <c r="D100" s="13" t="s">
        <v>75</v>
      </c>
      <c r="E100" s="13" t="s">
        <v>119</v>
      </c>
      <c r="F100" s="13"/>
      <c r="G100" s="13"/>
      <c r="H100" s="13"/>
      <c r="I100" s="13"/>
      <c r="J100" s="13"/>
      <c r="K100" s="13"/>
      <c r="L100" s="13"/>
      <c r="M100" s="13"/>
    </row>
    <row r="101" spans="1:13">
      <c r="A101" s="13" t="s">
        <v>1424</v>
      </c>
      <c r="B101" s="13" t="s">
        <v>191</v>
      </c>
      <c r="C101" s="13" t="s">
        <v>181</v>
      </c>
      <c r="D101" s="13" t="s">
        <v>75</v>
      </c>
      <c r="E101" s="13" t="s">
        <v>119</v>
      </c>
      <c r="F101" s="13" t="s">
        <v>81</v>
      </c>
      <c r="G101" s="13" t="s">
        <v>129</v>
      </c>
      <c r="H101" s="13"/>
      <c r="I101" s="13"/>
      <c r="J101" s="13"/>
      <c r="K101" s="13"/>
      <c r="L101" s="13"/>
      <c r="M101" s="13"/>
    </row>
    <row r="102" spans="1:13">
      <c r="A102" s="13" t="s">
        <v>1425</v>
      </c>
      <c r="B102" s="13" t="s">
        <v>192</v>
      </c>
      <c r="C102" s="13" t="s">
        <v>181</v>
      </c>
      <c r="D102" s="13" t="s">
        <v>75</v>
      </c>
      <c r="E102" s="13" t="s">
        <v>119</v>
      </c>
      <c r="F102" s="13" t="s">
        <v>81</v>
      </c>
      <c r="G102" s="13" t="s">
        <v>129</v>
      </c>
      <c r="H102" s="13"/>
      <c r="I102" s="13"/>
      <c r="J102" s="13"/>
      <c r="K102" s="13"/>
      <c r="L102" s="13"/>
      <c r="M102" s="13"/>
    </row>
    <row r="103" spans="1:13">
      <c r="A103" s="13" t="s">
        <v>1426</v>
      </c>
      <c r="B103" s="13" t="s">
        <v>1330</v>
      </c>
      <c r="C103" s="13" t="s">
        <v>85</v>
      </c>
      <c r="D103" s="13" t="s">
        <v>75</v>
      </c>
      <c r="E103" s="13" t="s">
        <v>119</v>
      </c>
      <c r="F103" s="13"/>
      <c r="G103" s="13"/>
      <c r="H103" s="13"/>
      <c r="I103" s="13"/>
      <c r="J103" s="13"/>
      <c r="K103" s="13" t="s">
        <v>1532</v>
      </c>
      <c r="L103" s="13" t="s">
        <v>1533</v>
      </c>
      <c r="M103" s="13"/>
    </row>
    <row r="104" spans="1:13">
      <c r="A104" s="13" t="s">
        <v>1427</v>
      </c>
      <c r="B104" s="13" t="s">
        <v>1331</v>
      </c>
      <c r="C104" s="13" t="s">
        <v>85</v>
      </c>
      <c r="D104" s="13" t="s">
        <v>75</v>
      </c>
      <c r="E104" s="13" t="s">
        <v>119</v>
      </c>
      <c r="F104" s="13"/>
      <c r="G104" s="13"/>
      <c r="H104" s="13"/>
      <c r="I104" s="13"/>
      <c r="J104" s="13"/>
      <c r="K104" s="13" t="s">
        <v>1533</v>
      </c>
      <c r="L104" s="13" t="s">
        <v>1533</v>
      </c>
      <c r="M104" s="13"/>
    </row>
    <row r="105" spans="1:13">
      <c r="A105" s="13" t="s">
        <v>1428</v>
      </c>
      <c r="B105" s="13" t="s">
        <v>193</v>
      </c>
      <c r="C105" s="13" t="s">
        <v>194</v>
      </c>
      <c r="D105" s="13" t="s">
        <v>75</v>
      </c>
      <c r="E105" s="13" t="s">
        <v>119</v>
      </c>
      <c r="F105" s="13"/>
      <c r="G105" s="13"/>
      <c r="H105" s="13"/>
      <c r="I105" s="13"/>
      <c r="J105" s="13"/>
      <c r="K105" s="13"/>
      <c r="L105" s="13"/>
      <c r="M105" s="13"/>
    </row>
    <row r="106" spans="1:13">
      <c r="A106" s="13" t="s">
        <v>1429</v>
      </c>
      <c r="B106" s="13" t="s">
        <v>195</v>
      </c>
      <c r="C106" s="13" t="s">
        <v>190</v>
      </c>
      <c r="D106" s="13" t="s">
        <v>75</v>
      </c>
      <c r="E106" s="13" t="s">
        <v>119</v>
      </c>
      <c r="F106" s="13" t="s">
        <v>81</v>
      </c>
      <c r="G106" s="13" t="s">
        <v>129</v>
      </c>
      <c r="H106" s="13"/>
      <c r="I106" s="13"/>
      <c r="J106" s="13"/>
      <c r="K106" s="13"/>
      <c r="L106" s="13"/>
      <c r="M106" s="13"/>
    </row>
    <row r="107" spans="1:13">
      <c r="A107" s="13" t="s">
        <v>1430</v>
      </c>
      <c r="B107" s="13" t="s">
        <v>196</v>
      </c>
      <c r="C107" s="13" t="s">
        <v>190</v>
      </c>
      <c r="D107" s="13" t="s">
        <v>75</v>
      </c>
      <c r="E107" s="13" t="s">
        <v>119</v>
      </c>
      <c r="F107" s="13"/>
      <c r="G107" s="13"/>
      <c r="H107" s="13"/>
      <c r="I107" s="13"/>
      <c r="J107" s="13"/>
      <c r="K107" s="13"/>
      <c r="L107" s="13"/>
      <c r="M107" s="13"/>
    </row>
    <row r="108" spans="1:13">
      <c r="A108" s="13" t="s">
        <v>1431</v>
      </c>
      <c r="B108" s="13" t="s">
        <v>197</v>
      </c>
      <c r="C108" s="13" t="s">
        <v>198</v>
      </c>
      <c r="D108" s="13" t="s">
        <v>75</v>
      </c>
      <c r="E108" s="13" t="s">
        <v>119</v>
      </c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13" t="s">
        <v>1432</v>
      </c>
      <c r="B109" s="13" t="s">
        <v>199</v>
      </c>
      <c r="C109" s="13" t="s">
        <v>198</v>
      </c>
      <c r="D109" s="13" t="s">
        <v>75</v>
      </c>
      <c r="E109" s="13" t="s">
        <v>119</v>
      </c>
      <c r="F109" s="13"/>
      <c r="G109" s="13"/>
      <c r="H109" s="13"/>
      <c r="I109" s="13"/>
      <c r="J109" s="13"/>
      <c r="K109" s="13"/>
      <c r="L109" s="13"/>
      <c r="M109" s="13"/>
    </row>
    <row r="110" spans="1:13">
      <c r="A110" s="13" t="s">
        <v>1433</v>
      </c>
      <c r="B110" s="13" t="s">
        <v>200</v>
      </c>
      <c r="C110" s="13" t="s">
        <v>198</v>
      </c>
      <c r="D110" s="13" t="s">
        <v>75</v>
      </c>
      <c r="E110" s="13" t="s">
        <v>119</v>
      </c>
      <c r="F110" s="13"/>
      <c r="G110" s="13"/>
      <c r="H110" s="13"/>
      <c r="I110" s="13"/>
      <c r="J110" s="13"/>
      <c r="K110" s="13"/>
      <c r="L110" s="13"/>
      <c r="M110" s="13"/>
    </row>
    <row r="111" spans="1:13">
      <c r="A111" s="13" t="s">
        <v>1434</v>
      </c>
      <c r="B111" s="13" t="s">
        <v>201</v>
      </c>
      <c r="C111" s="13" t="s">
        <v>198</v>
      </c>
      <c r="D111" s="13" t="s">
        <v>75</v>
      </c>
      <c r="E111" s="13" t="s">
        <v>119</v>
      </c>
      <c r="F111" s="13"/>
      <c r="G111" s="13"/>
      <c r="H111" s="13"/>
      <c r="I111" s="13"/>
      <c r="J111" s="13"/>
      <c r="K111" s="13"/>
      <c r="L111" s="13"/>
      <c r="M111" s="13"/>
    </row>
    <row r="112" spans="1:13">
      <c r="A112" s="13" t="s">
        <v>1435</v>
      </c>
      <c r="B112" s="13" t="s">
        <v>202</v>
      </c>
      <c r="C112" s="13" t="s">
        <v>198</v>
      </c>
      <c r="D112" s="13" t="s">
        <v>75</v>
      </c>
      <c r="E112" s="13" t="s">
        <v>119</v>
      </c>
      <c r="F112" s="13"/>
      <c r="G112" s="13"/>
      <c r="H112" s="13"/>
      <c r="I112" s="13"/>
      <c r="J112" s="13"/>
      <c r="K112" s="13"/>
      <c r="L112" s="13"/>
      <c r="M112" s="13"/>
    </row>
    <row r="113" spans="1:13">
      <c r="A113" s="13" t="s">
        <v>1436</v>
      </c>
      <c r="B113" s="13" t="s">
        <v>1324</v>
      </c>
      <c r="C113" s="13" t="s">
        <v>203</v>
      </c>
      <c r="D113" s="13" t="s">
        <v>75</v>
      </c>
      <c r="E113" s="13" t="s">
        <v>119</v>
      </c>
      <c r="F113" s="13" t="s">
        <v>81</v>
      </c>
      <c r="G113" s="13" t="s">
        <v>129</v>
      </c>
      <c r="H113" s="13"/>
      <c r="I113" s="13" t="s">
        <v>1529</v>
      </c>
      <c r="J113" s="13"/>
      <c r="K113" s="13"/>
      <c r="L113" s="13"/>
      <c r="M113" s="13"/>
    </row>
    <row r="114" spans="1:13">
      <c r="A114" s="13" t="s">
        <v>1437</v>
      </c>
      <c r="B114" s="13" t="s">
        <v>204</v>
      </c>
      <c r="C114" s="13" t="s">
        <v>83</v>
      </c>
      <c r="D114" s="13" t="s">
        <v>75</v>
      </c>
      <c r="E114" s="13" t="s">
        <v>119</v>
      </c>
      <c r="F114" s="13" t="s">
        <v>81</v>
      </c>
      <c r="G114" s="13"/>
      <c r="H114" s="13"/>
      <c r="I114" s="13"/>
      <c r="J114" s="13"/>
      <c r="K114" s="13"/>
      <c r="L114" s="13"/>
      <c r="M114" s="13"/>
    </row>
    <row r="115" spans="1:13">
      <c r="A115" s="13" t="s">
        <v>1438</v>
      </c>
      <c r="B115" s="13" t="s">
        <v>205</v>
      </c>
      <c r="C115" s="13" t="s">
        <v>83</v>
      </c>
      <c r="D115" s="13" t="s">
        <v>75</v>
      </c>
      <c r="E115" s="13" t="s">
        <v>119</v>
      </c>
      <c r="F115" s="13"/>
      <c r="G115" s="13"/>
      <c r="H115" s="13"/>
      <c r="I115" s="13"/>
      <c r="J115" s="13"/>
      <c r="K115" s="13"/>
      <c r="L115" s="13"/>
      <c r="M115" s="13"/>
    </row>
    <row r="116" spans="1:13">
      <c r="A116" s="13" t="s">
        <v>1439</v>
      </c>
      <c r="B116" s="13" t="s">
        <v>1335</v>
      </c>
      <c r="C116" s="13" t="s">
        <v>206</v>
      </c>
      <c r="D116" s="13" t="s">
        <v>75</v>
      </c>
      <c r="E116" s="13" t="s">
        <v>119</v>
      </c>
      <c r="F116" s="13"/>
      <c r="G116" s="13"/>
      <c r="H116" s="13"/>
      <c r="I116" s="13"/>
      <c r="J116" s="13"/>
      <c r="K116" s="13"/>
      <c r="L116" s="13"/>
      <c r="M116" s="13" t="s">
        <v>1341</v>
      </c>
    </row>
    <row r="117" spans="1:13">
      <c r="A117" s="13" t="s">
        <v>1440</v>
      </c>
      <c r="B117" s="13" t="s">
        <v>207</v>
      </c>
      <c r="C117" s="13" t="s">
        <v>203</v>
      </c>
      <c r="D117" s="13" t="s">
        <v>75</v>
      </c>
      <c r="E117" s="13" t="s">
        <v>119</v>
      </c>
      <c r="F117" s="13" t="s">
        <v>81</v>
      </c>
      <c r="G117" s="13" t="s">
        <v>129</v>
      </c>
      <c r="H117" s="13"/>
      <c r="I117" s="13" t="s">
        <v>1529</v>
      </c>
      <c r="J117" s="13"/>
      <c r="K117" s="13"/>
      <c r="L117" s="13"/>
      <c r="M117" s="13"/>
    </row>
    <row r="118" spans="1:13">
      <c r="A118" s="13" t="s">
        <v>1441</v>
      </c>
      <c r="B118" s="13" t="s">
        <v>1332</v>
      </c>
      <c r="C118" s="13" t="s">
        <v>89</v>
      </c>
      <c r="D118" s="13" t="s">
        <v>75</v>
      </c>
      <c r="E118" s="13" t="s">
        <v>119</v>
      </c>
      <c r="F118" s="13"/>
      <c r="G118" s="13"/>
      <c r="H118" s="13"/>
      <c r="I118" s="13"/>
      <c r="J118" s="13"/>
      <c r="K118" s="13"/>
      <c r="L118" s="13" t="s">
        <v>1533</v>
      </c>
      <c r="M118" s="13"/>
    </row>
    <row r="119" spans="1:13">
      <c r="A119" s="13" t="s">
        <v>1442</v>
      </c>
      <c r="B119" s="13" t="s">
        <v>208</v>
      </c>
      <c r="C119" s="13" t="s">
        <v>209</v>
      </c>
      <c r="D119" s="13" t="s">
        <v>75</v>
      </c>
      <c r="E119" s="13" t="s">
        <v>119</v>
      </c>
      <c r="F119" s="13"/>
      <c r="G119" s="13"/>
      <c r="H119" s="13"/>
      <c r="I119" s="13"/>
      <c r="J119" s="13"/>
      <c r="K119" s="13"/>
      <c r="L119" s="13"/>
      <c r="M119" s="13"/>
    </row>
    <row r="120" spans="1:13">
      <c r="A120" s="13" t="s">
        <v>1443</v>
      </c>
      <c r="B120" s="13" t="s">
        <v>210</v>
      </c>
      <c r="C120" s="13" t="s">
        <v>211</v>
      </c>
      <c r="D120" s="13" t="s">
        <v>75</v>
      </c>
      <c r="E120" s="13" t="s">
        <v>119</v>
      </c>
      <c r="F120" s="13"/>
      <c r="G120" s="13"/>
      <c r="H120" s="13"/>
      <c r="I120" s="13"/>
      <c r="J120" s="13"/>
      <c r="K120" s="13"/>
      <c r="L120" s="13"/>
      <c r="M120" s="13"/>
    </row>
    <row r="121" spans="1:13">
      <c r="A121" s="13" t="s">
        <v>1444</v>
      </c>
      <c r="B121" s="13" t="s">
        <v>212</v>
      </c>
      <c r="C121" s="13" t="s">
        <v>213</v>
      </c>
      <c r="D121" s="13" t="s">
        <v>75</v>
      </c>
      <c r="E121" s="13" t="s">
        <v>119</v>
      </c>
      <c r="F121" s="13"/>
      <c r="G121" s="13"/>
      <c r="H121" s="13"/>
      <c r="I121" s="13"/>
      <c r="J121" s="13"/>
      <c r="K121" s="13"/>
      <c r="L121" s="13"/>
      <c r="M121" s="13"/>
    </row>
    <row r="122" spans="1:13">
      <c r="A122" s="13" t="s">
        <v>1445</v>
      </c>
      <c r="B122" s="13" t="s">
        <v>214</v>
      </c>
      <c r="C122" s="13" t="s">
        <v>215</v>
      </c>
      <c r="D122" s="13" t="s">
        <v>75</v>
      </c>
      <c r="E122" s="13" t="s">
        <v>119</v>
      </c>
      <c r="F122" s="13"/>
      <c r="G122" s="13"/>
      <c r="H122" s="13"/>
      <c r="I122" s="13"/>
      <c r="J122" s="13"/>
      <c r="K122" s="13"/>
      <c r="L122" s="13"/>
      <c r="M122" s="13"/>
    </row>
    <row r="123" spans="1:13">
      <c r="A123" s="13" t="s">
        <v>1446</v>
      </c>
      <c r="B123" s="13" t="s">
        <v>216</v>
      </c>
      <c r="C123" s="13" t="s">
        <v>203</v>
      </c>
      <c r="D123" s="13" t="s">
        <v>75</v>
      </c>
      <c r="E123" s="13" t="s">
        <v>119</v>
      </c>
      <c r="F123" s="13" t="s">
        <v>81</v>
      </c>
      <c r="G123" s="13" t="s">
        <v>129</v>
      </c>
      <c r="H123" s="13"/>
      <c r="I123" s="13"/>
      <c r="J123" s="13"/>
      <c r="K123" s="13"/>
      <c r="L123" s="13"/>
      <c r="M123" s="13"/>
    </row>
    <row r="124" spans="1:13">
      <c r="A124" s="13" t="s">
        <v>1447</v>
      </c>
      <c r="B124" s="13" t="s">
        <v>217</v>
      </c>
      <c r="C124" s="13" t="s">
        <v>218</v>
      </c>
      <c r="D124" s="13" t="s">
        <v>75</v>
      </c>
      <c r="E124" s="13" t="s">
        <v>119</v>
      </c>
      <c r="F124" s="13"/>
      <c r="G124" s="13"/>
      <c r="H124" s="13"/>
      <c r="I124" s="13"/>
      <c r="J124" s="13"/>
      <c r="K124" s="13"/>
      <c r="L124" s="13"/>
      <c r="M124" s="13"/>
    </row>
    <row r="125" spans="1:13">
      <c r="A125" s="13" t="s">
        <v>1448</v>
      </c>
      <c r="B125" s="13" t="s">
        <v>219</v>
      </c>
      <c r="C125" s="13" t="s">
        <v>220</v>
      </c>
      <c r="D125" s="13" t="s">
        <v>75</v>
      </c>
      <c r="E125" s="13" t="s">
        <v>119</v>
      </c>
      <c r="F125" s="13" t="s">
        <v>81</v>
      </c>
      <c r="G125" s="13" t="s">
        <v>39</v>
      </c>
      <c r="H125" s="13"/>
      <c r="I125" s="13"/>
      <c r="J125" s="13"/>
      <c r="K125" s="13"/>
      <c r="L125" s="13"/>
      <c r="M125" s="13"/>
    </row>
    <row r="126" spans="1:13">
      <c r="A126" s="13" t="s">
        <v>1449</v>
      </c>
      <c r="B126" s="13" t="s">
        <v>221</v>
      </c>
      <c r="C126" s="13" t="s">
        <v>222</v>
      </c>
      <c r="D126" s="13" t="s">
        <v>75</v>
      </c>
      <c r="E126" s="13" t="s">
        <v>119</v>
      </c>
      <c r="F126" s="13"/>
      <c r="G126" s="13"/>
      <c r="H126" s="13"/>
      <c r="I126" s="13"/>
      <c r="J126" s="13"/>
      <c r="K126" s="13"/>
      <c r="L126" s="13"/>
      <c r="M126" s="13"/>
    </row>
    <row r="127" spans="1:13">
      <c r="A127" s="13" t="s">
        <v>1450</v>
      </c>
      <c r="B127" s="13" t="s">
        <v>223</v>
      </c>
      <c r="C127" s="13" t="s">
        <v>222</v>
      </c>
      <c r="D127" s="13" t="s">
        <v>75</v>
      </c>
      <c r="E127" s="13" t="s">
        <v>119</v>
      </c>
      <c r="F127" s="13" t="s">
        <v>81</v>
      </c>
      <c r="G127" s="13" t="s">
        <v>129</v>
      </c>
      <c r="H127" s="13"/>
      <c r="I127" s="13"/>
      <c r="J127" s="13"/>
      <c r="K127" s="13"/>
      <c r="L127" s="13"/>
      <c r="M127" s="13"/>
    </row>
    <row r="128" spans="1:13">
      <c r="A128" s="13" t="s">
        <v>1451</v>
      </c>
      <c r="B128" s="13" t="s">
        <v>1325</v>
      </c>
      <c r="C128" s="13" t="s">
        <v>222</v>
      </c>
      <c r="D128" s="13" t="s">
        <v>75</v>
      </c>
      <c r="E128" s="13" t="s">
        <v>119</v>
      </c>
      <c r="F128" s="13" t="s">
        <v>81</v>
      </c>
      <c r="G128" s="13" t="s">
        <v>129</v>
      </c>
      <c r="H128" s="13"/>
      <c r="I128" s="13" t="s">
        <v>1529</v>
      </c>
      <c r="J128" s="13"/>
      <c r="K128" s="13"/>
      <c r="L128" s="13"/>
      <c r="M128" s="13"/>
    </row>
    <row r="129" spans="1:13">
      <c r="A129" s="13" t="s">
        <v>1452</v>
      </c>
      <c r="B129" s="13" t="s">
        <v>224</v>
      </c>
      <c r="C129" s="13" t="s">
        <v>203</v>
      </c>
      <c r="D129" s="13" t="s">
        <v>75</v>
      </c>
      <c r="E129" s="13" t="s">
        <v>119</v>
      </c>
      <c r="F129" s="13" t="s">
        <v>81</v>
      </c>
      <c r="G129" s="13" t="s">
        <v>129</v>
      </c>
      <c r="H129" s="13"/>
      <c r="I129" s="13"/>
      <c r="J129" s="13"/>
      <c r="K129" s="13"/>
      <c r="L129" s="13"/>
      <c r="M129" s="13"/>
    </row>
    <row r="130" spans="1:13">
      <c r="A130" s="13" t="s">
        <v>1453</v>
      </c>
      <c r="B130" s="13" t="s">
        <v>225</v>
      </c>
      <c r="C130" s="13" t="s">
        <v>226</v>
      </c>
      <c r="D130" s="13" t="s">
        <v>75</v>
      </c>
      <c r="E130" s="13" t="s">
        <v>119</v>
      </c>
      <c r="F130" s="13"/>
      <c r="G130" s="13"/>
      <c r="H130" s="13"/>
      <c r="I130" s="13"/>
      <c r="J130" s="13"/>
      <c r="K130" s="13"/>
      <c r="L130" s="13"/>
      <c r="M130" s="13"/>
    </row>
    <row r="131" spans="1:13">
      <c r="A131" s="13" t="s">
        <v>1454</v>
      </c>
      <c r="B131" s="13" t="s">
        <v>227</v>
      </c>
      <c r="C131" s="13" t="s">
        <v>228</v>
      </c>
      <c r="D131" s="13" t="s">
        <v>75</v>
      </c>
      <c r="E131" s="13" t="s">
        <v>119</v>
      </c>
      <c r="F131" s="13"/>
      <c r="G131" s="13"/>
      <c r="H131" s="13"/>
      <c r="I131" s="13"/>
      <c r="J131" s="13"/>
      <c r="K131" s="13"/>
      <c r="L131" s="13"/>
      <c r="M131" s="13"/>
    </row>
    <row r="132" spans="1:13">
      <c r="A132" s="13" t="s">
        <v>1455</v>
      </c>
      <c r="B132" s="13" t="s">
        <v>229</v>
      </c>
      <c r="C132" s="13" t="s">
        <v>228</v>
      </c>
      <c r="D132" s="13" t="s">
        <v>75</v>
      </c>
      <c r="E132" s="13" t="s">
        <v>119</v>
      </c>
      <c r="F132" s="13"/>
      <c r="G132" s="13"/>
      <c r="H132" s="13"/>
      <c r="I132" s="13"/>
      <c r="J132" s="13"/>
      <c r="K132" s="13"/>
      <c r="L132" s="13"/>
      <c r="M132" s="13"/>
    </row>
    <row r="133" spans="1:13">
      <c r="A133" s="13" t="s">
        <v>1456</v>
      </c>
      <c r="B133" s="13" t="s">
        <v>230</v>
      </c>
      <c r="C133" s="13" t="s">
        <v>228</v>
      </c>
      <c r="D133" s="13" t="s">
        <v>75</v>
      </c>
      <c r="E133" s="13" t="s">
        <v>119</v>
      </c>
      <c r="F133" s="13"/>
      <c r="G133" s="13"/>
      <c r="H133" s="13"/>
      <c r="I133" s="13"/>
      <c r="J133" s="13"/>
      <c r="K133" s="13"/>
      <c r="L133" s="13"/>
      <c r="M133" s="13"/>
    </row>
    <row r="134" spans="1:13">
      <c r="A134" s="13" t="s">
        <v>1457</v>
      </c>
      <c r="B134" s="13" t="s">
        <v>231</v>
      </c>
      <c r="C134" s="13" t="s">
        <v>232</v>
      </c>
      <c r="D134" s="13" t="s">
        <v>75</v>
      </c>
      <c r="E134" s="13" t="s">
        <v>119</v>
      </c>
      <c r="F134" s="13"/>
      <c r="G134" s="13"/>
      <c r="H134" s="13"/>
      <c r="I134" s="13"/>
      <c r="J134" s="13"/>
      <c r="K134" s="13"/>
      <c r="L134" s="13"/>
      <c r="M134" s="13"/>
    </row>
    <row r="135" spans="1:13">
      <c r="A135" s="13" t="s">
        <v>1458</v>
      </c>
      <c r="B135" s="13" t="s">
        <v>233</v>
      </c>
      <c r="C135" s="13" t="s">
        <v>234</v>
      </c>
      <c r="D135" s="13" t="s">
        <v>75</v>
      </c>
      <c r="E135" s="13" t="s">
        <v>119</v>
      </c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13" t="s">
        <v>1459</v>
      </c>
      <c r="B136" s="13" t="s">
        <v>235</v>
      </c>
      <c r="C136" s="13" t="s">
        <v>236</v>
      </c>
      <c r="D136" s="13" t="s">
        <v>75</v>
      </c>
      <c r="E136" s="13" t="s">
        <v>119</v>
      </c>
      <c r="F136" s="13" t="s">
        <v>81</v>
      </c>
      <c r="G136" s="13" t="s">
        <v>129</v>
      </c>
      <c r="H136" s="13"/>
      <c r="I136" s="13"/>
      <c r="J136" s="13"/>
      <c r="K136" s="13"/>
      <c r="L136" s="13"/>
      <c r="M136" s="13"/>
    </row>
    <row r="137" spans="1:13">
      <c r="A137" s="13" t="s">
        <v>1460</v>
      </c>
      <c r="B137" s="13" t="s">
        <v>1326</v>
      </c>
      <c r="C137" s="13" t="s">
        <v>237</v>
      </c>
      <c r="D137" s="13" t="s">
        <v>75</v>
      </c>
      <c r="E137" s="13" t="s">
        <v>119</v>
      </c>
      <c r="F137" s="13" t="s">
        <v>81</v>
      </c>
      <c r="G137" s="13" t="s">
        <v>129</v>
      </c>
      <c r="H137" s="13"/>
      <c r="I137" s="13" t="s">
        <v>1529</v>
      </c>
      <c r="J137" s="13"/>
      <c r="K137" s="13"/>
      <c r="L137" s="13"/>
      <c r="M137" s="13"/>
    </row>
    <row r="138" spans="1:13">
      <c r="A138" s="13" t="s">
        <v>1461</v>
      </c>
      <c r="B138" s="13" t="s">
        <v>1327</v>
      </c>
      <c r="C138" s="13" t="s">
        <v>238</v>
      </c>
      <c r="D138" s="13" t="s">
        <v>75</v>
      </c>
      <c r="E138" s="13" t="s">
        <v>119</v>
      </c>
      <c r="F138" s="13" t="s">
        <v>81</v>
      </c>
      <c r="G138" s="13" t="s">
        <v>129</v>
      </c>
      <c r="H138" s="13"/>
      <c r="I138" s="13" t="s">
        <v>1529</v>
      </c>
      <c r="J138" s="13"/>
      <c r="K138" s="13"/>
      <c r="L138" s="13"/>
      <c r="M138" s="13"/>
    </row>
    <row r="139" spans="1:13">
      <c r="A139" s="13" t="s">
        <v>1462</v>
      </c>
      <c r="B139" s="13" t="s">
        <v>239</v>
      </c>
      <c r="C139" s="13" t="s">
        <v>240</v>
      </c>
      <c r="D139" s="13" t="s">
        <v>75</v>
      </c>
      <c r="E139" s="13" t="s">
        <v>119</v>
      </c>
      <c r="F139" s="13"/>
      <c r="G139" s="13"/>
      <c r="H139" s="13"/>
      <c r="I139" s="13"/>
      <c r="J139" s="13"/>
      <c r="K139" s="13"/>
      <c r="L139" s="13"/>
      <c r="M139" s="13"/>
    </row>
    <row r="140" spans="1:13">
      <c r="A140" s="13" t="s">
        <v>1463</v>
      </c>
      <c r="B140" s="13" t="s">
        <v>241</v>
      </c>
      <c r="C140" s="13" t="s">
        <v>237</v>
      </c>
      <c r="D140" s="13" t="s">
        <v>75</v>
      </c>
      <c r="E140" s="13" t="s">
        <v>119</v>
      </c>
      <c r="F140" s="13" t="s">
        <v>81</v>
      </c>
      <c r="G140" s="13" t="s">
        <v>129</v>
      </c>
      <c r="H140" s="13"/>
      <c r="I140" s="13"/>
      <c r="J140" s="13"/>
      <c r="K140" s="13"/>
      <c r="L140" s="13"/>
      <c r="M140" s="13"/>
    </row>
    <row r="141" spans="1:13">
      <c r="A141" s="13" t="s">
        <v>1464</v>
      </c>
      <c r="B141" s="13" t="s">
        <v>242</v>
      </c>
      <c r="C141" s="13" t="s">
        <v>237</v>
      </c>
      <c r="D141" s="13" t="s">
        <v>75</v>
      </c>
      <c r="E141" s="13" t="s">
        <v>119</v>
      </c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3" t="s">
        <v>1465</v>
      </c>
      <c r="B142" s="13" t="s">
        <v>243</v>
      </c>
      <c r="C142" s="13" t="s">
        <v>244</v>
      </c>
      <c r="D142" s="13" t="s">
        <v>75</v>
      </c>
      <c r="E142" s="13" t="s">
        <v>119</v>
      </c>
      <c r="F142" s="13" t="s">
        <v>81</v>
      </c>
      <c r="G142" s="13" t="s">
        <v>129</v>
      </c>
      <c r="H142" s="13"/>
      <c r="I142" s="13"/>
      <c r="J142" s="13"/>
      <c r="K142" s="13"/>
      <c r="L142" s="13"/>
      <c r="M142" s="13"/>
    </row>
    <row r="143" spans="1:13">
      <c r="A143" s="13" t="s">
        <v>1466</v>
      </c>
      <c r="B143" s="13" t="s">
        <v>245</v>
      </c>
      <c r="C143" s="13" t="s">
        <v>244</v>
      </c>
      <c r="D143" s="13" t="s">
        <v>75</v>
      </c>
      <c r="E143" s="13" t="s">
        <v>119</v>
      </c>
      <c r="F143" s="13" t="s">
        <v>81</v>
      </c>
      <c r="G143" s="13" t="s">
        <v>129</v>
      </c>
      <c r="H143" s="13"/>
      <c r="I143" s="13"/>
      <c r="J143" s="13"/>
      <c r="K143" s="13"/>
      <c r="L143" s="13"/>
      <c r="M143" s="13"/>
    </row>
    <row r="144" spans="1:13">
      <c r="A144" s="13" t="s">
        <v>1467</v>
      </c>
      <c r="B144" s="13" t="s">
        <v>246</v>
      </c>
      <c r="C144" s="13" t="s">
        <v>247</v>
      </c>
      <c r="D144" s="13" t="s">
        <v>75</v>
      </c>
      <c r="E144" s="13" t="s">
        <v>119</v>
      </c>
      <c r="F144" s="13" t="s">
        <v>81</v>
      </c>
      <c r="G144" s="13" t="s">
        <v>129</v>
      </c>
      <c r="H144" s="13"/>
      <c r="I144" s="13"/>
      <c r="J144" s="13"/>
      <c r="K144" s="13"/>
      <c r="L144" s="13"/>
      <c r="M144" s="13"/>
    </row>
    <row r="145" spans="1:13">
      <c r="A145" s="13" t="s">
        <v>1468</v>
      </c>
      <c r="B145" s="13" t="s">
        <v>248</v>
      </c>
      <c r="C145" s="13" t="s">
        <v>228</v>
      </c>
      <c r="D145" s="13" t="s">
        <v>75</v>
      </c>
      <c r="E145" s="13" t="s">
        <v>119</v>
      </c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3" t="s">
        <v>1469</v>
      </c>
      <c r="B146" s="13" t="s">
        <v>249</v>
      </c>
      <c r="C146" s="13" t="s">
        <v>250</v>
      </c>
      <c r="D146" s="13" t="s">
        <v>75</v>
      </c>
      <c r="E146" s="13" t="s">
        <v>119</v>
      </c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3" t="s">
        <v>1470</v>
      </c>
      <c r="B147" s="13" t="s">
        <v>251</v>
      </c>
      <c r="C147" s="13" t="s">
        <v>252</v>
      </c>
      <c r="D147" s="13" t="s">
        <v>75</v>
      </c>
      <c r="E147" s="13" t="s">
        <v>119</v>
      </c>
      <c r="F147" s="13"/>
      <c r="G147" s="13"/>
      <c r="H147" s="13"/>
      <c r="I147" s="13"/>
      <c r="J147" s="13"/>
      <c r="K147" s="13"/>
      <c r="L147" s="13"/>
      <c r="M147" s="13"/>
    </row>
    <row r="148" spans="1:13">
      <c r="A148" s="13" t="s">
        <v>1471</v>
      </c>
      <c r="B148" s="13" t="s">
        <v>253</v>
      </c>
      <c r="C148" s="13" t="s">
        <v>254</v>
      </c>
      <c r="D148" s="13" t="s">
        <v>75</v>
      </c>
      <c r="E148" s="13" t="s">
        <v>119</v>
      </c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13" t="s">
        <v>1472</v>
      </c>
      <c r="B149" s="13" t="s">
        <v>255</v>
      </c>
      <c r="C149" s="13" t="s">
        <v>256</v>
      </c>
      <c r="D149" s="13" t="s">
        <v>75</v>
      </c>
      <c r="E149" s="13" t="s">
        <v>119</v>
      </c>
      <c r="F149" s="13" t="s">
        <v>81</v>
      </c>
      <c r="G149" s="13" t="s">
        <v>129</v>
      </c>
      <c r="H149" s="13"/>
      <c r="I149" s="13"/>
      <c r="J149" s="13"/>
      <c r="K149" s="13"/>
      <c r="L149" s="13"/>
      <c r="M149" s="13"/>
    </row>
    <row r="150" spans="1:13">
      <c r="A150" s="13" t="s">
        <v>1473</v>
      </c>
      <c r="B150" s="13" t="s">
        <v>257</v>
      </c>
      <c r="C150" s="13" t="s">
        <v>258</v>
      </c>
      <c r="D150" s="13" t="s">
        <v>75</v>
      </c>
      <c r="E150" s="13" t="s">
        <v>119</v>
      </c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3" t="s">
        <v>1474</v>
      </c>
      <c r="B151" s="13" t="s">
        <v>259</v>
      </c>
      <c r="C151" s="13" t="s">
        <v>260</v>
      </c>
      <c r="D151" s="13" t="s">
        <v>75</v>
      </c>
      <c r="E151" s="13" t="s">
        <v>119</v>
      </c>
      <c r="F151" s="13" t="s">
        <v>81</v>
      </c>
      <c r="G151" s="13" t="s">
        <v>39</v>
      </c>
      <c r="H151" s="13"/>
      <c r="I151" s="13"/>
      <c r="J151" s="13"/>
      <c r="K151" s="13"/>
      <c r="L151" s="13"/>
      <c r="M151" s="13"/>
    </row>
    <row r="152" spans="1:13">
      <c r="A152" s="13" t="s">
        <v>1475</v>
      </c>
      <c r="B152" s="13" t="s">
        <v>261</v>
      </c>
      <c r="C152" s="13" t="s">
        <v>237</v>
      </c>
      <c r="D152" s="13" t="s">
        <v>75</v>
      </c>
      <c r="E152" s="13" t="s">
        <v>119</v>
      </c>
      <c r="F152" s="13" t="s">
        <v>81</v>
      </c>
      <c r="G152" s="13" t="s">
        <v>129</v>
      </c>
      <c r="H152" s="13"/>
      <c r="I152" s="13"/>
      <c r="J152" s="13"/>
      <c r="K152" s="13"/>
      <c r="L152" s="13"/>
      <c r="M152" s="13"/>
    </row>
    <row r="153" spans="1:13">
      <c r="A153" s="13" t="s">
        <v>1476</v>
      </c>
      <c r="B153" s="13" t="s">
        <v>262</v>
      </c>
      <c r="C153" s="13" t="s">
        <v>238</v>
      </c>
      <c r="D153" s="13" t="s">
        <v>75</v>
      </c>
      <c r="E153" s="13" t="s">
        <v>119</v>
      </c>
      <c r="F153" s="13" t="s">
        <v>81</v>
      </c>
      <c r="G153" s="13" t="s">
        <v>129</v>
      </c>
      <c r="H153" s="13"/>
      <c r="I153" s="13"/>
      <c r="J153" s="13"/>
      <c r="K153" s="13"/>
      <c r="L153" s="13"/>
      <c r="M153" s="13"/>
    </row>
    <row r="154" spans="1:13">
      <c r="A154" s="13" t="s">
        <v>1477</v>
      </c>
      <c r="B154" s="13" t="s">
        <v>263</v>
      </c>
      <c r="C154" s="13" t="s">
        <v>220</v>
      </c>
      <c r="D154" s="13" t="s">
        <v>75</v>
      </c>
      <c r="E154" s="13" t="s">
        <v>119</v>
      </c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3" t="s">
        <v>1478</v>
      </c>
      <c r="B155" s="13" t="s">
        <v>264</v>
      </c>
      <c r="C155" s="13" t="s">
        <v>220</v>
      </c>
      <c r="D155" s="13" t="s">
        <v>75</v>
      </c>
      <c r="E155" s="13" t="s">
        <v>119</v>
      </c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3" t="s">
        <v>1479</v>
      </c>
      <c r="B156" s="13" t="s">
        <v>265</v>
      </c>
      <c r="C156" s="13" t="s">
        <v>220</v>
      </c>
      <c r="D156" s="13" t="s">
        <v>75</v>
      </c>
      <c r="E156" s="13" t="s">
        <v>119</v>
      </c>
      <c r="F156" s="13" t="s">
        <v>81</v>
      </c>
      <c r="G156" s="13" t="s">
        <v>129</v>
      </c>
      <c r="H156" s="13"/>
      <c r="I156" s="13"/>
      <c r="J156" s="13"/>
      <c r="K156" s="13"/>
      <c r="L156" s="13"/>
      <c r="M156" s="13"/>
    </row>
    <row r="157" spans="1:13">
      <c r="A157" s="13" t="s">
        <v>1480</v>
      </c>
      <c r="B157" s="13" t="s">
        <v>266</v>
      </c>
      <c r="C157" s="13" t="s">
        <v>220</v>
      </c>
      <c r="D157" s="13" t="s">
        <v>75</v>
      </c>
      <c r="E157" s="13" t="s">
        <v>119</v>
      </c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3" t="s">
        <v>1481</v>
      </c>
      <c r="B158" s="13" t="s">
        <v>267</v>
      </c>
      <c r="C158" s="13" t="s">
        <v>268</v>
      </c>
      <c r="D158" s="13" t="s">
        <v>75</v>
      </c>
      <c r="E158" s="13" t="s">
        <v>119</v>
      </c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3" t="s">
        <v>1482</v>
      </c>
      <c r="B159" s="13" t="s">
        <v>269</v>
      </c>
      <c r="C159" s="13" t="s">
        <v>190</v>
      </c>
      <c r="D159" s="13" t="s">
        <v>75</v>
      </c>
      <c r="E159" s="13" t="s">
        <v>119</v>
      </c>
      <c r="F159" s="13"/>
      <c r="G159" s="13"/>
      <c r="H159" s="13"/>
      <c r="I159" s="13"/>
      <c r="J159" s="13"/>
      <c r="K159" s="13"/>
      <c r="L159" s="13"/>
      <c r="M159" s="13"/>
    </row>
    <row r="160" spans="1:13">
      <c r="A160" s="13" t="s">
        <v>1483</v>
      </c>
      <c r="B160" s="13" t="s">
        <v>270</v>
      </c>
      <c r="C160" s="13" t="s">
        <v>190</v>
      </c>
      <c r="D160" s="13" t="s">
        <v>75</v>
      </c>
      <c r="E160" s="13" t="s">
        <v>119</v>
      </c>
      <c r="F160" s="13"/>
      <c r="G160" s="13"/>
      <c r="H160" s="13"/>
      <c r="I160" s="13"/>
      <c r="J160" s="13"/>
      <c r="K160" s="13"/>
      <c r="L160" s="13"/>
      <c r="M160" s="13"/>
    </row>
    <row r="161" spans="1:13">
      <c r="A161" s="13" t="s">
        <v>1484</v>
      </c>
      <c r="B161" s="13" t="s">
        <v>271</v>
      </c>
      <c r="C161" s="13" t="s">
        <v>203</v>
      </c>
      <c r="D161" s="13" t="s">
        <v>75</v>
      </c>
      <c r="E161" s="13" t="s">
        <v>119</v>
      </c>
      <c r="F161" s="13" t="s">
        <v>179</v>
      </c>
      <c r="G161" s="13" t="s">
        <v>272</v>
      </c>
      <c r="H161" s="13"/>
      <c r="I161" s="13"/>
      <c r="J161" s="13"/>
      <c r="K161" s="13"/>
      <c r="L161" s="13"/>
      <c r="M161" s="13"/>
    </row>
    <row r="162" spans="1:13">
      <c r="A162" s="13" t="s">
        <v>1485</v>
      </c>
      <c r="B162" s="13" t="s">
        <v>273</v>
      </c>
      <c r="C162" s="13" t="s">
        <v>183</v>
      </c>
      <c r="D162" s="13" t="s">
        <v>75</v>
      </c>
      <c r="E162" s="13" t="s">
        <v>119</v>
      </c>
      <c r="F162" s="13"/>
      <c r="G162" s="13"/>
      <c r="H162" s="13"/>
      <c r="I162" s="13"/>
      <c r="J162" s="13"/>
      <c r="K162" s="13"/>
      <c r="L162" s="13"/>
      <c r="M162" s="13"/>
    </row>
    <row r="163" spans="1:13">
      <c r="A163" s="13" t="s">
        <v>1486</v>
      </c>
      <c r="B163" s="13" t="s">
        <v>274</v>
      </c>
      <c r="C163" s="13" t="s">
        <v>183</v>
      </c>
      <c r="D163" s="13" t="s">
        <v>75</v>
      </c>
      <c r="E163" s="13" t="s">
        <v>119</v>
      </c>
      <c r="F163" s="13"/>
      <c r="G163" s="13"/>
      <c r="H163" s="13"/>
      <c r="I163" s="13"/>
      <c r="J163" s="13"/>
      <c r="K163" s="13"/>
      <c r="L163" s="13"/>
      <c r="M163" s="13"/>
    </row>
    <row r="164" spans="1:13">
      <c r="A164" s="13" t="s">
        <v>1487</v>
      </c>
      <c r="B164" s="13" t="s">
        <v>275</v>
      </c>
      <c r="C164" s="13" t="s">
        <v>276</v>
      </c>
      <c r="D164" s="13" t="s">
        <v>75</v>
      </c>
      <c r="E164" s="13" t="s">
        <v>119</v>
      </c>
      <c r="F164" s="13"/>
      <c r="G164" s="13"/>
      <c r="H164" s="13"/>
      <c r="I164" s="13"/>
      <c r="J164" s="13"/>
      <c r="K164" s="13"/>
      <c r="L164" s="13"/>
      <c r="M164" s="13"/>
    </row>
    <row r="165" spans="1:13">
      <c r="A165" s="13" t="s">
        <v>1488</v>
      </c>
      <c r="B165" s="13" t="s">
        <v>277</v>
      </c>
      <c r="C165" s="13" t="s">
        <v>276</v>
      </c>
      <c r="D165" s="13" t="s">
        <v>75</v>
      </c>
      <c r="E165" s="13" t="s">
        <v>119</v>
      </c>
      <c r="F165" s="13"/>
      <c r="G165" s="13"/>
      <c r="H165" s="13"/>
      <c r="I165" s="13"/>
      <c r="J165" s="13"/>
      <c r="K165" s="13"/>
      <c r="L165" s="13"/>
      <c r="M165" s="13"/>
    </row>
    <row r="166" spans="1:13">
      <c r="A166" s="13" t="s">
        <v>1489</v>
      </c>
      <c r="B166" s="13" t="s">
        <v>278</v>
      </c>
      <c r="C166" s="13" t="s">
        <v>276</v>
      </c>
      <c r="D166" s="13" t="s">
        <v>75</v>
      </c>
      <c r="E166" s="13" t="s">
        <v>119</v>
      </c>
      <c r="F166" s="13"/>
      <c r="G166" s="13"/>
      <c r="H166" s="13"/>
      <c r="I166" s="13"/>
      <c r="J166" s="13"/>
      <c r="K166" s="13"/>
      <c r="L166" s="13"/>
      <c r="M166" s="13"/>
    </row>
    <row r="167" spans="1:13">
      <c r="A167" s="13" t="s">
        <v>1490</v>
      </c>
      <c r="B167" s="13" t="s">
        <v>279</v>
      </c>
      <c r="C167" s="13" t="s">
        <v>276</v>
      </c>
      <c r="D167" s="13" t="s">
        <v>75</v>
      </c>
      <c r="E167" s="13" t="s">
        <v>119</v>
      </c>
      <c r="F167" s="13"/>
      <c r="G167" s="13"/>
      <c r="H167" s="13"/>
      <c r="I167" s="13"/>
      <c r="J167" s="13"/>
      <c r="K167" s="13"/>
      <c r="L167" s="13"/>
      <c r="M167" s="13"/>
    </row>
    <row r="168" spans="1:13">
      <c r="A168" s="13" t="s">
        <v>1491</v>
      </c>
      <c r="B168" s="13" t="s">
        <v>280</v>
      </c>
      <c r="C168" s="13" t="s">
        <v>276</v>
      </c>
      <c r="D168" s="13" t="s">
        <v>75</v>
      </c>
      <c r="E168" s="13" t="s">
        <v>119</v>
      </c>
      <c r="F168" s="13"/>
      <c r="G168" s="13"/>
      <c r="H168" s="13"/>
      <c r="I168" s="13"/>
      <c r="J168" s="13"/>
      <c r="K168" s="13"/>
      <c r="L168" s="13"/>
      <c r="M168" s="13"/>
    </row>
    <row r="169" spans="1:13">
      <c r="A169" s="13" t="s">
        <v>1492</v>
      </c>
      <c r="B169" s="13" t="s">
        <v>281</v>
      </c>
      <c r="C169" s="13"/>
      <c r="D169" s="13" t="s">
        <v>75</v>
      </c>
      <c r="E169" s="13" t="s">
        <v>119</v>
      </c>
      <c r="F169" s="13"/>
      <c r="G169" s="13"/>
      <c r="H169" s="13"/>
      <c r="I169" s="13"/>
      <c r="J169" s="13"/>
      <c r="K169" s="13"/>
      <c r="L169" s="13"/>
      <c r="M169" s="13"/>
    </row>
    <row r="170" spans="1:13">
      <c r="A170" s="13" t="s">
        <v>1493</v>
      </c>
      <c r="B170" s="13" t="s">
        <v>282</v>
      </c>
      <c r="C170" s="13" t="s">
        <v>190</v>
      </c>
      <c r="D170" s="13" t="s">
        <v>75</v>
      </c>
      <c r="E170" s="13" t="s">
        <v>119</v>
      </c>
      <c r="F170" s="13"/>
      <c r="G170" s="13"/>
      <c r="H170" s="13"/>
      <c r="I170" s="13"/>
      <c r="J170" s="13"/>
      <c r="K170" s="13"/>
      <c r="L170" s="13"/>
      <c r="M170" s="13"/>
    </row>
    <row r="171" spans="1:13">
      <c r="A171" s="13" t="s">
        <v>1494</v>
      </c>
      <c r="B171" s="13" t="s">
        <v>1337</v>
      </c>
      <c r="C171" s="13" t="s">
        <v>283</v>
      </c>
      <c r="D171" s="13" t="s">
        <v>75</v>
      </c>
      <c r="E171" s="13" t="s">
        <v>119</v>
      </c>
      <c r="F171" s="13"/>
      <c r="G171" s="13"/>
      <c r="H171" s="13"/>
      <c r="I171" s="13"/>
      <c r="J171" s="13"/>
      <c r="K171" s="13"/>
      <c r="L171" s="13"/>
      <c r="M171" s="13" t="s">
        <v>1342</v>
      </c>
    </row>
    <row r="172" spans="1:13">
      <c r="A172" s="13" t="s">
        <v>1495</v>
      </c>
      <c r="B172" s="13" t="s">
        <v>284</v>
      </c>
      <c r="C172" s="13" t="s">
        <v>285</v>
      </c>
      <c r="D172" s="13" t="s">
        <v>75</v>
      </c>
      <c r="E172" s="13" t="s">
        <v>119</v>
      </c>
      <c r="F172" s="13"/>
      <c r="G172" s="13"/>
      <c r="H172" s="13"/>
      <c r="I172" s="13"/>
      <c r="J172" s="13"/>
      <c r="K172" s="13"/>
      <c r="L172" s="13"/>
      <c r="M172" s="13"/>
    </row>
    <row r="173" spans="1:13">
      <c r="A173" s="13" t="s">
        <v>1496</v>
      </c>
      <c r="B173" s="13" t="s">
        <v>286</v>
      </c>
      <c r="C173" s="13" t="s">
        <v>285</v>
      </c>
      <c r="D173" s="13" t="s">
        <v>75</v>
      </c>
      <c r="E173" s="13" t="s">
        <v>119</v>
      </c>
      <c r="F173" s="13"/>
      <c r="G173" s="13"/>
      <c r="H173" s="13"/>
      <c r="I173" s="13"/>
      <c r="J173" s="13"/>
      <c r="K173" s="13"/>
      <c r="L173" s="13"/>
      <c r="M173" s="13"/>
    </row>
    <row r="174" spans="1:13">
      <c r="A174" s="13" t="s">
        <v>1497</v>
      </c>
      <c r="B174" s="13" t="s">
        <v>287</v>
      </c>
      <c r="C174" s="13" t="s">
        <v>285</v>
      </c>
      <c r="D174" s="13" t="s">
        <v>75</v>
      </c>
      <c r="E174" s="13" t="s">
        <v>119</v>
      </c>
      <c r="F174" s="13"/>
      <c r="G174" s="13"/>
      <c r="H174" s="13"/>
      <c r="I174" s="13"/>
      <c r="J174" s="13"/>
      <c r="K174" s="13"/>
      <c r="L174" s="13"/>
      <c r="M174" s="13"/>
    </row>
    <row r="175" spans="1:13">
      <c r="A175" s="13" t="s">
        <v>1498</v>
      </c>
      <c r="B175" s="13" t="s">
        <v>1328</v>
      </c>
      <c r="C175" s="13" t="s">
        <v>203</v>
      </c>
      <c r="D175" s="13" t="s">
        <v>75</v>
      </c>
      <c r="E175" s="13" t="s">
        <v>119</v>
      </c>
      <c r="F175" s="13" t="s">
        <v>81</v>
      </c>
      <c r="G175" s="13" t="s">
        <v>129</v>
      </c>
      <c r="H175" s="13"/>
      <c r="I175" s="13" t="s">
        <v>1529</v>
      </c>
      <c r="J175" s="13"/>
      <c r="K175" s="13"/>
      <c r="L175" s="13"/>
      <c r="M175" s="13"/>
    </row>
    <row r="176" spans="1:13">
      <c r="A176" s="13" t="s">
        <v>1499</v>
      </c>
      <c r="B176" s="13" t="s">
        <v>288</v>
      </c>
      <c r="C176" s="13" t="s">
        <v>276</v>
      </c>
      <c r="D176" s="13" t="s">
        <v>75</v>
      </c>
      <c r="E176" s="13" t="s">
        <v>119</v>
      </c>
      <c r="F176" s="13"/>
      <c r="G176" s="13"/>
      <c r="H176" s="13"/>
      <c r="I176" s="13"/>
      <c r="J176" s="13"/>
      <c r="K176" s="13"/>
      <c r="L176" s="13"/>
      <c r="M176" s="13"/>
    </row>
    <row r="177" spans="1:13">
      <c r="A177" s="13" t="s">
        <v>1500</v>
      </c>
      <c r="B177" s="13" t="s">
        <v>289</v>
      </c>
      <c r="C177" s="13" t="s">
        <v>283</v>
      </c>
      <c r="D177" s="13" t="s">
        <v>75</v>
      </c>
      <c r="E177" s="13" t="s">
        <v>119</v>
      </c>
      <c r="F177" s="13"/>
      <c r="G177" s="13"/>
      <c r="H177" s="13"/>
      <c r="I177" s="13"/>
      <c r="J177" s="13"/>
      <c r="K177" s="13"/>
      <c r="L177" s="13"/>
      <c r="M177" s="13"/>
    </row>
    <row r="178" spans="1:13">
      <c r="A178" s="13" t="s">
        <v>1501</v>
      </c>
      <c r="B178" s="13" t="s">
        <v>290</v>
      </c>
      <c r="C178" s="13" t="s">
        <v>83</v>
      </c>
      <c r="D178" s="13" t="s">
        <v>75</v>
      </c>
      <c r="E178" s="13" t="s">
        <v>119</v>
      </c>
      <c r="F178" s="13"/>
      <c r="G178" s="13"/>
      <c r="H178" s="13"/>
      <c r="I178" s="13"/>
      <c r="J178" s="13"/>
      <c r="K178" s="13"/>
      <c r="L178" s="13"/>
      <c r="M178" s="13"/>
    </row>
    <row r="179" spans="1:13">
      <c r="A179" s="13" t="s">
        <v>1502</v>
      </c>
      <c r="B179" s="13" t="s">
        <v>291</v>
      </c>
      <c r="C179" s="13" t="s">
        <v>292</v>
      </c>
      <c r="D179" s="13" t="s">
        <v>75</v>
      </c>
      <c r="E179" s="13" t="s">
        <v>119</v>
      </c>
      <c r="F179" s="13" t="s">
        <v>179</v>
      </c>
      <c r="G179" s="13" t="s">
        <v>52</v>
      </c>
      <c r="H179" s="13"/>
      <c r="I179" s="13"/>
      <c r="J179" s="13"/>
      <c r="K179" s="13"/>
      <c r="L179" s="13"/>
      <c r="M179" s="13"/>
    </row>
    <row r="180" spans="1:13">
      <c r="A180" s="13" t="s">
        <v>1503</v>
      </c>
      <c r="B180" s="13" t="s">
        <v>293</v>
      </c>
      <c r="C180" s="13" t="s">
        <v>292</v>
      </c>
      <c r="D180" s="13" t="s">
        <v>75</v>
      </c>
      <c r="E180" s="13" t="s">
        <v>119</v>
      </c>
      <c r="F180" s="13"/>
      <c r="G180" s="13"/>
      <c r="H180" s="13"/>
      <c r="I180" s="13"/>
      <c r="J180" s="13"/>
      <c r="K180" s="13"/>
      <c r="L180" s="13"/>
      <c r="M180" s="13"/>
    </row>
    <row r="181" spans="1:13">
      <c r="A181" s="13" t="s">
        <v>1504</v>
      </c>
      <c r="B181" s="13" t="s">
        <v>294</v>
      </c>
      <c r="C181" s="13" t="s">
        <v>295</v>
      </c>
      <c r="D181" s="13" t="s">
        <v>75</v>
      </c>
      <c r="E181" s="13" t="s">
        <v>119</v>
      </c>
      <c r="F181" s="13"/>
      <c r="G181" s="13"/>
      <c r="H181" s="13"/>
      <c r="I181" s="13"/>
      <c r="J181" s="13"/>
      <c r="K181" s="13"/>
      <c r="L181" s="13"/>
      <c r="M181" s="13"/>
    </row>
    <row r="182" spans="1:13">
      <c r="A182" s="13" t="s">
        <v>1505</v>
      </c>
      <c r="B182" s="13" t="s">
        <v>296</v>
      </c>
      <c r="C182" s="13" t="s">
        <v>295</v>
      </c>
      <c r="D182" s="13" t="s">
        <v>75</v>
      </c>
      <c r="E182" s="13" t="s">
        <v>119</v>
      </c>
      <c r="F182" s="13"/>
      <c r="G182" s="13"/>
      <c r="H182" s="13"/>
      <c r="I182" s="13"/>
      <c r="J182" s="13"/>
      <c r="K182" s="13"/>
      <c r="L182" s="13"/>
      <c r="M182" s="13"/>
    </row>
    <row r="183" spans="1:13">
      <c r="A183" s="13" t="s">
        <v>1506</v>
      </c>
      <c r="B183" s="13" t="s">
        <v>297</v>
      </c>
      <c r="C183" s="13" t="s">
        <v>298</v>
      </c>
      <c r="D183" s="13" t="s">
        <v>75</v>
      </c>
      <c r="E183" s="13" t="s">
        <v>119</v>
      </c>
      <c r="F183" s="13"/>
      <c r="G183" s="13"/>
      <c r="H183" s="13"/>
      <c r="I183" s="13"/>
      <c r="J183" s="13"/>
      <c r="K183" s="13"/>
      <c r="L183" s="13"/>
      <c r="M183" s="13"/>
    </row>
    <row r="184" spans="1:13">
      <c r="A184" s="13" t="s">
        <v>1507</v>
      </c>
      <c r="B184" s="13" t="s">
        <v>299</v>
      </c>
      <c r="C184" s="13" t="s">
        <v>298</v>
      </c>
      <c r="D184" s="13" t="s">
        <v>75</v>
      </c>
      <c r="E184" s="13" t="s">
        <v>119</v>
      </c>
      <c r="F184" s="13"/>
      <c r="G184" s="13"/>
      <c r="H184" s="13"/>
      <c r="I184" s="13"/>
      <c r="J184" s="13"/>
      <c r="K184" s="13"/>
      <c r="L184" s="13"/>
      <c r="M184" s="13"/>
    </row>
    <row r="185" spans="1:13">
      <c r="A185" s="13" t="s">
        <v>1508</v>
      </c>
      <c r="B185" s="13" t="s">
        <v>300</v>
      </c>
      <c r="C185" s="13" t="s">
        <v>298</v>
      </c>
      <c r="D185" s="13" t="s">
        <v>75</v>
      </c>
      <c r="E185" s="13" t="s">
        <v>119</v>
      </c>
      <c r="F185" s="13"/>
      <c r="G185" s="13"/>
      <c r="H185" s="13"/>
      <c r="I185" s="13"/>
      <c r="J185" s="13"/>
      <c r="K185" s="13"/>
      <c r="L185" s="13"/>
      <c r="M185" s="13"/>
    </row>
    <row r="186" spans="1:13">
      <c r="A186" s="13" t="s">
        <v>1509</v>
      </c>
      <c r="B186" s="17" t="s">
        <v>1613</v>
      </c>
      <c r="C186" s="13" t="s">
        <v>301</v>
      </c>
      <c r="D186" s="13" t="s">
        <v>75</v>
      </c>
      <c r="E186" s="13" t="s">
        <v>119</v>
      </c>
      <c r="F186" s="13"/>
      <c r="G186" s="13"/>
      <c r="H186" s="13"/>
      <c r="I186" s="13"/>
      <c r="J186" s="13"/>
      <c r="K186" s="13"/>
      <c r="L186" s="13"/>
      <c r="M186" s="13"/>
    </row>
    <row r="187" spans="1:13">
      <c r="A187" s="13" t="s">
        <v>1510</v>
      </c>
      <c r="B187" s="17" t="s">
        <v>1627</v>
      </c>
      <c r="C187" s="13" t="s">
        <v>112</v>
      </c>
      <c r="D187" s="13" t="s">
        <v>75</v>
      </c>
      <c r="E187" s="13" t="s">
        <v>119</v>
      </c>
      <c r="F187" s="13"/>
      <c r="G187" s="13"/>
      <c r="H187" s="13"/>
      <c r="I187" s="13"/>
      <c r="J187" s="13"/>
      <c r="K187" s="13"/>
      <c r="L187" s="13"/>
      <c r="M187" s="13"/>
    </row>
    <row r="188" spans="1:13">
      <c r="A188" s="13" t="s">
        <v>1511</v>
      </c>
      <c r="B188" s="17" t="s">
        <v>1614</v>
      </c>
      <c r="C188" s="13" t="s">
        <v>301</v>
      </c>
      <c r="D188" s="13" t="s">
        <v>75</v>
      </c>
      <c r="E188" s="13" t="s">
        <v>119</v>
      </c>
      <c r="F188" s="13"/>
      <c r="G188" s="13"/>
      <c r="H188" s="13"/>
      <c r="I188" s="13"/>
      <c r="J188" s="13"/>
      <c r="K188" s="13"/>
      <c r="L188" s="13"/>
      <c r="M188" s="13"/>
    </row>
    <row r="189" spans="1:13">
      <c r="A189" s="13" t="s">
        <v>1512</v>
      </c>
      <c r="B189" s="13" t="s">
        <v>302</v>
      </c>
      <c r="C189" s="13" t="s">
        <v>298</v>
      </c>
      <c r="D189" s="13" t="s">
        <v>75</v>
      </c>
      <c r="E189" s="13" t="s">
        <v>119</v>
      </c>
      <c r="F189" s="13"/>
      <c r="G189" s="13"/>
      <c r="H189" s="13"/>
      <c r="I189" s="13"/>
      <c r="J189" s="13" t="s">
        <v>1533</v>
      </c>
      <c r="K189" s="13"/>
      <c r="L189" s="13"/>
      <c r="M189" s="13"/>
    </row>
    <row r="190" spans="1:13">
      <c r="A190" s="13" t="s">
        <v>1513</v>
      </c>
      <c r="B190" s="18" t="s">
        <v>1615</v>
      </c>
      <c r="C190" s="13" t="s">
        <v>112</v>
      </c>
      <c r="D190" s="13" t="s">
        <v>75</v>
      </c>
      <c r="E190" s="13" t="s">
        <v>119</v>
      </c>
      <c r="F190" s="13"/>
      <c r="G190" s="13"/>
      <c r="H190" s="13"/>
      <c r="I190" s="13"/>
      <c r="J190" s="13"/>
      <c r="K190" s="13"/>
      <c r="L190" s="13"/>
      <c r="M190" s="13"/>
    </row>
    <row r="191" spans="1:13">
      <c r="A191" s="13" t="s">
        <v>1514</v>
      </c>
      <c r="B191" s="18" t="s">
        <v>1625</v>
      </c>
      <c r="C191" s="13" t="s">
        <v>112</v>
      </c>
      <c r="D191" s="13" t="s">
        <v>75</v>
      </c>
      <c r="E191" s="13" t="s">
        <v>119</v>
      </c>
      <c r="F191" s="13"/>
      <c r="G191" s="13"/>
      <c r="H191" s="13"/>
      <c r="I191" s="13"/>
      <c r="J191" s="13"/>
      <c r="K191" s="13"/>
      <c r="L191" s="13"/>
      <c r="M191" s="13"/>
    </row>
    <row r="192" spans="1:13">
      <c r="A192" s="13" t="s">
        <v>1515</v>
      </c>
      <c r="B192" s="18" t="s">
        <v>1616</v>
      </c>
      <c r="C192" s="13" t="s">
        <v>112</v>
      </c>
      <c r="D192" s="13" t="s">
        <v>75</v>
      </c>
      <c r="E192" s="13" t="s">
        <v>119</v>
      </c>
      <c r="F192" s="13"/>
      <c r="G192" s="13"/>
      <c r="H192" s="13"/>
      <c r="I192" s="13"/>
      <c r="J192" s="13"/>
      <c r="K192" s="13"/>
      <c r="L192" s="13"/>
      <c r="M192" s="13"/>
    </row>
    <row r="193" spans="1:13">
      <c r="A193" s="13" t="s">
        <v>1516</v>
      </c>
      <c r="B193" s="13" t="s">
        <v>1617</v>
      </c>
      <c r="C193" s="13" t="s">
        <v>112</v>
      </c>
      <c r="D193" s="13" t="s">
        <v>75</v>
      </c>
      <c r="E193" s="13" t="s">
        <v>119</v>
      </c>
      <c r="F193" s="13"/>
      <c r="G193" s="13"/>
      <c r="H193" s="13"/>
      <c r="I193" s="13"/>
      <c r="J193" s="13"/>
      <c r="K193" s="13"/>
      <c r="L193" s="13"/>
      <c r="M193" s="13"/>
    </row>
    <row r="194" spans="1:13">
      <c r="A194" s="13" t="s">
        <v>1517</v>
      </c>
      <c r="B194" s="13" t="s">
        <v>1618</v>
      </c>
      <c r="C194" s="13" t="s">
        <v>112</v>
      </c>
      <c r="D194" s="13" t="s">
        <v>75</v>
      </c>
      <c r="E194" s="13" t="s">
        <v>119</v>
      </c>
      <c r="F194" s="13"/>
      <c r="G194" s="13"/>
      <c r="H194" s="13"/>
      <c r="I194" s="13"/>
      <c r="J194" s="13"/>
      <c r="K194" s="13"/>
      <c r="L194" s="13"/>
      <c r="M194" s="13"/>
    </row>
    <row r="195" spans="1:13">
      <c r="A195" s="13" t="s">
        <v>1518</v>
      </c>
      <c r="B195" s="13" t="s">
        <v>1619</v>
      </c>
      <c r="C195" s="13" t="s">
        <v>112</v>
      </c>
      <c r="D195" s="13" t="s">
        <v>75</v>
      </c>
      <c r="E195" s="13" t="s">
        <v>119</v>
      </c>
      <c r="F195" s="13"/>
      <c r="G195" s="13"/>
      <c r="H195" s="13"/>
      <c r="I195" s="13"/>
      <c r="J195" s="13"/>
      <c r="K195" s="13"/>
      <c r="L195" s="13"/>
      <c r="M195" s="13"/>
    </row>
    <row r="196" spans="1:13">
      <c r="A196" s="13" t="s">
        <v>1519</v>
      </c>
      <c r="B196" s="13" t="s">
        <v>1620</v>
      </c>
      <c r="C196" s="13" t="s">
        <v>112</v>
      </c>
      <c r="D196" s="13" t="s">
        <v>75</v>
      </c>
      <c r="E196" s="13" t="s">
        <v>119</v>
      </c>
      <c r="F196" s="13"/>
      <c r="G196" s="13"/>
      <c r="H196" s="13"/>
      <c r="I196" s="13"/>
      <c r="J196" s="13"/>
      <c r="K196" s="13"/>
      <c r="L196" s="13"/>
      <c r="M196" s="13"/>
    </row>
    <row r="197" spans="1:13">
      <c r="A197" s="13" t="s">
        <v>1520</v>
      </c>
      <c r="B197" s="13" t="s">
        <v>1621</v>
      </c>
      <c r="C197" s="13" t="s">
        <v>112</v>
      </c>
      <c r="D197" s="13" t="s">
        <v>75</v>
      </c>
      <c r="E197" s="13" t="s">
        <v>119</v>
      </c>
      <c r="F197" s="13"/>
      <c r="G197" s="13"/>
      <c r="H197" s="13"/>
      <c r="I197" s="13"/>
      <c r="J197" s="13"/>
      <c r="K197" s="13"/>
      <c r="L197" s="13"/>
      <c r="M197" s="13"/>
    </row>
    <row r="198" spans="1:13">
      <c r="A198" s="13" t="s">
        <v>1521</v>
      </c>
      <c r="B198" s="13" t="s">
        <v>1622</v>
      </c>
      <c r="C198" s="13" t="s">
        <v>112</v>
      </c>
      <c r="D198" s="13" t="s">
        <v>75</v>
      </c>
      <c r="E198" s="13" t="s">
        <v>119</v>
      </c>
      <c r="F198" s="13"/>
      <c r="G198" s="13"/>
      <c r="H198" s="13"/>
      <c r="I198" s="13"/>
      <c r="J198" s="13"/>
      <c r="K198" s="13"/>
      <c r="L198" s="13"/>
      <c r="M198" s="13"/>
    </row>
    <row r="199" spans="1:13">
      <c r="A199" s="13" t="s">
        <v>1522</v>
      </c>
      <c r="B199" s="13" t="s">
        <v>1623</v>
      </c>
      <c r="C199" s="13" t="s">
        <v>112</v>
      </c>
      <c r="D199" s="13" t="s">
        <v>75</v>
      </c>
      <c r="E199" s="13" t="s">
        <v>119</v>
      </c>
      <c r="F199" s="13"/>
      <c r="G199" s="13"/>
      <c r="H199" s="13"/>
      <c r="I199" s="13"/>
      <c r="J199" s="13"/>
      <c r="K199" s="13"/>
      <c r="L199" s="13"/>
      <c r="M199" s="13"/>
    </row>
    <row r="200" spans="1:13">
      <c r="A200" s="13" t="s">
        <v>1523</v>
      </c>
      <c r="B200" s="13" t="s">
        <v>1624</v>
      </c>
      <c r="C200" s="13" t="s">
        <v>112</v>
      </c>
      <c r="D200" s="13" t="s">
        <v>75</v>
      </c>
      <c r="E200" s="13" t="s">
        <v>119</v>
      </c>
      <c r="F200" s="13"/>
      <c r="G200" s="13"/>
      <c r="H200" s="13"/>
      <c r="I200" s="13"/>
      <c r="J200" s="13"/>
      <c r="K200" s="13"/>
      <c r="L200" s="13"/>
      <c r="M200" s="13"/>
    </row>
    <row r="201" spans="1:13">
      <c r="A201" s="13" t="s">
        <v>1524</v>
      </c>
      <c r="B201" s="13" t="s">
        <v>1626</v>
      </c>
      <c r="C201" s="13" t="s">
        <v>303</v>
      </c>
      <c r="D201" s="13" t="s">
        <v>75</v>
      </c>
      <c r="E201" s="13" t="s">
        <v>119</v>
      </c>
      <c r="F201" s="13"/>
      <c r="G201" s="13"/>
      <c r="H201" s="13"/>
      <c r="I201" s="13"/>
      <c r="J201" s="13"/>
      <c r="K201" s="13"/>
      <c r="L201" s="13"/>
      <c r="M201" s="13"/>
    </row>
    <row r="202" spans="1:13" ht="36" customHeight="1">
      <c r="A202" s="99" t="s">
        <v>1628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1"/>
    </row>
  </sheetData>
  <mergeCells count="2">
    <mergeCell ref="A1:M1"/>
    <mergeCell ref="A202:M202"/>
  </mergeCells>
  <phoneticPr fontId="5" type="noConversion"/>
  <hyperlinks>
    <hyperlink ref="B51" r:id="rId1" tooltip="https://npgsweb.ars-grin.gov/gringlobal/accessionDetail.aspx?id=1002350"/>
    <hyperlink ref="D7" r:id="rId2" display="https://npgsweb.ars-grin.gov/gringlobal/taxonomydetail.aspx?id=300683"/>
    <hyperlink ref="D5:D201" r:id="rId3" display="https://npgsweb.ars-grin.gov/gringlobal/taxonomydetail.aspx?id=300683"/>
    <hyperlink ref="D48" r:id="rId4" display="https://npgsweb.ars-grin.gov/gringlobal/taxonomydetail.aspx?id=300683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ColWidth="9" defaultRowHeight="13.5"/>
  <cols>
    <col min="1" max="1" width="14.5" style="6" customWidth="1"/>
    <col min="2" max="2" width="18.375" style="6" customWidth="1"/>
    <col min="3" max="3" width="19.25" style="6" customWidth="1"/>
    <col min="4" max="4" width="13.125" style="6" customWidth="1"/>
    <col min="5" max="5" width="13.625" style="6" customWidth="1"/>
    <col min="6" max="6" width="26.875" style="6" customWidth="1"/>
    <col min="7" max="7" width="14.875" style="6" customWidth="1"/>
  </cols>
  <sheetData>
    <row r="1" spans="1:7">
      <c r="A1" s="102" t="s">
        <v>1636</v>
      </c>
      <c r="B1" s="103"/>
      <c r="C1" s="103"/>
      <c r="D1" s="103"/>
      <c r="E1" s="103"/>
      <c r="F1" s="103"/>
      <c r="G1" s="103"/>
    </row>
    <row r="2" spans="1:7">
      <c r="A2" s="20" t="s">
        <v>60</v>
      </c>
      <c r="B2" s="21" t="s">
        <v>29</v>
      </c>
      <c r="C2" s="21" t="s">
        <v>30</v>
      </c>
      <c r="D2" s="21" t="s">
        <v>31</v>
      </c>
      <c r="E2" s="21" t="s">
        <v>32</v>
      </c>
      <c r="F2" s="21" t="s">
        <v>61</v>
      </c>
      <c r="G2" s="22" t="s">
        <v>33</v>
      </c>
    </row>
    <row r="3" spans="1:7">
      <c r="A3" s="20" t="s">
        <v>57</v>
      </c>
      <c r="B3" s="21" t="s">
        <v>34</v>
      </c>
      <c r="C3" s="21">
        <v>23637</v>
      </c>
      <c r="D3" s="21">
        <v>516399</v>
      </c>
      <c r="E3" s="21">
        <v>594017111</v>
      </c>
      <c r="F3" s="23">
        <v>25.108969496975099</v>
      </c>
      <c r="G3" s="23">
        <v>39.826405465205198</v>
      </c>
    </row>
    <row r="4" spans="1:7">
      <c r="A4" s="20"/>
      <c r="B4" s="21" t="s">
        <v>37</v>
      </c>
      <c r="C4" s="21">
        <v>34791</v>
      </c>
      <c r="D4" s="21">
        <v>287018</v>
      </c>
      <c r="E4" s="21">
        <v>780571215</v>
      </c>
      <c r="F4" s="23">
        <v>22.427759966658002</v>
      </c>
      <c r="G4" s="23">
        <v>44.587600432974</v>
      </c>
    </row>
    <row r="5" spans="1:7">
      <c r="A5" s="20"/>
      <c r="B5" s="21" t="s">
        <v>41</v>
      </c>
      <c r="C5" s="21">
        <v>23038</v>
      </c>
      <c r="D5" s="21">
        <v>79673</v>
      </c>
      <c r="E5" s="21">
        <v>750637650</v>
      </c>
      <c r="F5" s="23">
        <v>32.579129134473497</v>
      </c>
      <c r="G5" s="23">
        <v>30.694497568440301</v>
      </c>
    </row>
    <row r="6" spans="1:7">
      <c r="A6" s="20"/>
      <c r="B6" s="21" t="s">
        <v>44</v>
      </c>
      <c r="C6" s="21">
        <v>32553</v>
      </c>
      <c r="D6" s="21">
        <v>212329</v>
      </c>
      <c r="E6" s="21">
        <v>742826011</v>
      </c>
      <c r="F6" s="23">
        <v>22.8124499124505</v>
      </c>
      <c r="G6" s="23">
        <v>43.835712684862699</v>
      </c>
    </row>
    <row r="7" spans="1:7">
      <c r="A7" s="20"/>
      <c r="B7" s="21" t="s">
        <v>47</v>
      </c>
      <c r="C7" s="21">
        <v>21543</v>
      </c>
      <c r="D7" s="21">
        <v>33011</v>
      </c>
      <c r="E7" s="21">
        <v>709758696</v>
      </c>
      <c r="F7" s="23">
        <v>32.944607761221697</v>
      </c>
      <c r="G7" s="23">
        <v>30.3539810595977</v>
      </c>
    </row>
    <row r="8" spans="1:7">
      <c r="A8" s="20"/>
      <c r="B8" s="21" t="s">
        <v>50</v>
      </c>
      <c r="C8" s="21">
        <v>15728</v>
      </c>
      <c r="D8" s="21">
        <v>736487</v>
      </c>
      <c r="E8" s="21">
        <v>617978954</v>
      </c>
      <c r="F8" s="23">
        <v>39.244816060528997</v>
      </c>
      <c r="G8" s="23">
        <v>25.481072416230901</v>
      </c>
    </row>
    <row r="9" spans="1:7">
      <c r="A9" s="20"/>
      <c r="B9" s="21" t="s">
        <v>54</v>
      </c>
      <c r="C9" s="21">
        <v>36228</v>
      </c>
      <c r="D9" s="21">
        <v>368686</v>
      </c>
      <c r="E9" s="21">
        <v>736684559</v>
      </c>
      <c r="F9" s="23">
        <v>20.324496880865599</v>
      </c>
      <c r="G9" s="23">
        <v>49.2017099297274</v>
      </c>
    </row>
    <row r="10" spans="1:7">
      <c r="A10" s="19" t="s">
        <v>62</v>
      </c>
      <c r="B10" s="24"/>
      <c r="C10" s="24">
        <f>SUM(C3:C9)</f>
        <v>187518</v>
      </c>
      <c r="D10" s="24"/>
      <c r="E10" s="24"/>
      <c r="F10" s="25">
        <f>AVERAGE(F3:F9)</f>
        <v>27.92031845902477</v>
      </c>
      <c r="G10" s="25">
        <f>AVERAGE(G3:G9)</f>
        <v>37.711568508148311</v>
      </c>
    </row>
    <row r="11" spans="1:7">
      <c r="A11" s="20" t="s">
        <v>58</v>
      </c>
      <c r="B11" s="21" t="s">
        <v>35</v>
      </c>
      <c r="C11" s="21">
        <v>30583</v>
      </c>
      <c r="D11" s="21">
        <v>1260998</v>
      </c>
      <c r="E11" s="21">
        <v>689837254</v>
      </c>
      <c r="F11" s="23">
        <v>22.5150003596769</v>
      </c>
      <c r="G11" s="23">
        <v>44.414833845214702</v>
      </c>
    </row>
    <row r="12" spans="1:7">
      <c r="A12" s="20"/>
      <c r="B12" s="21" t="s">
        <v>38</v>
      </c>
      <c r="C12" s="21">
        <v>31694</v>
      </c>
      <c r="D12" s="21">
        <v>78880</v>
      </c>
      <c r="E12" s="21">
        <v>800186665</v>
      </c>
      <c r="F12" s="23">
        <v>25.244771407837401</v>
      </c>
      <c r="G12" s="23">
        <v>39.6121630037633</v>
      </c>
    </row>
    <row r="13" spans="1:7">
      <c r="A13" s="20"/>
      <c r="B13" s="21" t="s">
        <v>42</v>
      </c>
      <c r="C13" s="21">
        <v>35383</v>
      </c>
      <c r="D13" s="21">
        <v>333316</v>
      </c>
      <c r="E13" s="21">
        <v>829406790</v>
      </c>
      <c r="F13" s="23">
        <v>23.431407003363201</v>
      </c>
      <c r="G13" s="23">
        <v>42.677761512847503</v>
      </c>
    </row>
    <row r="14" spans="1:7">
      <c r="A14" s="20"/>
      <c r="B14" s="21" t="s">
        <v>45</v>
      </c>
      <c r="C14" s="21">
        <v>24358</v>
      </c>
      <c r="D14" s="21">
        <v>645746</v>
      </c>
      <c r="E14" s="21">
        <v>673509748</v>
      </c>
      <c r="F14" s="23">
        <v>27.623942934559501</v>
      </c>
      <c r="G14" s="23">
        <v>36.200480227206398</v>
      </c>
    </row>
    <row r="15" spans="1:7">
      <c r="A15" s="20"/>
      <c r="B15" s="21" t="s">
        <v>48</v>
      </c>
      <c r="C15" s="21">
        <v>26589</v>
      </c>
      <c r="D15" s="21">
        <v>78057</v>
      </c>
      <c r="E15" s="21">
        <v>712995220</v>
      </c>
      <c r="F15" s="23">
        <v>26.812484974989701</v>
      </c>
      <c r="G15" s="23">
        <v>37.296058195754199</v>
      </c>
    </row>
    <row r="16" spans="1:7">
      <c r="A16" s="20"/>
      <c r="B16" s="21" t="s">
        <v>51</v>
      </c>
      <c r="C16" s="21">
        <v>29118</v>
      </c>
      <c r="D16" s="21">
        <v>2064154</v>
      </c>
      <c r="E16" s="21">
        <v>720810750</v>
      </c>
      <c r="F16" s="23">
        <v>24.683927330173798</v>
      </c>
      <c r="G16" s="23">
        <v>40.512191865740697</v>
      </c>
    </row>
    <row r="17" spans="1:7">
      <c r="A17" s="20"/>
      <c r="B17" s="21" t="s">
        <v>55</v>
      </c>
      <c r="C17" s="21">
        <v>34493</v>
      </c>
      <c r="D17" s="21">
        <v>65039</v>
      </c>
      <c r="E17" s="21">
        <v>744404930</v>
      </c>
      <c r="F17" s="23">
        <v>21.5794477430203</v>
      </c>
      <c r="G17" s="23">
        <v>46.340388869471496</v>
      </c>
    </row>
    <row r="18" spans="1:7">
      <c r="A18" s="19" t="s">
        <v>62</v>
      </c>
      <c r="B18" s="24"/>
      <c r="C18" s="24">
        <f>SUM(C11:C17)</f>
        <v>212218</v>
      </c>
      <c r="D18" s="24"/>
      <c r="E18" s="24"/>
      <c r="F18" s="25">
        <f>AVERAGE(F11:F17)</f>
        <v>24.555854536231543</v>
      </c>
      <c r="G18" s="25">
        <f>AVERAGE(G11:G17)</f>
        <v>41.007696788571188</v>
      </c>
    </row>
    <row r="19" spans="1:7">
      <c r="A19" s="20" t="s">
        <v>59</v>
      </c>
      <c r="B19" s="21" t="s">
        <v>36</v>
      </c>
      <c r="C19" s="21">
        <v>5290</v>
      </c>
      <c r="D19" s="21">
        <v>649308</v>
      </c>
      <c r="E19" s="21">
        <v>727088466</v>
      </c>
      <c r="F19" s="23">
        <v>137.32309224952701</v>
      </c>
      <c r="G19" s="23">
        <v>7.28209643126094</v>
      </c>
    </row>
    <row r="20" spans="1:7">
      <c r="A20" s="20"/>
      <c r="B20" s="21" t="s">
        <v>40</v>
      </c>
      <c r="C20" s="21">
        <v>44</v>
      </c>
      <c r="D20" s="21">
        <v>27620728</v>
      </c>
      <c r="E20" s="21">
        <v>908303965</v>
      </c>
      <c r="F20" s="23">
        <v>20015.528113636399</v>
      </c>
      <c r="G20" s="23">
        <v>4.9961209832815302E-2</v>
      </c>
    </row>
    <row r="21" spans="1:7">
      <c r="A21" s="20"/>
      <c r="B21" s="21" t="s">
        <v>43</v>
      </c>
      <c r="C21" s="21">
        <v>8029</v>
      </c>
      <c r="D21" s="21">
        <v>1953096</v>
      </c>
      <c r="E21" s="21">
        <v>956664892</v>
      </c>
      <c r="F21" s="23">
        <v>118.90793324199799</v>
      </c>
      <c r="G21" s="23">
        <v>8.4098678089445098</v>
      </c>
    </row>
    <row r="22" spans="1:7">
      <c r="A22" s="20"/>
      <c r="B22" s="21" t="s">
        <v>46</v>
      </c>
      <c r="C22" s="21">
        <v>4172</v>
      </c>
      <c r="D22" s="21">
        <v>716059</v>
      </c>
      <c r="E22" s="21">
        <v>903424129</v>
      </c>
      <c r="F22" s="23">
        <v>216.372979386385</v>
      </c>
      <c r="G22" s="23">
        <v>4.6216491672662201</v>
      </c>
    </row>
    <row r="23" spans="1:7">
      <c r="A23" s="20"/>
      <c r="B23" s="21" t="s">
        <v>49</v>
      </c>
      <c r="C23" s="21">
        <v>3394</v>
      </c>
      <c r="D23" s="21">
        <v>179432</v>
      </c>
      <c r="E23" s="21">
        <v>875792055</v>
      </c>
      <c r="F23" s="23">
        <v>257.988398055392</v>
      </c>
      <c r="G23" s="23">
        <v>3.87614329767377</v>
      </c>
    </row>
    <row r="24" spans="1:7">
      <c r="A24" s="20"/>
      <c r="B24" s="21" t="s">
        <v>53</v>
      </c>
      <c r="C24" s="21">
        <v>7735</v>
      </c>
      <c r="D24" s="21">
        <v>269442</v>
      </c>
      <c r="E24" s="21">
        <v>884719966</v>
      </c>
      <c r="F24" s="23">
        <v>114.343959146736</v>
      </c>
      <c r="G24" s="23">
        <v>8.7455428993561206</v>
      </c>
    </row>
    <row r="25" spans="1:7">
      <c r="A25" s="20"/>
      <c r="B25" s="21" t="s">
        <v>56</v>
      </c>
      <c r="C25" s="21">
        <v>5904</v>
      </c>
      <c r="D25" s="21">
        <v>531320</v>
      </c>
      <c r="E25" s="21">
        <v>890466604</v>
      </c>
      <c r="F25" s="23">
        <v>150.734296070461</v>
      </c>
      <c r="G25" s="23">
        <v>6.6341902677049003</v>
      </c>
    </row>
    <row r="26" spans="1:7">
      <c r="A26" s="104" t="s">
        <v>62</v>
      </c>
      <c r="B26" s="101"/>
      <c r="C26" s="104">
        <f>SUM(C19:C25)</f>
        <v>34568</v>
      </c>
      <c r="D26" s="100"/>
      <c r="E26" s="101"/>
      <c r="F26" s="25">
        <f>AVERAGE(F19:F25)</f>
        <v>3001.599824540986</v>
      </c>
      <c r="G26" s="25">
        <f>AVERAGE(G19:G25)</f>
        <v>5.6599215831484688</v>
      </c>
    </row>
    <row r="27" spans="1:7">
      <c r="A27" s="99" t="s">
        <v>1629</v>
      </c>
      <c r="B27" s="101"/>
      <c r="C27" s="99">
        <f>C10+C18+C26</f>
        <v>434304</v>
      </c>
      <c r="D27" s="100"/>
      <c r="E27" s="101"/>
      <c r="F27" s="20"/>
      <c r="G27" s="23">
        <f>(G10+G18+G26)/3</f>
        <v>28.126395626622656</v>
      </c>
    </row>
  </sheetData>
  <mergeCells count="5">
    <mergeCell ref="A1:G1"/>
    <mergeCell ref="A26:B26"/>
    <mergeCell ref="A27:B27"/>
    <mergeCell ref="C26:E26"/>
    <mergeCell ref="C27:E2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ColWidth="9" defaultRowHeight="13.5"/>
  <cols>
    <col min="1" max="1" width="26.875" customWidth="1"/>
    <col min="2" max="2" width="12.625" customWidth="1"/>
    <col min="3" max="4" width="10.25" customWidth="1"/>
    <col min="5" max="5" width="10.375" customWidth="1"/>
    <col min="6" max="6" width="22.375" customWidth="1"/>
  </cols>
  <sheetData>
    <row r="1" spans="1:9">
      <c r="A1" s="107" t="s">
        <v>1637</v>
      </c>
      <c r="B1" s="107"/>
      <c r="C1" s="107"/>
      <c r="D1" s="107"/>
      <c r="E1" s="107"/>
      <c r="F1" s="107"/>
      <c r="G1" s="107"/>
      <c r="H1" s="107"/>
      <c r="I1" s="107"/>
    </row>
    <row r="2" spans="1:9">
      <c r="A2" s="108" t="s">
        <v>0</v>
      </c>
      <c r="B2" s="109" t="s">
        <v>1</v>
      </c>
      <c r="C2" s="109" t="s">
        <v>2</v>
      </c>
      <c r="D2" s="109" t="s">
        <v>3</v>
      </c>
      <c r="E2" s="109" t="s">
        <v>4</v>
      </c>
      <c r="F2" s="107" t="s">
        <v>66</v>
      </c>
      <c r="G2" s="107"/>
      <c r="H2" s="107"/>
      <c r="I2" s="107"/>
    </row>
    <row r="3" spans="1:9" ht="18" customHeight="1">
      <c r="A3" s="107"/>
      <c r="B3" s="107"/>
      <c r="C3" s="107"/>
      <c r="D3" s="107"/>
      <c r="E3" s="107"/>
      <c r="F3" s="7" t="s">
        <v>5</v>
      </c>
      <c r="G3" s="20" t="s">
        <v>6</v>
      </c>
      <c r="H3" s="20" t="s">
        <v>7</v>
      </c>
      <c r="I3" s="7" t="s">
        <v>1630</v>
      </c>
    </row>
    <row r="4" spans="1:9" ht="14.25" customHeight="1">
      <c r="A4" s="16" t="s">
        <v>8</v>
      </c>
      <c r="B4" s="16" t="s">
        <v>9</v>
      </c>
      <c r="C4" s="16">
        <v>142.49</v>
      </c>
      <c r="D4" s="16">
        <v>22.7</v>
      </c>
      <c r="E4" s="16">
        <v>15.93</v>
      </c>
      <c r="F4" s="16" t="s">
        <v>10</v>
      </c>
      <c r="G4" s="16" t="s">
        <v>10</v>
      </c>
      <c r="H4" s="16" t="s">
        <v>10</v>
      </c>
      <c r="I4" s="16">
        <v>0.82</v>
      </c>
    </row>
    <row r="5" spans="1:9" ht="14.25" customHeight="1">
      <c r="A5" s="16" t="s">
        <v>11</v>
      </c>
      <c r="B5" s="16" t="s">
        <v>12</v>
      </c>
      <c r="C5" s="16">
        <v>11.62</v>
      </c>
      <c r="D5" s="16">
        <v>1.34</v>
      </c>
      <c r="E5" s="16">
        <v>11.54</v>
      </c>
      <c r="F5" s="16" t="s">
        <v>10</v>
      </c>
      <c r="G5" s="16" t="s">
        <v>10</v>
      </c>
      <c r="H5" s="16" t="s">
        <v>10</v>
      </c>
      <c r="I5" s="16">
        <v>0.62</v>
      </c>
    </row>
    <row r="6" spans="1:9" ht="14.25" customHeight="1">
      <c r="A6" s="16" t="s">
        <v>13</v>
      </c>
      <c r="B6" s="16" t="s">
        <v>14</v>
      </c>
      <c r="C6" s="16">
        <v>28.76</v>
      </c>
      <c r="D6" s="16">
        <v>5.08</v>
      </c>
      <c r="E6" s="16">
        <v>17.73</v>
      </c>
      <c r="F6" s="16" t="s">
        <v>10</v>
      </c>
      <c r="G6" s="16" t="s">
        <v>10</v>
      </c>
      <c r="H6" s="16" t="s">
        <v>10</v>
      </c>
      <c r="I6" s="16">
        <v>0.47</v>
      </c>
    </row>
    <row r="7" spans="1:9" ht="14.25" customHeight="1">
      <c r="A7" s="16" t="s">
        <v>63</v>
      </c>
      <c r="B7" s="16" t="s">
        <v>15</v>
      </c>
      <c r="C7" s="16">
        <v>25.4</v>
      </c>
      <c r="D7" s="16">
        <v>2.88</v>
      </c>
      <c r="E7" s="16">
        <v>11.36</v>
      </c>
      <c r="F7" s="16" t="s">
        <v>10</v>
      </c>
      <c r="G7" s="16" t="s">
        <v>10</v>
      </c>
      <c r="H7" s="16" t="s">
        <v>10</v>
      </c>
      <c r="I7" s="20">
        <v>0.57999999999999996</v>
      </c>
    </row>
    <row r="8" spans="1:9" ht="14.25" customHeight="1">
      <c r="A8" s="16" t="s">
        <v>64</v>
      </c>
      <c r="B8" s="16" t="s">
        <v>16</v>
      </c>
      <c r="C8" s="16">
        <v>53.22</v>
      </c>
      <c r="D8" s="16">
        <v>10.65</v>
      </c>
      <c r="E8" s="16">
        <v>20.02</v>
      </c>
      <c r="F8" s="16" t="s">
        <v>10</v>
      </c>
      <c r="G8" s="16" t="s">
        <v>10</v>
      </c>
      <c r="H8" s="16" t="s">
        <v>10</v>
      </c>
      <c r="I8" s="16">
        <v>0.75</v>
      </c>
    </row>
    <row r="9" spans="1:9" ht="14.25" customHeight="1">
      <c r="A9" s="16" t="s">
        <v>65</v>
      </c>
      <c r="B9" s="16" t="s">
        <v>17</v>
      </c>
      <c r="C9" s="16">
        <v>66.72</v>
      </c>
      <c r="D9" s="16">
        <v>6.18</v>
      </c>
      <c r="E9" s="16">
        <v>9.26</v>
      </c>
      <c r="F9" s="16" t="s">
        <v>10</v>
      </c>
      <c r="G9" s="16" t="s">
        <v>10</v>
      </c>
      <c r="H9" s="16" t="s">
        <v>10</v>
      </c>
      <c r="I9" s="16">
        <v>0.37</v>
      </c>
    </row>
    <row r="10" spans="1:9" ht="14.25" customHeight="1">
      <c r="A10" s="16" t="s">
        <v>18</v>
      </c>
      <c r="B10" s="16" t="s">
        <v>19</v>
      </c>
      <c r="C10" s="16">
        <v>40.380000000000003</v>
      </c>
      <c r="D10" s="16">
        <v>6.11</v>
      </c>
      <c r="E10" s="16">
        <v>15.14</v>
      </c>
      <c r="F10" s="16" t="s">
        <v>10</v>
      </c>
      <c r="G10" s="16" t="s">
        <v>10</v>
      </c>
      <c r="H10" s="16" t="s">
        <v>10</v>
      </c>
      <c r="I10" s="16">
        <v>0.69</v>
      </c>
    </row>
    <row r="11" spans="1:9">
      <c r="A11" s="16" t="s">
        <v>20</v>
      </c>
      <c r="B11" s="16" t="s">
        <v>21</v>
      </c>
      <c r="C11" s="16">
        <v>22.17</v>
      </c>
      <c r="D11" s="16">
        <v>1.98</v>
      </c>
      <c r="E11" s="16">
        <v>8.9499999999999993</v>
      </c>
      <c r="F11" s="16" t="s">
        <v>10</v>
      </c>
      <c r="G11" s="16" t="s">
        <v>10</v>
      </c>
      <c r="H11" s="16" t="s">
        <v>10</v>
      </c>
      <c r="I11" s="20">
        <v>0.75</v>
      </c>
    </row>
    <row r="12" spans="1:9">
      <c r="A12" s="16" t="s">
        <v>22</v>
      </c>
      <c r="B12" s="16" t="s">
        <v>23</v>
      </c>
      <c r="C12" s="16">
        <v>3.22</v>
      </c>
      <c r="D12" s="16">
        <v>0.19</v>
      </c>
      <c r="E12" s="16">
        <v>5.8</v>
      </c>
      <c r="F12" s="16" t="s">
        <v>10</v>
      </c>
      <c r="G12" s="16" t="s">
        <v>10</v>
      </c>
      <c r="H12" s="16" t="s">
        <v>10</v>
      </c>
      <c r="I12" s="20">
        <v>0.72</v>
      </c>
    </row>
    <row r="13" spans="1:9" ht="20.25" customHeight="1">
      <c r="A13" s="16" t="s">
        <v>24</v>
      </c>
      <c r="B13" s="16" t="s">
        <v>25</v>
      </c>
      <c r="C13" s="16">
        <v>8.1300000000000008</v>
      </c>
      <c r="D13" s="16">
        <v>0.49</v>
      </c>
      <c r="E13" s="16">
        <v>6.03</v>
      </c>
      <c r="F13" s="16" t="s">
        <v>10</v>
      </c>
      <c r="G13" s="16" t="s">
        <v>10</v>
      </c>
      <c r="H13" s="16" t="s">
        <v>10</v>
      </c>
      <c r="I13" s="20">
        <v>0.8</v>
      </c>
    </row>
    <row r="14" spans="1:9" ht="21.75" customHeight="1">
      <c r="A14" s="99" t="s">
        <v>1631</v>
      </c>
      <c r="B14" s="105"/>
      <c r="C14" s="105"/>
      <c r="D14" s="105"/>
      <c r="E14" s="105"/>
      <c r="F14" s="105"/>
      <c r="G14" s="105"/>
      <c r="H14" s="105"/>
      <c r="I14" s="106"/>
    </row>
  </sheetData>
  <mergeCells count="8">
    <mergeCell ref="A14:I14"/>
    <mergeCell ref="A1:I1"/>
    <mergeCell ref="A2:A3"/>
    <mergeCell ref="B2:B3"/>
    <mergeCell ref="C2:C3"/>
    <mergeCell ref="D2:D3"/>
    <mergeCell ref="E2:E3"/>
    <mergeCell ref="F2:I2"/>
  </mergeCells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8"/>
  <sheetViews>
    <sheetView tabSelected="1" zoomScale="85" zoomScaleNormal="85" workbookViewId="0">
      <selection activeCell="F10" sqref="F10"/>
    </sheetView>
  </sheetViews>
  <sheetFormatPr defaultRowHeight="13.5"/>
  <cols>
    <col min="1" max="1" width="9" style="5"/>
    <col min="2" max="2" width="12.75" style="5" customWidth="1"/>
    <col min="3" max="3" width="9" style="5"/>
    <col min="4" max="4" width="17.875" style="5" customWidth="1"/>
    <col min="5" max="5" width="9.875" style="5" customWidth="1"/>
    <col min="6" max="6" width="11" style="5" bestFit="1" customWidth="1"/>
    <col min="7" max="7" width="12.625" style="5" customWidth="1"/>
    <col min="8" max="8" width="9.25" style="5" bestFit="1" customWidth="1"/>
    <col min="9" max="9" width="12.75" style="5" bestFit="1" customWidth="1"/>
    <col min="10" max="10" width="9.25" style="5" bestFit="1" customWidth="1"/>
    <col min="11" max="11" width="19.75" style="5" customWidth="1"/>
    <col min="12" max="12" width="9.375" style="4" customWidth="1"/>
    <col min="13" max="13" width="11.25" style="4" customWidth="1"/>
    <col min="14" max="14" width="11.875" style="4" customWidth="1"/>
    <col min="15" max="15" width="14.375" style="4" customWidth="1"/>
    <col min="16" max="16384" width="9" style="3"/>
  </cols>
  <sheetData>
    <row r="1" spans="1:15" ht="21.75" customHeight="1">
      <c r="A1" s="110" t="s">
        <v>1638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>
      <c r="A2" s="26" t="s">
        <v>26</v>
      </c>
      <c r="B2" s="26" t="s">
        <v>27</v>
      </c>
      <c r="C2" s="26" t="s">
        <v>1632</v>
      </c>
      <c r="D2" s="26" t="s">
        <v>1633</v>
      </c>
      <c r="E2" s="26" t="s">
        <v>1634</v>
      </c>
      <c r="F2" s="26" t="s">
        <v>305</v>
      </c>
      <c r="G2" s="26" t="s">
        <v>306</v>
      </c>
      <c r="H2" s="26" t="s">
        <v>28</v>
      </c>
      <c r="I2" s="26" t="s">
        <v>307</v>
      </c>
      <c r="J2" s="26" t="s">
        <v>308</v>
      </c>
      <c r="K2" s="26" t="s">
        <v>1128</v>
      </c>
      <c r="L2" s="26" t="s">
        <v>1535</v>
      </c>
      <c r="M2" s="26" t="s">
        <v>309</v>
      </c>
      <c r="N2" s="26" t="s">
        <v>310</v>
      </c>
      <c r="O2" s="26" t="s">
        <v>311</v>
      </c>
    </row>
    <row r="3" spans="1:15" ht="13.5" customHeight="1">
      <c r="A3" s="27" t="s">
        <v>312</v>
      </c>
      <c r="B3" s="27" t="s">
        <v>1306</v>
      </c>
      <c r="C3" s="27" t="s">
        <v>313</v>
      </c>
      <c r="D3" s="27" t="s">
        <v>1055</v>
      </c>
      <c r="E3" s="27" t="s">
        <v>34</v>
      </c>
      <c r="F3" s="27">
        <v>129975697</v>
      </c>
      <c r="G3" s="27">
        <v>1.4466858539968701E-10</v>
      </c>
      <c r="H3" s="27">
        <v>9.8396257651405374</v>
      </c>
      <c r="I3" s="27">
        <v>2.0027918962732701E-6</v>
      </c>
      <c r="J3" s="27">
        <v>1.5950576526970699</v>
      </c>
      <c r="K3" s="26" t="s">
        <v>1536</v>
      </c>
      <c r="L3" s="26" t="s">
        <v>1536</v>
      </c>
      <c r="M3" s="26" t="s">
        <v>1536</v>
      </c>
      <c r="N3" s="26" t="s">
        <v>1536</v>
      </c>
      <c r="O3" s="26" t="s">
        <v>1536</v>
      </c>
    </row>
    <row r="4" spans="1:15" ht="13.5" customHeight="1">
      <c r="A4" s="28" t="s">
        <v>312</v>
      </c>
      <c r="B4" s="28" t="s">
        <v>1537</v>
      </c>
      <c r="C4" s="28" t="s">
        <v>313</v>
      </c>
      <c r="D4" s="28" t="s">
        <v>314</v>
      </c>
      <c r="E4" s="28" t="s">
        <v>35</v>
      </c>
      <c r="F4" s="28">
        <v>430515098</v>
      </c>
      <c r="G4" s="28">
        <v>7.9798079282502594E-8</v>
      </c>
      <c r="H4" s="28">
        <v>7.0980075618704399</v>
      </c>
      <c r="I4" s="28">
        <v>4.0538739842073298E-4</v>
      </c>
      <c r="J4" s="28">
        <v>10.216375037196499</v>
      </c>
      <c r="K4" s="26" t="s">
        <v>1536</v>
      </c>
      <c r="L4" s="26" t="s">
        <v>1536</v>
      </c>
      <c r="M4" s="26" t="s">
        <v>1536</v>
      </c>
      <c r="N4" s="26" t="s">
        <v>1536</v>
      </c>
      <c r="O4" s="26" t="s">
        <v>1536</v>
      </c>
    </row>
    <row r="5" spans="1:15" ht="13.5" customHeight="1">
      <c r="A5" s="29" t="s">
        <v>312</v>
      </c>
      <c r="B5" s="29" t="s">
        <v>1307</v>
      </c>
      <c r="C5" s="29" t="s">
        <v>313</v>
      </c>
      <c r="D5" s="29" t="s">
        <v>1057</v>
      </c>
      <c r="E5" s="29" t="s">
        <v>35</v>
      </c>
      <c r="F5" s="29">
        <v>666730557</v>
      </c>
      <c r="G5" s="29">
        <v>8.5501757732653806E-9</v>
      </c>
      <c r="H5" s="29">
        <v>8.068024957017494</v>
      </c>
      <c r="I5" s="29">
        <v>1.5645966647498299E-4</v>
      </c>
      <c r="J5" s="29">
        <v>-0.34863328077817601</v>
      </c>
      <c r="K5" s="26" t="s">
        <v>1536</v>
      </c>
      <c r="L5" s="26" t="s">
        <v>1536</v>
      </c>
      <c r="M5" s="26" t="s">
        <v>1536</v>
      </c>
      <c r="N5" s="26" t="s">
        <v>1536</v>
      </c>
      <c r="O5" s="26" t="s">
        <v>1536</v>
      </c>
    </row>
    <row r="6" spans="1:15" ht="13.5" customHeight="1">
      <c r="A6" s="29" t="s">
        <v>312</v>
      </c>
      <c r="B6" s="29" t="s">
        <v>1306</v>
      </c>
      <c r="C6" s="29" t="s">
        <v>313</v>
      </c>
      <c r="D6" s="29" t="s">
        <v>622</v>
      </c>
      <c r="E6" s="29" t="s">
        <v>35</v>
      </c>
      <c r="F6" s="29">
        <v>666747943</v>
      </c>
      <c r="G6" s="29">
        <v>1.77161538461875E-8</v>
      </c>
      <c r="H6" s="29">
        <v>7.7516305569795012</v>
      </c>
      <c r="I6" s="29">
        <v>3.2418789923138399E-4</v>
      </c>
      <c r="J6" s="29">
        <v>0.35380670303561801</v>
      </c>
      <c r="K6" s="26" t="s">
        <v>1536</v>
      </c>
      <c r="L6" s="26" t="s">
        <v>1536</v>
      </c>
      <c r="M6" s="26" t="s">
        <v>1536</v>
      </c>
      <c r="N6" s="26" t="s">
        <v>1536</v>
      </c>
      <c r="O6" s="26" t="s">
        <v>1536</v>
      </c>
    </row>
    <row r="7" spans="1:15" ht="13.5" customHeight="1">
      <c r="A7" s="112" t="s">
        <v>312</v>
      </c>
      <c r="B7" s="112" t="s">
        <v>1308</v>
      </c>
      <c r="C7" s="112" t="s">
        <v>313</v>
      </c>
      <c r="D7" s="112" t="s">
        <v>317</v>
      </c>
      <c r="E7" s="112" t="str">
        <f t="shared" ref="E7" si="0">LEFT(D7,2)</f>
        <v>2A</v>
      </c>
      <c r="F7" s="112">
        <v>550587533</v>
      </c>
      <c r="G7" s="112">
        <v>1.9146324155376801E-8</v>
      </c>
      <c r="H7" s="112">
        <v>7.7179145925710912</v>
      </c>
      <c r="I7" s="112">
        <v>3.5981686985199603E-5</v>
      </c>
      <c r="J7" s="112">
        <v>10.6697681988667</v>
      </c>
      <c r="K7" s="26" t="s">
        <v>319</v>
      </c>
      <c r="L7" s="30" t="s">
        <v>320</v>
      </c>
      <c r="M7" s="30" t="s">
        <v>1129</v>
      </c>
      <c r="N7" s="30" t="s">
        <v>321</v>
      </c>
      <c r="O7" s="30" t="s">
        <v>322</v>
      </c>
    </row>
    <row r="8" spans="1:15" ht="13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26" t="s">
        <v>323</v>
      </c>
      <c r="L8" s="30" t="s">
        <v>324</v>
      </c>
      <c r="M8" s="30" t="s">
        <v>1130</v>
      </c>
      <c r="N8" s="30" t="s">
        <v>325</v>
      </c>
      <c r="O8" s="30" t="s">
        <v>326</v>
      </c>
    </row>
    <row r="9" spans="1:15" ht="13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26" t="s">
        <v>327</v>
      </c>
      <c r="L9" s="30" t="s">
        <v>328</v>
      </c>
      <c r="M9" s="30" t="s">
        <v>1131</v>
      </c>
      <c r="N9" s="30" t="s">
        <v>329</v>
      </c>
      <c r="O9" s="30" t="s">
        <v>330</v>
      </c>
    </row>
    <row r="10" spans="1:15" ht="13.5" customHeight="1">
      <c r="A10" s="31" t="s">
        <v>312</v>
      </c>
      <c r="B10" s="31" t="s">
        <v>1307</v>
      </c>
      <c r="C10" s="31" t="s">
        <v>313</v>
      </c>
      <c r="D10" s="31" t="s">
        <v>640</v>
      </c>
      <c r="E10" s="31" t="s">
        <v>37</v>
      </c>
      <c r="F10" s="31">
        <v>308214231</v>
      </c>
      <c r="G10" s="31">
        <v>4.7404813227613598E-8</v>
      </c>
      <c r="H10" s="31">
        <v>7.3241775601810346</v>
      </c>
      <c r="I10" s="31">
        <v>8.0988968635140201E-5</v>
      </c>
      <c r="J10" s="31">
        <v>4.0979694404440501</v>
      </c>
      <c r="K10" s="26" t="s">
        <v>1536</v>
      </c>
      <c r="L10" s="26" t="s">
        <v>1536</v>
      </c>
      <c r="M10" s="26" t="s">
        <v>1536</v>
      </c>
      <c r="N10" s="26" t="s">
        <v>1536</v>
      </c>
      <c r="O10" s="26" t="s">
        <v>1536</v>
      </c>
    </row>
    <row r="11" spans="1:15" ht="13.5" customHeight="1">
      <c r="A11" s="32" t="s">
        <v>312</v>
      </c>
      <c r="B11" s="32" t="s">
        <v>1306</v>
      </c>
      <c r="C11" s="32" t="s">
        <v>313</v>
      </c>
      <c r="D11" s="32" t="s">
        <v>1060</v>
      </c>
      <c r="E11" s="32" t="s">
        <v>37</v>
      </c>
      <c r="F11" s="32">
        <v>434835446</v>
      </c>
      <c r="G11" s="32">
        <v>5.2902350259353301E-8</v>
      </c>
      <c r="H11" s="32">
        <v>7.2765250334091478</v>
      </c>
      <c r="I11" s="32">
        <v>8.2849489035335602E-5</v>
      </c>
      <c r="J11" s="32">
        <v>11.9821611617415</v>
      </c>
      <c r="K11" s="26" t="s">
        <v>1536</v>
      </c>
      <c r="L11" s="26" t="s">
        <v>1536</v>
      </c>
      <c r="M11" s="26" t="s">
        <v>1536</v>
      </c>
      <c r="N11" s="26" t="s">
        <v>1536</v>
      </c>
      <c r="O11" s="26" t="s">
        <v>1536</v>
      </c>
    </row>
    <row r="12" spans="1:15" ht="13.5" customHeight="1">
      <c r="A12" s="32" t="s">
        <v>312</v>
      </c>
      <c r="B12" s="32" t="s">
        <v>1307</v>
      </c>
      <c r="C12" s="32" t="s">
        <v>313</v>
      </c>
      <c r="D12" s="32" t="s">
        <v>1062</v>
      </c>
      <c r="E12" s="32" t="s">
        <v>37</v>
      </c>
      <c r="F12" s="32">
        <v>514010592</v>
      </c>
      <c r="G12" s="32">
        <v>1.9146324155376801E-8</v>
      </c>
      <c r="H12" s="32">
        <v>7.7179145925710912</v>
      </c>
      <c r="I12" s="32">
        <v>3.5981686985199603E-5</v>
      </c>
      <c r="J12" s="32">
        <v>10.6697681988667</v>
      </c>
      <c r="K12" s="26" t="s">
        <v>1536</v>
      </c>
      <c r="L12" s="26" t="s">
        <v>1536</v>
      </c>
      <c r="M12" s="26" t="s">
        <v>1536</v>
      </c>
      <c r="N12" s="26" t="s">
        <v>1536</v>
      </c>
      <c r="O12" s="26" t="s">
        <v>1536</v>
      </c>
    </row>
    <row r="13" spans="1:15" ht="13.5" customHeight="1">
      <c r="A13" s="32" t="s">
        <v>312</v>
      </c>
      <c r="B13" s="32" t="s">
        <v>1307</v>
      </c>
      <c r="C13" s="32" t="s">
        <v>313</v>
      </c>
      <c r="D13" s="32" t="s">
        <v>1064</v>
      </c>
      <c r="E13" s="32" t="s">
        <v>37</v>
      </c>
      <c r="F13" s="32">
        <v>563102718</v>
      </c>
      <c r="G13" s="32">
        <v>1.9146324155376801E-8</v>
      </c>
      <c r="H13" s="32">
        <v>7.7179145925710912</v>
      </c>
      <c r="I13" s="32">
        <v>3.5981686985199603E-5</v>
      </c>
      <c r="J13" s="32">
        <v>10.6697681988667</v>
      </c>
      <c r="K13" s="26" t="s">
        <v>1536</v>
      </c>
      <c r="L13" s="26" t="s">
        <v>1536</v>
      </c>
      <c r="M13" s="26" t="s">
        <v>1536</v>
      </c>
      <c r="N13" s="26" t="s">
        <v>1536</v>
      </c>
      <c r="O13" s="26" t="s">
        <v>1536</v>
      </c>
    </row>
    <row r="14" spans="1:15" ht="13.5" customHeight="1">
      <c r="A14" s="32" t="s">
        <v>312</v>
      </c>
      <c r="B14" s="32" t="s">
        <v>1306</v>
      </c>
      <c r="C14" s="32" t="s">
        <v>313</v>
      </c>
      <c r="D14" s="32" t="s">
        <v>1066</v>
      </c>
      <c r="E14" s="32" t="s">
        <v>37</v>
      </c>
      <c r="F14" s="32">
        <v>587887099</v>
      </c>
      <c r="G14" s="32">
        <v>1.9146324155376801E-8</v>
      </c>
      <c r="H14" s="32">
        <v>7.7179145925710912</v>
      </c>
      <c r="I14" s="32">
        <v>3.5981686985199603E-5</v>
      </c>
      <c r="J14" s="32">
        <v>10.6697681988667</v>
      </c>
      <c r="K14" s="26" t="s">
        <v>1536</v>
      </c>
      <c r="L14" s="26" t="s">
        <v>1536</v>
      </c>
      <c r="M14" s="26" t="s">
        <v>1536</v>
      </c>
      <c r="N14" s="26" t="s">
        <v>1536</v>
      </c>
      <c r="O14" s="26" t="s">
        <v>1536</v>
      </c>
    </row>
    <row r="15" spans="1:15" ht="13.5" customHeight="1">
      <c r="A15" s="32" t="s">
        <v>312</v>
      </c>
      <c r="B15" s="32" t="s">
        <v>1308</v>
      </c>
      <c r="C15" s="32" t="s">
        <v>313</v>
      </c>
      <c r="D15" s="32" t="s">
        <v>755</v>
      </c>
      <c r="E15" s="32" t="s">
        <v>37</v>
      </c>
      <c r="F15" s="32">
        <v>668792364</v>
      </c>
      <c r="G15" s="32">
        <v>1.9146324155376801E-8</v>
      </c>
      <c r="H15" s="32">
        <v>7.7179145925710912</v>
      </c>
      <c r="I15" s="32">
        <v>3.5981686985199603E-5</v>
      </c>
      <c r="J15" s="32">
        <v>10.6697681988667</v>
      </c>
      <c r="K15" s="26" t="s">
        <v>1536</v>
      </c>
      <c r="L15" s="26" t="s">
        <v>1536</v>
      </c>
      <c r="M15" s="26" t="s">
        <v>1536</v>
      </c>
      <c r="N15" s="26" t="s">
        <v>1536</v>
      </c>
      <c r="O15" s="26" t="s">
        <v>1536</v>
      </c>
    </row>
    <row r="16" spans="1:15" ht="13.5" customHeight="1">
      <c r="A16" s="26" t="s">
        <v>312</v>
      </c>
      <c r="B16" s="26" t="s">
        <v>1306</v>
      </c>
      <c r="C16" s="26" t="s">
        <v>313</v>
      </c>
      <c r="D16" s="26" t="s">
        <v>331</v>
      </c>
      <c r="E16" s="26" t="str">
        <f t="shared" ref="E16:E21" si="1">LEFT(D16,2)</f>
        <v>2A</v>
      </c>
      <c r="F16" s="26">
        <v>755254475</v>
      </c>
      <c r="G16" s="26">
        <v>1.9146324155376801E-8</v>
      </c>
      <c r="H16" s="26">
        <v>7.7179145925710912</v>
      </c>
      <c r="I16" s="26">
        <v>3.5981686985199603E-5</v>
      </c>
      <c r="J16" s="26">
        <v>10.6697681988667</v>
      </c>
      <c r="K16" s="26" t="s">
        <v>333</v>
      </c>
      <c r="L16" s="30" t="s">
        <v>334</v>
      </c>
      <c r="M16" s="30" t="s">
        <v>1132</v>
      </c>
      <c r="N16" s="30" t="s">
        <v>335</v>
      </c>
      <c r="O16" s="30" t="s">
        <v>336</v>
      </c>
    </row>
    <row r="17" spans="1:15" ht="13.5" customHeight="1">
      <c r="A17" s="33" t="s">
        <v>312</v>
      </c>
      <c r="B17" s="33" t="s">
        <v>1308</v>
      </c>
      <c r="C17" s="33" t="s">
        <v>313</v>
      </c>
      <c r="D17" s="33" t="s">
        <v>975</v>
      </c>
      <c r="E17" s="33" t="s">
        <v>38</v>
      </c>
      <c r="F17" s="33">
        <v>331887277</v>
      </c>
      <c r="G17" s="33">
        <v>7.16652538924534E-9</v>
      </c>
      <c r="H17" s="33">
        <v>8.1446913561913963</v>
      </c>
      <c r="I17" s="33">
        <v>1.3630014637805701E-4</v>
      </c>
      <c r="J17" s="33">
        <v>11.215077703026401</v>
      </c>
      <c r="K17" s="26" t="s">
        <v>1536</v>
      </c>
      <c r="L17" s="26" t="s">
        <v>1536</v>
      </c>
      <c r="M17" s="26" t="s">
        <v>1536</v>
      </c>
      <c r="N17" s="26" t="s">
        <v>1536</v>
      </c>
      <c r="O17" s="26" t="s">
        <v>1536</v>
      </c>
    </row>
    <row r="18" spans="1:15" ht="13.5" customHeight="1">
      <c r="A18" s="33" t="s">
        <v>312</v>
      </c>
      <c r="B18" s="33" t="s">
        <v>1308</v>
      </c>
      <c r="C18" s="33" t="s">
        <v>313</v>
      </c>
      <c r="D18" s="33" t="s">
        <v>1071</v>
      </c>
      <c r="E18" s="33" t="s">
        <v>38</v>
      </c>
      <c r="F18" s="33">
        <v>339850088</v>
      </c>
      <c r="G18" s="33">
        <v>3.2944753488225201E-9</v>
      </c>
      <c r="H18" s="33">
        <v>8.482213737747772</v>
      </c>
      <c r="I18" s="33">
        <v>3.0317778342768599E-5</v>
      </c>
      <c r="J18" s="33">
        <v>14.0398706773535</v>
      </c>
      <c r="K18" s="26" t="s">
        <v>1536</v>
      </c>
      <c r="L18" s="26" t="s">
        <v>1536</v>
      </c>
      <c r="M18" s="26" t="s">
        <v>1536</v>
      </c>
      <c r="N18" s="26" t="s">
        <v>1536</v>
      </c>
      <c r="O18" s="26" t="s">
        <v>1536</v>
      </c>
    </row>
    <row r="19" spans="1:15" ht="13.5" customHeight="1">
      <c r="A19" s="33" t="s">
        <v>312</v>
      </c>
      <c r="B19" s="33" t="s">
        <v>1306</v>
      </c>
      <c r="C19" s="33" t="s">
        <v>313</v>
      </c>
      <c r="D19" s="33" t="s">
        <v>842</v>
      </c>
      <c r="E19" s="33" t="s">
        <v>38</v>
      </c>
      <c r="F19" s="33">
        <v>381666130</v>
      </c>
      <c r="G19" s="33">
        <v>6.3896842492439401E-8</v>
      </c>
      <c r="H19" s="33">
        <v>7.1945206022796464</v>
      </c>
      <c r="I19" s="33">
        <v>3.0381351184092598E-4</v>
      </c>
      <c r="J19" s="33">
        <v>9.0751609156743598</v>
      </c>
      <c r="K19" s="26" t="s">
        <v>1536</v>
      </c>
      <c r="L19" s="26" t="s">
        <v>1536</v>
      </c>
      <c r="M19" s="26" t="s">
        <v>1536</v>
      </c>
      <c r="N19" s="26" t="s">
        <v>1536</v>
      </c>
      <c r="O19" s="26" t="s">
        <v>1536</v>
      </c>
    </row>
    <row r="20" spans="1:15" ht="13.5" customHeight="1">
      <c r="A20" s="33" t="s">
        <v>312</v>
      </c>
      <c r="B20" s="33" t="s">
        <v>1309</v>
      </c>
      <c r="C20" s="33" t="s">
        <v>313</v>
      </c>
      <c r="D20" s="33" t="s">
        <v>1070</v>
      </c>
      <c r="E20" s="33" t="s">
        <v>38</v>
      </c>
      <c r="F20" s="33">
        <v>402276613</v>
      </c>
      <c r="G20" s="33">
        <v>1.17515176115577E-8</v>
      </c>
      <c r="H20" s="33">
        <v>7.9299060442207292</v>
      </c>
      <c r="I20" s="33">
        <v>1.11751056727108E-4</v>
      </c>
      <c r="J20" s="33">
        <v>7.5632427585489399</v>
      </c>
      <c r="K20" s="26" t="s">
        <v>1536</v>
      </c>
      <c r="L20" s="26" t="s">
        <v>1536</v>
      </c>
      <c r="M20" s="26" t="s">
        <v>1536</v>
      </c>
      <c r="N20" s="26" t="s">
        <v>1536</v>
      </c>
      <c r="O20" s="26" t="s">
        <v>1536</v>
      </c>
    </row>
    <row r="21" spans="1:15" ht="13.5" customHeight="1">
      <c r="A21" s="112" t="s">
        <v>312</v>
      </c>
      <c r="B21" s="112" t="s">
        <v>1307</v>
      </c>
      <c r="C21" s="112" t="s">
        <v>313</v>
      </c>
      <c r="D21" s="112" t="s">
        <v>337</v>
      </c>
      <c r="E21" s="112" t="str">
        <f t="shared" si="1"/>
        <v>2B</v>
      </c>
      <c r="F21" s="112">
        <v>49285558</v>
      </c>
      <c r="G21" s="112">
        <v>8.4932617664682795E-9</v>
      </c>
      <c r="H21" s="112">
        <v>8.0709254905413026</v>
      </c>
      <c r="I21" s="112">
        <v>6.9880813067071395E-5</v>
      </c>
      <c r="J21" s="112">
        <v>-0.72845432492456497</v>
      </c>
      <c r="K21" s="26" t="s">
        <v>339</v>
      </c>
      <c r="L21" s="30" t="s">
        <v>340</v>
      </c>
      <c r="M21" s="30" t="s">
        <v>1133</v>
      </c>
      <c r="N21" s="30" t="s">
        <v>341</v>
      </c>
      <c r="O21" s="30" t="s">
        <v>342</v>
      </c>
    </row>
    <row r="22" spans="1:15" ht="13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26" t="s">
        <v>343</v>
      </c>
      <c r="L22" s="30" t="s">
        <v>344</v>
      </c>
      <c r="M22" s="30" t="s">
        <v>1134</v>
      </c>
      <c r="N22" s="30" t="s">
        <v>345</v>
      </c>
      <c r="O22" s="30" t="s">
        <v>346</v>
      </c>
    </row>
    <row r="23" spans="1:15" ht="13.5" customHeight="1">
      <c r="A23" s="34" t="s">
        <v>312</v>
      </c>
      <c r="B23" s="34" t="s">
        <v>1308</v>
      </c>
      <c r="C23" s="34" t="s">
        <v>313</v>
      </c>
      <c r="D23" s="34" t="s">
        <v>1073</v>
      </c>
      <c r="E23" s="34" t="s">
        <v>38</v>
      </c>
      <c r="F23" s="34">
        <v>582101596</v>
      </c>
      <c r="G23" s="34">
        <v>6.2875144715178298E-11</v>
      </c>
      <c r="H23" s="34">
        <v>10.201521002350631</v>
      </c>
      <c r="I23" s="34">
        <v>1.1958223773379799E-6</v>
      </c>
      <c r="J23" s="34">
        <v>13.4746968284494</v>
      </c>
      <c r="K23" s="26" t="s">
        <v>1536</v>
      </c>
      <c r="L23" s="26" t="s">
        <v>1536</v>
      </c>
      <c r="M23" s="26" t="s">
        <v>1536</v>
      </c>
      <c r="N23" s="26" t="s">
        <v>1536</v>
      </c>
      <c r="O23" s="26" t="s">
        <v>1536</v>
      </c>
    </row>
    <row r="24" spans="1:15" ht="13.5" customHeight="1">
      <c r="A24" s="34" t="s">
        <v>312</v>
      </c>
      <c r="B24" s="34" t="s">
        <v>1307</v>
      </c>
      <c r="C24" s="34" t="s">
        <v>313</v>
      </c>
      <c r="D24" s="34" t="s">
        <v>1074</v>
      </c>
      <c r="E24" s="34" t="s">
        <v>38</v>
      </c>
      <c r="F24" s="34">
        <v>603086094</v>
      </c>
      <c r="G24" s="34">
        <v>1.15453385496872E-9</v>
      </c>
      <c r="H24" s="34">
        <v>8.9375933275276402</v>
      </c>
      <c r="I24" s="34">
        <v>2.19580793876502E-5</v>
      </c>
      <c r="J24" s="34">
        <v>13.757320385699099</v>
      </c>
      <c r="K24" s="26" t="s">
        <v>1536</v>
      </c>
      <c r="L24" s="26" t="s">
        <v>1536</v>
      </c>
      <c r="M24" s="26" t="s">
        <v>1536</v>
      </c>
      <c r="N24" s="26" t="s">
        <v>1536</v>
      </c>
      <c r="O24" s="26" t="s">
        <v>1536</v>
      </c>
    </row>
    <row r="25" spans="1:15" ht="13.5" customHeight="1">
      <c r="A25" s="26" t="s">
        <v>312</v>
      </c>
      <c r="B25" s="26" t="s">
        <v>1307</v>
      </c>
      <c r="C25" s="26" t="s">
        <v>313</v>
      </c>
      <c r="D25" s="26" t="s">
        <v>347</v>
      </c>
      <c r="E25" s="26" t="str">
        <f t="shared" ref="E25:E26" si="2">LEFT(D25,2)</f>
        <v>2B</v>
      </c>
      <c r="F25" s="26">
        <v>568716230</v>
      </c>
      <c r="G25" s="26">
        <v>4.7822353976710598E-9</v>
      </c>
      <c r="H25" s="26">
        <v>8.3203690502626007</v>
      </c>
      <c r="I25" s="26">
        <v>3.0317778342768599E-5</v>
      </c>
      <c r="J25" s="26">
        <v>14.348867661910999</v>
      </c>
      <c r="K25" s="26" t="s">
        <v>348</v>
      </c>
      <c r="L25" s="30" t="s">
        <v>349</v>
      </c>
      <c r="M25" s="30" t="s">
        <v>1135</v>
      </c>
      <c r="N25" s="30" t="s">
        <v>350</v>
      </c>
      <c r="O25" s="26" t="s">
        <v>316</v>
      </c>
    </row>
    <row r="26" spans="1:15" ht="13.5" customHeight="1">
      <c r="A26" s="112" t="s">
        <v>312</v>
      </c>
      <c r="B26" s="112" t="s">
        <v>1308</v>
      </c>
      <c r="C26" s="112" t="s">
        <v>313</v>
      </c>
      <c r="D26" s="112" t="s">
        <v>351</v>
      </c>
      <c r="E26" s="112" t="str">
        <f t="shared" si="2"/>
        <v>2B</v>
      </c>
      <c r="F26" s="112">
        <v>71355440</v>
      </c>
      <c r="G26" s="112">
        <v>1.0967037808374E-8</v>
      </c>
      <c r="H26" s="112">
        <v>7.9599106593166704</v>
      </c>
      <c r="I26" s="112">
        <v>1.04291046038733E-4</v>
      </c>
      <c r="J26" s="112">
        <v>0.25398343529927703</v>
      </c>
      <c r="K26" s="26" t="s">
        <v>353</v>
      </c>
      <c r="L26" s="30" t="s">
        <v>354</v>
      </c>
      <c r="M26" s="26" t="s">
        <v>316</v>
      </c>
      <c r="N26" s="26" t="s">
        <v>316</v>
      </c>
      <c r="O26" s="26" t="s">
        <v>316</v>
      </c>
    </row>
    <row r="27" spans="1:15" ht="13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26" t="s">
        <v>355</v>
      </c>
      <c r="L27" s="30" t="s">
        <v>356</v>
      </c>
      <c r="M27" s="26" t="s">
        <v>316</v>
      </c>
      <c r="N27" s="26" t="s">
        <v>316</v>
      </c>
      <c r="O27" s="26" t="s">
        <v>316</v>
      </c>
    </row>
    <row r="28" spans="1:15" ht="13.5" customHeight="1">
      <c r="A28" s="26" t="s">
        <v>312</v>
      </c>
      <c r="B28" s="26" t="s">
        <v>1307</v>
      </c>
      <c r="C28" s="26" t="s">
        <v>313</v>
      </c>
      <c r="D28" s="26" t="s">
        <v>357</v>
      </c>
      <c r="E28" s="26" t="str">
        <f t="shared" ref="E28:E34" si="3">LEFT(D28,2)</f>
        <v>2B</v>
      </c>
      <c r="F28" s="26">
        <v>720623630</v>
      </c>
      <c r="G28" s="26">
        <v>2.3531064719383701E-10</v>
      </c>
      <c r="H28" s="26">
        <v>9.628358421685359</v>
      </c>
      <c r="I28" s="26">
        <v>4.47537319897958E-6</v>
      </c>
      <c r="J28" s="26">
        <v>-0.39286870087444298</v>
      </c>
      <c r="K28" s="26" t="s">
        <v>359</v>
      </c>
      <c r="L28" s="30" t="s">
        <v>360</v>
      </c>
      <c r="M28" s="30" t="s">
        <v>1136</v>
      </c>
      <c r="N28" s="30" t="s">
        <v>361</v>
      </c>
      <c r="O28" s="26" t="s">
        <v>316</v>
      </c>
    </row>
    <row r="29" spans="1:15" ht="13.5" customHeight="1">
      <c r="A29" s="26" t="s">
        <v>312</v>
      </c>
      <c r="B29" s="26" t="s">
        <v>1308</v>
      </c>
      <c r="C29" s="26" t="s">
        <v>313</v>
      </c>
      <c r="D29" s="26" t="s">
        <v>362</v>
      </c>
      <c r="E29" s="26" t="str">
        <f t="shared" si="3"/>
        <v>2B</v>
      </c>
      <c r="F29" s="26">
        <v>733786888</v>
      </c>
      <c r="G29" s="26">
        <v>4.6102448382103003E-8</v>
      </c>
      <c r="H29" s="26">
        <v>7.3362760097383051</v>
      </c>
      <c r="I29" s="26">
        <v>2.9227415525973901E-4</v>
      </c>
      <c r="J29" s="26">
        <v>5.8801360285381703</v>
      </c>
      <c r="K29" s="26" t="s">
        <v>363</v>
      </c>
      <c r="L29" s="30" t="s">
        <v>364</v>
      </c>
      <c r="M29" s="30" t="s">
        <v>1137</v>
      </c>
      <c r="N29" s="30" t="s">
        <v>365</v>
      </c>
      <c r="O29" s="30" t="s">
        <v>366</v>
      </c>
    </row>
    <row r="30" spans="1:15" ht="13.5" customHeight="1">
      <c r="A30" s="35" t="s">
        <v>312</v>
      </c>
      <c r="B30" s="35" t="s">
        <v>1308</v>
      </c>
      <c r="C30" s="35" t="s">
        <v>313</v>
      </c>
      <c r="D30" s="35" t="s">
        <v>776</v>
      </c>
      <c r="E30" s="35" t="s">
        <v>38</v>
      </c>
      <c r="F30" s="35">
        <v>749625894</v>
      </c>
      <c r="G30" s="35">
        <v>1.1581102176724E-8</v>
      </c>
      <c r="H30" s="35">
        <v>7.9362501067147093</v>
      </c>
      <c r="I30" s="35">
        <v>6.4005311152933396E-5</v>
      </c>
      <c r="J30" s="35">
        <v>-8.3469050468385593</v>
      </c>
      <c r="K30" s="26" t="s">
        <v>1536</v>
      </c>
      <c r="L30" s="26" t="s">
        <v>1536</v>
      </c>
      <c r="M30" s="26" t="s">
        <v>1536</v>
      </c>
      <c r="N30" s="26" t="s">
        <v>1536</v>
      </c>
      <c r="O30" s="26" t="s">
        <v>1536</v>
      </c>
    </row>
    <row r="31" spans="1:15" ht="13.5" customHeight="1">
      <c r="A31" s="36" t="s">
        <v>312</v>
      </c>
      <c r="B31" s="36" t="s">
        <v>1306</v>
      </c>
      <c r="C31" s="36" t="s">
        <v>313</v>
      </c>
      <c r="D31" s="36" t="s">
        <v>1075</v>
      </c>
      <c r="E31" s="36" t="s">
        <v>41</v>
      </c>
      <c r="F31" s="36">
        <v>172136008</v>
      </c>
      <c r="G31" s="36">
        <v>4.4231889575868203E-8</v>
      </c>
      <c r="H31" s="36">
        <v>7.3542645072764774</v>
      </c>
      <c r="I31" s="36">
        <v>4.1558071851006999E-4</v>
      </c>
      <c r="J31" s="36">
        <v>17.202576550376602</v>
      </c>
      <c r="K31" s="26" t="s">
        <v>1536</v>
      </c>
      <c r="L31" s="26" t="s">
        <v>1536</v>
      </c>
      <c r="M31" s="26" t="s">
        <v>1536</v>
      </c>
      <c r="N31" s="26" t="s">
        <v>1536</v>
      </c>
      <c r="O31" s="26" t="s">
        <v>1536</v>
      </c>
    </row>
    <row r="32" spans="1:15" ht="13.5" customHeight="1">
      <c r="A32" s="36" t="s">
        <v>312</v>
      </c>
      <c r="B32" s="36" t="s">
        <v>1306</v>
      </c>
      <c r="C32" s="36" t="s">
        <v>313</v>
      </c>
      <c r="D32" s="36" t="s">
        <v>1076</v>
      </c>
      <c r="E32" s="36" t="s">
        <v>41</v>
      </c>
      <c r="F32" s="36">
        <v>273847756</v>
      </c>
      <c r="G32" s="36">
        <v>6.0687353993936005E-8</v>
      </c>
      <c r="H32" s="36">
        <v>7.216901797604014</v>
      </c>
      <c r="I32" s="36">
        <v>1.1074223817704701E-3</v>
      </c>
      <c r="J32" s="36">
        <v>-1.71707163807498</v>
      </c>
      <c r="K32" s="26" t="s">
        <v>1536</v>
      </c>
      <c r="L32" s="26" t="s">
        <v>1536</v>
      </c>
      <c r="M32" s="26" t="s">
        <v>1536</v>
      </c>
      <c r="N32" s="26" t="s">
        <v>1536</v>
      </c>
      <c r="O32" s="26" t="s">
        <v>1536</v>
      </c>
    </row>
    <row r="33" spans="1:15" ht="13.5" customHeight="1">
      <c r="A33" s="36" t="s">
        <v>312</v>
      </c>
      <c r="B33" s="36" t="s">
        <v>1306</v>
      </c>
      <c r="C33" s="36" t="s">
        <v>313</v>
      </c>
      <c r="D33" s="36" t="s">
        <v>1078</v>
      </c>
      <c r="E33" s="36" t="s">
        <v>41</v>
      </c>
      <c r="F33" s="36">
        <v>391811537</v>
      </c>
      <c r="G33" s="36">
        <v>8.7405101175425304E-8</v>
      </c>
      <c r="H33" s="36">
        <v>7.0584632201380373</v>
      </c>
      <c r="I33" s="36">
        <v>5.4747641872913901E-4</v>
      </c>
      <c r="J33" s="36">
        <v>-0.86671478962853299</v>
      </c>
      <c r="K33" s="26" t="s">
        <v>1536</v>
      </c>
      <c r="L33" s="26" t="s">
        <v>1536</v>
      </c>
      <c r="M33" s="26" t="s">
        <v>1536</v>
      </c>
      <c r="N33" s="26" t="s">
        <v>1536</v>
      </c>
      <c r="O33" s="26" t="s">
        <v>1536</v>
      </c>
    </row>
    <row r="34" spans="1:15" ht="13.5" customHeight="1">
      <c r="A34" s="112" t="s">
        <v>312</v>
      </c>
      <c r="B34" s="112" t="s">
        <v>1308</v>
      </c>
      <c r="C34" s="112" t="s">
        <v>313</v>
      </c>
      <c r="D34" s="112" t="s">
        <v>367</v>
      </c>
      <c r="E34" s="112" t="str">
        <f t="shared" si="3"/>
        <v>3A</v>
      </c>
      <c r="F34" s="112">
        <v>569659917</v>
      </c>
      <c r="G34" s="112">
        <v>2.6876810649198501E-8</v>
      </c>
      <c r="H34" s="112">
        <v>7.5706222683426745</v>
      </c>
      <c r="I34" s="112">
        <v>1.68347382969697E-4</v>
      </c>
      <c r="J34" s="112">
        <v>0.77071364691785504</v>
      </c>
      <c r="K34" s="26" t="s">
        <v>369</v>
      </c>
      <c r="L34" s="30" t="s">
        <v>370</v>
      </c>
      <c r="M34" s="30" t="s">
        <v>1138</v>
      </c>
      <c r="N34" s="30" t="s">
        <v>371</v>
      </c>
      <c r="O34" s="30" t="s">
        <v>372</v>
      </c>
    </row>
    <row r="35" spans="1:15" ht="13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6" t="s">
        <v>373</v>
      </c>
      <c r="L35" s="30" t="s">
        <v>374</v>
      </c>
      <c r="M35" s="30" t="s">
        <v>1139</v>
      </c>
      <c r="N35" s="30" t="s">
        <v>375</v>
      </c>
      <c r="O35" s="30" t="s">
        <v>376</v>
      </c>
    </row>
    <row r="36" spans="1:15" ht="13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26" t="s">
        <v>377</v>
      </c>
      <c r="L36" s="30" t="s">
        <v>378</v>
      </c>
      <c r="M36" s="30" t="s">
        <v>1139</v>
      </c>
      <c r="N36" s="30" t="s">
        <v>379</v>
      </c>
      <c r="O36" s="30" t="s">
        <v>376</v>
      </c>
    </row>
    <row r="37" spans="1:15" ht="13.5" customHeight="1">
      <c r="A37" s="37" t="s">
        <v>312</v>
      </c>
      <c r="B37" s="37" t="s">
        <v>1306</v>
      </c>
      <c r="C37" s="37" t="s">
        <v>313</v>
      </c>
      <c r="D37" s="37" t="s">
        <v>1080</v>
      </c>
      <c r="E37" s="37" t="s">
        <v>41</v>
      </c>
      <c r="F37" s="37">
        <v>609205231</v>
      </c>
      <c r="G37" s="37">
        <v>2.4651973607879901E-8</v>
      </c>
      <c r="H37" s="37">
        <v>7.6081483058918025</v>
      </c>
      <c r="I37" s="37">
        <v>9.2647047213134195E-5</v>
      </c>
      <c r="J37" s="37">
        <v>8.3120939865384607</v>
      </c>
      <c r="K37" s="26" t="s">
        <v>1536</v>
      </c>
      <c r="L37" s="26" t="s">
        <v>1536</v>
      </c>
      <c r="M37" s="26" t="s">
        <v>1536</v>
      </c>
      <c r="N37" s="26" t="s">
        <v>1536</v>
      </c>
      <c r="O37" s="26" t="s">
        <v>1536</v>
      </c>
    </row>
    <row r="38" spans="1:15" ht="13.5" customHeight="1">
      <c r="A38" s="112" t="s">
        <v>312</v>
      </c>
      <c r="B38" s="112" t="s">
        <v>1306</v>
      </c>
      <c r="C38" s="112" t="s">
        <v>313</v>
      </c>
      <c r="D38" s="112" t="s">
        <v>380</v>
      </c>
      <c r="E38" s="112" t="str">
        <f t="shared" ref="E38" si="4">LEFT(D38,2)</f>
        <v>3B</v>
      </c>
      <c r="F38" s="112">
        <v>151174078</v>
      </c>
      <c r="G38" s="112">
        <v>5.4997971301287397E-8</v>
      </c>
      <c r="H38" s="112">
        <v>7.2596533299404058</v>
      </c>
      <c r="I38" s="112">
        <v>6.4217440158442502E-4</v>
      </c>
      <c r="J38" s="112">
        <v>-9.8885804960995092</v>
      </c>
      <c r="K38" s="26" t="s">
        <v>382</v>
      </c>
      <c r="L38" s="30" t="s">
        <v>383</v>
      </c>
      <c r="M38" s="26" t="s">
        <v>316</v>
      </c>
      <c r="N38" s="30" t="s">
        <v>384</v>
      </c>
      <c r="O38" s="26" t="s">
        <v>316</v>
      </c>
    </row>
    <row r="39" spans="1:15" ht="13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6" t="s">
        <v>385</v>
      </c>
      <c r="L39" s="30" t="s">
        <v>386</v>
      </c>
      <c r="M39" s="26" t="s">
        <v>316</v>
      </c>
      <c r="N39" s="30" t="s">
        <v>387</v>
      </c>
      <c r="O39" s="26" t="s">
        <v>316</v>
      </c>
    </row>
    <row r="40" spans="1:15" ht="13.5" customHeight="1">
      <c r="A40" s="38" t="s">
        <v>312</v>
      </c>
      <c r="B40" s="38" t="s">
        <v>1306</v>
      </c>
      <c r="C40" s="38" t="s">
        <v>313</v>
      </c>
      <c r="D40" s="38" t="s">
        <v>1082</v>
      </c>
      <c r="E40" s="38" t="s">
        <v>42</v>
      </c>
      <c r="F40" s="38">
        <v>258997195</v>
      </c>
      <c r="G40" s="38">
        <v>3.9825384239758301E-9</v>
      </c>
      <c r="H40" s="38">
        <v>8.3998400253849166</v>
      </c>
      <c r="I40" s="38">
        <v>2.78684763781748E-5</v>
      </c>
      <c r="J40" s="38">
        <v>-12.926834288416099</v>
      </c>
      <c r="K40" s="26" t="s">
        <v>1536</v>
      </c>
      <c r="L40" s="26" t="s">
        <v>1536</v>
      </c>
      <c r="M40" s="26" t="s">
        <v>1536</v>
      </c>
      <c r="N40" s="26" t="s">
        <v>1536</v>
      </c>
      <c r="O40" s="26" t="s">
        <v>1536</v>
      </c>
    </row>
    <row r="41" spans="1:15" ht="13.5" customHeight="1">
      <c r="A41" s="112" t="s">
        <v>312</v>
      </c>
      <c r="B41" s="112" t="s">
        <v>1306</v>
      </c>
      <c r="C41" s="112" t="s">
        <v>313</v>
      </c>
      <c r="D41" s="112" t="s">
        <v>1140</v>
      </c>
      <c r="E41" s="112" t="str">
        <f t="shared" ref="E41" si="5">LEFT(D41,2)</f>
        <v>3B</v>
      </c>
      <c r="F41" s="112">
        <v>508522077</v>
      </c>
      <c r="G41" s="112">
        <v>1.4877543246784101E-9</v>
      </c>
      <c r="H41" s="112">
        <v>8.8274687786324915</v>
      </c>
      <c r="I41" s="112">
        <v>1.5616213268987002E-5</v>
      </c>
      <c r="J41" s="112">
        <v>-12.9101353351819</v>
      </c>
      <c r="K41" s="26" t="s">
        <v>390</v>
      </c>
      <c r="L41" s="30" t="s">
        <v>391</v>
      </c>
      <c r="M41" s="30" t="s">
        <v>1141</v>
      </c>
      <c r="N41" s="30" t="s">
        <v>392</v>
      </c>
      <c r="O41" s="30" t="s">
        <v>393</v>
      </c>
    </row>
    <row r="42" spans="1:15" ht="13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26" t="s">
        <v>394</v>
      </c>
      <c r="L42" s="30" t="s">
        <v>395</v>
      </c>
      <c r="M42" s="26" t="s">
        <v>316</v>
      </c>
      <c r="N42" s="30" t="s">
        <v>396</v>
      </c>
      <c r="O42" s="30" t="s">
        <v>397</v>
      </c>
    </row>
    <row r="43" spans="1:15" ht="13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26" t="s">
        <v>398</v>
      </c>
      <c r="L43" s="30" t="s">
        <v>399</v>
      </c>
      <c r="M43" s="26" t="s">
        <v>316</v>
      </c>
      <c r="N43" s="30" t="s">
        <v>400</v>
      </c>
      <c r="O43" s="30" t="s">
        <v>397</v>
      </c>
    </row>
    <row r="44" spans="1:15" ht="13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26" t="s">
        <v>401</v>
      </c>
      <c r="L44" s="30" t="s">
        <v>402</v>
      </c>
      <c r="M44" s="26" t="s">
        <v>316</v>
      </c>
      <c r="N44" s="30" t="s">
        <v>403</v>
      </c>
      <c r="O44" s="26" t="s">
        <v>316</v>
      </c>
    </row>
    <row r="45" spans="1:15" ht="13.5" customHeight="1">
      <c r="A45" s="39" t="s">
        <v>312</v>
      </c>
      <c r="B45" s="39" t="s">
        <v>1306</v>
      </c>
      <c r="C45" s="39" t="s">
        <v>313</v>
      </c>
      <c r="D45" s="39" t="s">
        <v>987</v>
      </c>
      <c r="E45" s="39" t="s">
        <v>44</v>
      </c>
      <c r="F45" s="39">
        <v>110442599</v>
      </c>
      <c r="G45" s="39">
        <v>4.6872895480090297E-9</v>
      </c>
      <c r="H45" s="39">
        <v>8.3290782179714604</v>
      </c>
      <c r="I45" s="39">
        <v>4.5354213666535297E-5</v>
      </c>
      <c r="J45" s="39">
        <v>-16.808031096645099</v>
      </c>
      <c r="K45" s="26" t="s">
        <v>1536</v>
      </c>
      <c r="L45" s="26" t="s">
        <v>1536</v>
      </c>
      <c r="M45" s="26" t="s">
        <v>1536</v>
      </c>
      <c r="N45" s="26" t="s">
        <v>1536</v>
      </c>
      <c r="O45" s="26" t="s">
        <v>1536</v>
      </c>
    </row>
    <row r="46" spans="1:15" ht="13.5" customHeight="1">
      <c r="A46" s="39" t="s">
        <v>312</v>
      </c>
      <c r="B46" s="39" t="s">
        <v>1307</v>
      </c>
      <c r="C46" s="39" t="s">
        <v>313</v>
      </c>
      <c r="D46" s="39" t="s">
        <v>1083</v>
      </c>
      <c r="E46" s="39" t="s">
        <v>44</v>
      </c>
      <c r="F46" s="39">
        <v>57023638</v>
      </c>
      <c r="G46" s="39">
        <v>7.3084988029800199E-8</v>
      </c>
      <c r="H46" s="39">
        <v>7.1361718198321942</v>
      </c>
      <c r="I46" s="39">
        <v>4.7144689611756501E-4</v>
      </c>
      <c r="J46" s="39">
        <v>8.5648928761946301</v>
      </c>
      <c r="K46" s="26" t="s">
        <v>1536</v>
      </c>
      <c r="L46" s="26" t="s">
        <v>1536</v>
      </c>
      <c r="M46" s="26" t="s">
        <v>1536</v>
      </c>
      <c r="N46" s="26" t="s">
        <v>1536</v>
      </c>
      <c r="O46" s="26" t="s">
        <v>1536</v>
      </c>
    </row>
    <row r="47" spans="1:15" ht="13.5" customHeight="1">
      <c r="A47" s="112" t="s">
        <v>312</v>
      </c>
      <c r="B47" s="112" t="s">
        <v>1307</v>
      </c>
      <c r="C47" s="112" t="s">
        <v>313</v>
      </c>
      <c r="D47" s="112" t="s">
        <v>404</v>
      </c>
      <c r="E47" s="112" t="str">
        <f t="shared" ref="E47" si="6">LEFT(D47,2)</f>
        <v>4A</v>
      </c>
      <c r="F47" s="112">
        <v>613317388</v>
      </c>
      <c r="G47" s="112">
        <v>1.1653148909304201E-10</v>
      </c>
      <c r="H47" s="112">
        <v>9.9335567038956238</v>
      </c>
      <c r="I47" s="112">
        <v>1.2711643281833401E-6</v>
      </c>
      <c r="J47" s="112">
        <v>-4.0002462536174299</v>
      </c>
      <c r="K47" s="26" t="s">
        <v>405</v>
      </c>
      <c r="L47" s="30" t="s">
        <v>406</v>
      </c>
      <c r="M47" s="30" t="s">
        <v>1143</v>
      </c>
      <c r="N47" s="30" t="s">
        <v>407</v>
      </c>
      <c r="O47" s="26" t="s">
        <v>316</v>
      </c>
    </row>
    <row r="48" spans="1:15" ht="13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26" t="s">
        <v>408</v>
      </c>
      <c r="L48" s="30" t="s">
        <v>409</v>
      </c>
      <c r="M48" s="30" t="s">
        <v>1144</v>
      </c>
      <c r="N48" s="30" t="s">
        <v>410</v>
      </c>
      <c r="O48" s="30" t="s">
        <v>315</v>
      </c>
    </row>
    <row r="49" spans="1:15" ht="13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26" t="s">
        <v>411</v>
      </c>
      <c r="L49" s="30" t="s">
        <v>409</v>
      </c>
      <c r="M49" s="30" t="s">
        <v>1145</v>
      </c>
      <c r="N49" s="30" t="s">
        <v>412</v>
      </c>
      <c r="O49" s="30" t="s">
        <v>315</v>
      </c>
    </row>
    <row r="50" spans="1:15" ht="13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26" t="s">
        <v>413</v>
      </c>
      <c r="L50" s="30" t="s">
        <v>409</v>
      </c>
      <c r="M50" s="30" t="s">
        <v>1145</v>
      </c>
      <c r="N50" s="30" t="s">
        <v>414</v>
      </c>
      <c r="O50" s="30" t="s">
        <v>315</v>
      </c>
    </row>
    <row r="51" spans="1:15" ht="13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26" t="s">
        <v>415</v>
      </c>
      <c r="L51" s="30" t="s">
        <v>416</v>
      </c>
      <c r="M51" s="26" t="s">
        <v>316</v>
      </c>
      <c r="N51" s="30" t="s">
        <v>417</v>
      </c>
      <c r="O51" s="26" t="s">
        <v>316</v>
      </c>
    </row>
    <row r="52" spans="1:15" ht="13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26" t="s">
        <v>418</v>
      </c>
      <c r="L52" s="30" t="s">
        <v>419</v>
      </c>
      <c r="M52" s="26" t="s">
        <v>316</v>
      </c>
      <c r="N52" s="30" t="s">
        <v>420</v>
      </c>
      <c r="O52" s="26" t="s">
        <v>316</v>
      </c>
    </row>
    <row r="53" spans="1:15" ht="13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26" t="s">
        <v>421</v>
      </c>
      <c r="L53" s="30" t="s">
        <v>422</v>
      </c>
      <c r="M53" s="26" t="s">
        <v>316</v>
      </c>
      <c r="N53" s="30" t="s">
        <v>423</v>
      </c>
      <c r="O53" s="26" t="s">
        <v>316</v>
      </c>
    </row>
    <row r="54" spans="1:15" ht="13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26" t="s">
        <v>424</v>
      </c>
      <c r="L54" s="30" t="s">
        <v>425</v>
      </c>
      <c r="M54" s="30" t="s">
        <v>1146</v>
      </c>
      <c r="N54" s="30" t="s">
        <v>426</v>
      </c>
      <c r="O54" s="30" t="s">
        <v>427</v>
      </c>
    </row>
    <row r="55" spans="1:15" ht="13.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26" t="s">
        <v>428</v>
      </c>
      <c r="L55" s="30" t="s">
        <v>429</v>
      </c>
      <c r="M55" s="26" t="s">
        <v>316</v>
      </c>
      <c r="N55" s="26" t="s">
        <v>316</v>
      </c>
      <c r="O55" s="26" t="s">
        <v>316</v>
      </c>
    </row>
    <row r="56" spans="1:15" ht="13.5" customHeight="1">
      <c r="A56" s="112" t="s">
        <v>312</v>
      </c>
      <c r="B56" s="112" t="s">
        <v>1307</v>
      </c>
      <c r="C56" s="112" t="s">
        <v>313</v>
      </c>
      <c r="D56" s="112" t="s">
        <v>430</v>
      </c>
      <c r="E56" s="112" t="str">
        <f t="shared" ref="E56" si="7">LEFT(D56,2)</f>
        <v>4A</v>
      </c>
      <c r="F56" s="112">
        <v>679023883</v>
      </c>
      <c r="G56" s="112">
        <v>8.5945982505849907E-9</v>
      </c>
      <c r="H56" s="112">
        <v>8.0657744193413166</v>
      </c>
      <c r="I56" s="112">
        <v>8.31613326726604E-5</v>
      </c>
      <c r="J56" s="112">
        <v>0.19977259320360499</v>
      </c>
      <c r="K56" s="26" t="s">
        <v>432</v>
      </c>
      <c r="L56" s="30" t="s">
        <v>433</v>
      </c>
      <c r="M56" s="26" t="s">
        <v>316</v>
      </c>
      <c r="N56" s="30" t="s">
        <v>434</v>
      </c>
      <c r="O56" s="26" t="s">
        <v>316</v>
      </c>
    </row>
    <row r="57" spans="1:15" ht="13.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26" t="s">
        <v>435</v>
      </c>
      <c r="L57" s="30" t="s">
        <v>436</v>
      </c>
      <c r="M57" s="26" t="s">
        <v>316</v>
      </c>
      <c r="N57" s="30" t="s">
        <v>437</v>
      </c>
      <c r="O57" s="26" t="s">
        <v>316</v>
      </c>
    </row>
    <row r="58" spans="1:15" ht="13.5" customHeight="1">
      <c r="A58" s="112" t="s">
        <v>312</v>
      </c>
      <c r="B58" s="112" t="s">
        <v>1306</v>
      </c>
      <c r="C58" s="112" t="s">
        <v>313</v>
      </c>
      <c r="D58" s="112" t="s">
        <v>438</v>
      </c>
      <c r="E58" s="112" t="str">
        <f t="shared" ref="E58" si="8">LEFT(D58,2)</f>
        <v>4B</v>
      </c>
      <c r="F58" s="112">
        <v>21976888</v>
      </c>
      <c r="G58" s="112">
        <v>5.7602542939459602E-9</v>
      </c>
      <c r="H58" s="112">
        <v>8.239558343656693</v>
      </c>
      <c r="I58" s="112">
        <v>6.1099017295884796E-5</v>
      </c>
      <c r="J58" s="112">
        <v>6.1267661233691797</v>
      </c>
      <c r="K58" s="26" t="s">
        <v>440</v>
      </c>
      <c r="L58" s="30" t="s">
        <v>441</v>
      </c>
      <c r="M58" s="30" t="s">
        <v>1147</v>
      </c>
      <c r="N58" s="30" t="s">
        <v>442</v>
      </c>
      <c r="O58" s="30" t="s">
        <v>443</v>
      </c>
    </row>
    <row r="59" spans="1:15" ht="13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26" t="s">
        <v>444</v>
      </c>
      <c r="L59" s="30" t="s">
        <v>445</v>
      </c>
      <c r="M59" s="30" t="s">
        <v>1148</v>
      </c>
      <c r="N59" s="30" t="s">
        <v>446</v>
      </c>
      <c r="O59" s="26" t="s">
        <v>316</v>
      </c>
    </row>
    <row r="60" spans="1:15" ht="13.5" customHeight="1">
      <c r="A60" s="26" t="s">
        <v>312</v>
      </c>
      <c r="B60" s="26" t="s">
        <v>1538</v>
      </c>
      <c r="C60" s="26" t="s">
        <v>313</v>
      </c>
      <c r="D60" s="26" t="s">
        <v>1149</v>
      </c>
      <c r="E60" s="26" t="str">
        <f t="shared" ref="E60:E65" si="9">LEFT(D60,2)</f>
        <v>4B</v>
      </c>
      <c r="F60" s="26">
        <v>411827353</v>
      </c>
      <c r="G60" s="26">
        <v>1.69812610272567E-13</v>
      </c>
      <c r="H60" s="26">
        <v>12.770030062216676</v>
      </c>
      <c r="I60" s="26">
        <v>1.80120235716111E-9</v>
      </c>
      <c r="J60" s="26">
        <v>10.3526534083688</v>
      </c>
      <c r="K60" s="26" t="s">
        <v>1150</v>
      </c>
      <c r="L60" s="30" t="s">
        <v>1151</v>
      </c>
      <c r="M60" s="26" t="s">
        <v>316</v>
      </c>
      <c r="N60" s="30" t="s">
        <v>447</v>
      </c>
      <c r="O60" s="26" t="s">
        <v>316</v>
      </c>
    </row>
    <row r="61" spans="1:15" ht="13.5" customHeight="1">
      <c r="A61" s="40" t="s">
        <v>312</v>
      </c>
      <c r="B61" s="40" t="s">
        <v>1308</v>
      </c>
      <c r="C61" s="40" t="s">
        <v>313</v>
      </c>
      <c r="D61" s="40" t="s">
        <v>885</v>
      </c>
      <c r="E61" s="40" t="s">
        <v>45</v>
      </c>
      <c r="F61" s="40">
        <v>560074936</v>
      </c>
      <c r="G61" s="40">
        <v>1.0961041917109E-8</v>
      </c>
      <c r="H61" s="40">
        <v>7.9601481614224614</v>
      </c>
      <c r="I61" s="40">
        <v>1.16263771614775E-4</v>
      </c>
      <c r="J61" s="40">
        <v>4.9913386188566404</v>
      </c>
      <c r="K61" s="26" t="s">
        <v>1536</v>
      </c>
      <c r="L61" s="26" t="s">
        <v>1536</v>
      </c>
      <c r="M61" s="26" t="s">
        <v>1536</v>
      </c>
      <c r="N61" s="26" t="s">
        <v>1536</v>
      </c>
      <c r="O61" s="26" t="s">
        <v>1536</v>
      </c>
    </row>
    <row r="62" spans="1:15" ht="13.5" customHeight="1">
      <c r="A62" s="40" t="s">
        <v>312</v>
      </c>
      <c r="B62" s="40" t="s">
        <v>1307</v>
      </c>
      <c r="C62" s="40" t="s">
        <v>313</v>
      </c>
      <c r="D62" s="40" t="s">
        <v>1085</v>
      </c>
      <c r="E62" s="40" t="s">
        <v>45</v>
      </c>
      <c r="F62" s="40">
        <v>61996205</v>
      </c>
      <c r="G62" s="40">
        <v>6.3342283080082406E-8</v>
      </c>
      <c r="H62" s="40">
        <v>7.1983062871716816</v>
      </c>
      <c r="I62" s="40">
        <v>2.2395719887681101E-4</v>
      </c>
      <c r="J62" s="40">
        <v>13.766688831960399</v>
      </c>
      <c r="K62" s="26" t="s">
        <v>1536</v>
      </c>
      <c r="L62" s="26" t="s">
        <v>1536</v>
      </c>
      <c r="M62" s="26" t="s">
        <v>1536</v>
      </c>
      <c r="N62" s="26" t="s">
        <v>1536</v>
      </c>
      <c r="O62" s="26" t="s">
        <v>1536</v>
      </c>
    </row>
    <row r="63" spans="1:15" ht="13.5" customHeight="1">
      <c r="A63" s="40" t="s">
        <v>312</v>
      </c>
      <c r="B63" s="40" t="s">
        <v>1306</v>
      </c>
      <c r="C63" s="40" t="s">
        <v>313</v>
      </c>
      <c r="D63" s="40" t="s">
        <v>898</v>
      </c>
      <c r="E63" s="40" t="s">
        <v>45</v>
      </c>
      <c r="F63" s="40">
        <v>61996246</v>
      </c>
      <c r="G63" s="40">
        <v>2.43427568412783E-9</v>
      </c>
      <c r="H63" s="40">
        <v>8.6136302390412265</v>
      </c>
      <c r="I63" s="40">
        <v>1.2910181090772E-5</v>
      </c>
      <c r="J63" s="40">
        <v>12.7980451525814</v>
      </c>
      <c r="K63" s="26" t="s">
        <v>1536</v>
      </c>
      <c r="L63" s="26" t="s">
        <v>1536</v>
      </c>
      <c r="M63" s="26" t="s">
        <v>1536</v>
      </c>
      <c r="N63" s="26" t="s">
        <v>1536</v>
      </c>
      <c r="O63" s="26" t="s">
        <v>1536</v>
      </c>
    </row>
    <row r="64" spans="1:15" ht="13.5" customHeight="1">
      <c r="A64" s="26" t="s">
        <v>312</v>
      </c>
      <c r="B64" s="26" t="s">
        <v>1308</v>
      </c>
      <c r="C64" s="26" t="s">
        <v>313</v>
      </c>
      <c r="D64" s="26" t="s">
        <v>449</v>
      </c>
      <c r="E64" s="26" t="str">
        <f t="shared" si="9"/>
        <v>4B</v>
      </c>
      <c r="F64" s="26">
        <v>96475374</v>
      </c>
      <c r="G64" s="26">
        <v>7.2816922847411405E-10</v>
      </c>
      <c r="H64" s="26">
        <v>9.1377676777589265</v>
      </c>
      <c r="I64" s="26">
        <v>7.7236910064249302E-6</v>
      </c>
      <c r="J64" s="26">
        <v>12.445427721228199</v>
      </c>
      <c r="K64" s="26" t="s">
        <v>450</v>
      </c>
      <c r="L64" s="30" t="s">
        <v>451</v>
      </c>
      <c r="M64" s="26" t="s">
        <v>316</v>
      </c>
      <c r="N64" s="30" t="s">
        <v>452</v>
      </c>
      <c r="O64" s="26" t="s">
        <v>316</v>
      </c>
    </row>
    <row r="65" spans="1:15" ht="13.5" customHeight="1">
      <c r="A65" s="26" t="s">
        <v>312</v>
      </c>
      <c r="B65" s="26" t="s">
        <v>1539</v>
      </c>
      <c r="C65" s="26" t="s">
        <v>313</v>
      </c>
      <c r="D65" s="26" t="s">
        <v>453</v>
      </c>
      <c r="E65" s="26" t="str">
        <f t="shared" si="9"/>
        <v>5A</v>
      </c>
      <c r="F65" s="26">
        <v>29954289</v>
      </c>
      <c r="G65" s="26">
        <v>5.4434128166285103E-9</v>
      </c>
      <c r="H65" s="26">
        <v>8.2641287284818663</v>
      </c>
      <c r="I65" s="26">
        <v>3.83202377061968E-5</v>
      </c>
      <c r="J65" s="26">
        <v>15.804754166397</v>
      </c>
      <c r="K65" s="26" t="s">
        <v>1152</v>
      </c>
      <c r="L65" s="30" t="s">
        <v>1153</v>
      </c>
      <c r="M65" s="30" t="s">
        <v>1154</v>
      </c>
      <c r="N65" s="30" t="s">
        <v>455</v>
      </c>
      <c r="O65" s="30" t="s">
        <v>1155</v>
      </c>
    </row>
    <row r="66" spans="1:15" ht="13.5" customHeight="1">
      <c r="A66" s="41" t="s">
        <v>312</v>
      </c>
      <c r="B66" s="41" t="s">
        <v>1306</v>
      </c>
      <c r="C66" s="41" t="s">
        <v>313</v>
      </c>
      <c r="D66" s="41" t="s">
        <v>454</v>
      </c>
      <c r="E66" s="41" t="s">
        <v>47</v>
      </c>
      <c r="F66" s="41">
        <v>376262220</v>
      </c>
      <c r="G66" s="41">
        <v>1.3385038150539599E-9</v>
      </c>
      <c r="H66" s="41">
        <v>8.8733803866328032</v>
      </c>
      <c r="I66" s="41">
        <v>5.0916685124652498E-6</v>
      </c>
      <c r="J66" s="41">
        <v>-9.9694383659453205</v>
      </c>
      <c r="K66" s="26" t="s">
        <v>1536</v>
      </c>
      <c r="L66" s="26" t="s">
        <v>1536</v>
      </c>
      <c r="M66" s="26" t="s">
        <v>1536</v>
      </c>
      <c r="N66" s="26" t="s">
        <v>1536</v>
      </c>
      <c r="O66" s="26" t="s">
        <v>1536</v>
      </c>
    </row>
    <row r="67" spans="1:15" ht="13.5" customHeight="1">
      <c r="A67" s="41" t="s">
        <v>312</v>
      </c>
      <c r="B67" s="41" t="s">
        <v>1306</v>
      </c>
      <c r="C67" s="41" t="s">
        <v>313</v>
      </c>
      <c r="D67" s="41" t="s">
        <v>1086</v>
      </c>
      <c r="E67" s="41" t="s">
        <v>47</v>
      </c>
      <c r="F67" s="41">
        <v>510650911</v>
      </c>
      <c r="G67" s="41">
        <v>5.3146788313003203E-8</v>
      </c>
      <c r="H67" s="41">
        <v>7.2745229749804627</v>
      </c>
      <c r="I67" s="41">
        <v>2.02170382742664E-4</v>
      </c>
      <c r="J67" s="41">
        <v>9.8933680124215808</v>
      </c>
      <c r="K67" s="26" t="s">
        <v>1536</v>
      </c>
      <c r="L67" s="26" t="s">
        <v>1536</v>
      </c>
      <c r="M67" s="26" t="s">
        <v>1536</v>
      </c>
      <c r="N67" s="26" t="s">
        <v>1536</v>
      </c>
      <c r="O67" s="26" t="s">
        <v>1536</v>
      </c>
    </row>
    <row r="68" spans="1:15" ht="13.5" customHeight="1">
      <c r="A68" s="112" t="s">
        <v>312</v>
      </c>
      <c r="B68" s="112" t="s">
        <v>1307</v>
      </c>
      <c r="C68" s="112" t="s">
        <v>313</v>
      </c>
      <c r="D68" s="112" t="s">
        <v>460</v>
      </c>
      <c r="E68" s="112" t="str">
        <f t="shared" ref="E68" si="10">LEFT(D68,2)</f>
        <v>5A</v>
      </c>
      <c r="F68" s="112">
        <v>662501086</v>
      </c>
      <c r="G68" s="112">
        <v>1.6352638110350501E-8</v>
      </c>
      <c r="H68" s="112">
        <v>7.7864121742363688</v>
      </c>
      <c r="I68" s="112">
        <v>1.8661630611531901E-4</v>
      </c>
      <c r="J68" s="112">
        <v>-1.0675500007343099</v>
      </c>
      <c r="K68" s="26" t="s">
        <v>462</v>
      </c>
      <c r="L68" s="30" t="s">
        <v>463</v>
      </c>
      <c r="M68" s="30" t="s">
        <v>1156</v>
      </c>
      <c r="N68" s="30" t="s">
        <v>464</v>
      </c>
      <c r="O68" s="30" t="s">
        <v>465</v>
      </c>
    </row>
    <row r="69" spans="1:15" ht="13.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6" t="s">
        <v>466</v>
      </c>
      <c r="L69" s="30" t="s">
        <v>467</v>
      </c>
      <c r="M69" s="30" t="s">
        <v>1157</v>
      </c>
      <c r="N69" s="30" t="s">
        <v>468</v>
      </c>
      <c r="O69" s="30" t="s">
        <v>366</v>
      </c>
    </row>
    <row r="70" spans="1:15" ht="13.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26" t="s">
        <v>469</v>
      </c>
      <c r="L70" s="30" t="s">
        <v>467</v>
      </c>
      <c r="M70" s="30" t="s">
        <v>1157</v>
      </c>
      <c r="N70" s="30" t="s">
        <v>470</v>
      </c>
      <c r="O70" s="30" t="s">
        <v>366</v>
      </c>
    </row>
    <row r="71" spans="1:15" ht="13.5" customHeight="1">
      <c r="A71" s="42" t="s">
        <v>312</v>
      </c>
      <c r="B71" s="42" t="s">
        <v>1308</v>
      </c>
      <c r="C71" s="42" t="s">
        <v>313</v>
      </c>
      <c r="D71" s="42" t="s">
        <v>996</v>
      </c>
      <c r="E71" s="42" t="s">
        <v>48</v>
      </c>
      <c r="F71" s="42">
        <v>200185744</v>
      </c>
      <c r="G71" s="42">
        <v>7.2969481002326794E-8</v>
      </c>
      <c r="H71" s="42">
        <v>7.1368587426691796</v>
      </c>
      <c r="I71" s="42">
        <v>4.0610585016040299E-4</v>
      </c>
      <c r="J71" s="42">
        <v>-14.010677008378099</v>
      </c>
      <c r="K71" s="26" t="s">
        <v>1536</v>
      </c>
      <c r="L71" s="26" t="s">
        <v>1536</v>
      </c>
      <c r="M71" s="26" t="s">
        <v>1536</v>
      </c>
      <c r="N71" s="26" t="s">
        <v>1536</v>
      </c>
      <c r="O71" s="26" t="s">
        <v>1536</v>
      </c>
    </row>
    <row r="72" spans="1:15" ht="13.5" customHeight="1">
      <c r="A72" s="42" t="s">
        <v>312</v>
      </c>
      <c r="B72" s="42" t="s">
        <v>1308</v>
      </c>
      <c r="C72" s="42" t="s">
        <v>313</v>
      </c>
      <c r="D72" s="42" t="s">
        <v>1000</v>
      </c>
      <c r="E72" s="42" t="s">
        <v>48</v>
      </c>
      <c r="F72" s="42">
        <v>251095896</v>
      </c>
      <c r="G72" s="42">
        <v>1.94680461846249E-8</v>
      </c>
      <c r="H72" s="42">
        <v>7.7106776321375952</v>
      </c>
      <c r="I72" s="42">
        <v>3.1088522952227499E-4</v>
      </c>
      <c r="J72" s="42">
        <v>-1.6441557472161501</v>
      </c>
      <c r="K72" s="26" t="s">
        <v>1536</v>
      </c>
      <c r="L72" s="26" t="s">
        <v>1536</v>
      </c>
      <c r="M72" s="26" t="s">
        <v>1536</v>
      </c>
      <c r="N72" s="26" t="s">
        <v>1536</v>
      </c>
      <c r="O72" s="26" t="s">
        <v>1536</v>
      </c>
    </row>
    <row r="73" spans="1:15" ht="13.5" customHeight="1">
      <c r="A73" s="26" t="s">
        <v>312</v>
      </c>
      <c r="B73" s="26" t="s">
        <v>1306</v>
      </c>
      <c r="C73" s="26" t="s">
        <v>313</v>
      </c>
      <c r="D73" s="26" t="s">
        <v>471</v>
      </c>
      <c r="E73" s="26" t="str">
        <f t="shared" ref="E73:E78" si="11">LEFT(D73,2)</f>
        <v>5B</v>
      </c>
      <c r="F73" s="26">
        <v>352364193</v>
      </c>
      <c r="G73" s="26">
        <v>1.01469436219436E-7</v>
      </c>
      <c r="H73" s="26">
        <v>6.9936647526289786</v>
      </c>
      <c r="I73" s="26">
        <v>1.62036542698817E-3</v>
      </c>
      <c r="J73" s="26">
        <v>10.664661052789301</v>
      </c>
      <c r="K73" s="26" t="s">
        <v>473</v>
      </c>
      <c r="L73" s="30" t="s">
        <v>474</v>
      </c>
      <c r="M73" s="30" t="s">
        <v>1158</v>
      </c>
      <c r="N73" s="30" t="s">
        <v>475</v>
      </c>
      <c r="O73" s="30" t="s">
        <v>366</v>
      </c>
    </row>
    <row r="74" spans="1:15" ht="13.5" customHeight="1">
      <c r="A74" s="26" t="s">
        <v>312</v>
      </c>
      <c r="B74" s="26" t="s">
        <v>1307</v>
      </c>
      <c r="C74" s="26" t="s">
        <v>313</v>
      </c>
      <c r="D74" s="26" t="s">
        <v>472</v>
      </c>
      <c r="E74" s="26" t="str">
        <f t="shared" si="11"/>
        <v>5B</v>
      </c>
      <c r="F74" s="26">
        <v>419376679</v>
      </c>
      <c r="G74" s="26">
        <v>5.9235094222237899E-10</v>
      </c>
      <c r="H74" s="26">
        <v>9.2274209163971825</v>
      </c>
      <c r="I74" s="26">
        <v>9.4592521963491707E-6</v>
      </c>
      <c r="J74" s="26">
        <v>-0.40907913436844701</v>
      </c>
      <c r="K74" s="26" t="s">
        <v>477</v>
      </c>
      <c r="L74" s="30" t="s">
        <v>478</v>
      </c>
      <c r="M74" s="30" t="s">
        <v>1159</v>
      </c>
      <c r="N74" s="30" t="s">
        <v>479</v>
      </c>
      <c r="O74" s="30" t="s">
        <v>480</v>
      </c>
    </row>
    <row r="75" spans="1:15" ht="13.5" customHeight="1">
      <c r="A75" s="43" t="s">
        <v>312</v>
      </c>
      <c r="B75" s="43" t="s">
        <v>1308</v>
      </c>
      <c r="C75" s="43" t="s">
        <v>313</v>
      </c>
      <c r="D75" s="43" t="s">
        <v>1087</v>
      </c>
      <c r="E75" s="43" t="s">
        <v>48</v>
      </c>
      <c r="F75" s="43">
        <v>48027479</v>
      </c>
      <c r="G75" s="43">
        <v>1.1456309199311E-7</v>
      </c>
      <c r="H75" s="43">
        <v>6.9409552735154056</v>
      </c>
      <c r="I75" s="43">
        <v>9.1472900801898899E-4</v>
      </c>
      <c r="J75" s="43">
        <v>-4.2975753503595104</v>
      </c>
      <c r="K75" s="26" t="s">
        <v>1536</v>
      </c>
      <c r="L75" s="26" t="s">
        <v>1536</v>
      </c>
      <c r="M75" s="26" t="s">
        <v>1536</v>
      </c>
      <c r="N75" s="26" t="s">
        <v>1536</v>
      </c>
      <c r="O75" s="26" t="s">
        <v>1536</v>
      </c>
    </row>
    <row r="76" spans="1:15" ht="13.5" customHeight="1">
      <c r="A76" s="43" t="s">
        <v>312</v>
      </c>
      <c r="B76" s="43" t="s">
        <v>1306</v>
      </c>
      <c r="C76" s="43" t="s">
        <v>313</v>
      </c>
      <c r="D76" s="43" t="s">
        <v>482</v>
      </c>
      <c r="E76" s="43" t="s">
        <v>48</v>
      </c>
      <c r="F76" s="43">
        <v>593070022</v>
      </c>
      <c r="G76" s="43">
        <v>6.7800356606613499E-10</v>
      </c>
      <c r="H76" s="43">
        <v>9.1687680218869616</v>
      </c>
      <c r="I76" s="43">
        <v>1.08270389465101E-5</v>
      </c>
      <c r="J76" s="43">
        <v>-10.5109360280199</v>
      </c>
      <c r="K76" s="26" t="s">
        <v>1536</v>
      </c>
      <c r="L76" s="26" t="s">
        <v>1536</v>
      </c>
      <c r="M76" s="26" t="s">
        <v>1536</v>
      </c>
      <c r="N76" s="26" t="s">
        <v>1536</v>
      </c>
      <c r="O76" s="26" t="s">
        <v>1536</v>
      </c>
    </row>
    <row r="77" spans="1:15" ht="13.5" customHeight="1">
      <c r="A77" s="43" t="s">
        <v>312</v>
      </c>
      <c r="B77" s="43" t="s">
        <v>1308</v>
      </c>
      <c r="C77" s="43" t="s">
        <v>313</v>
      </c>
      <c r="D77" s="43" t="s">
        <v>795</v>
      </c>
      <c r="E77" s="43" t="s">
        <v>48</v>
      </c>
      <c r="F77" s="43">
        <v>596700381</v>
      </c>
      <c r="G77" s="43">
        <v>4.9130345037763202E-8</v>
      </c>
      <c r="H77" s="43">
        <v>7.3086501858454263</v>
      </c>
      <c r="I77" s="43">
        <v>7.8456247990804E-4</v>
      </c>
      <c r="J77" s="43">
        <v>-0.17032150686933201</v>
      </c>
      <c r="K77" s="26" t="s">
        <v>1536</v>
      </c>
      <c r="L77" s="26" t="s">
        <v>1536</v>
      </c>
      <c r="M77" s="26" t="s">
        <v>1536</v>
      </c>
      <c r="N77" s="26" t="s">
        <v>1536</v>
      </c>
      <c r="O77" s="26" t="s">
        <v>1536</v>
      </c>
    </row>
    <row r="78" spans="1:15" ht="13.5" customHeight="1">
      <c r="A78" s="112" t="s">
        <v>312</v>
      </c>
      <c r="B78" s="112" t="s">
        <v>1306</v>
      </c>
      <c r="C78" s="112" t="s">
        <v>313</v>
      </c>
      <c r="D78" s="112" t="s">
        <v>481</v>
      </c>
      <c r="E78" s="112" t="str">
        <f t="shared" si="11"/>
        <v>5B</v>
      </c>
      <c r="F78" s="112">
        <v>705585232</v>
      </c>
      <c r="G78" s="112">
        <v>9.2348530488965408E-13</v>
      </c>
      <c r="H78" s="112">
        <v>12.034570010950445</v>
      </c>
      <c r="I78" s="112">
        <v>1.47471368337829E-8</v>
      </c>
      <c r="J78" s="112">
        <v>12.071793860299501</v>
      </c>
      <c r="K78" s="26" t="s">
        <v>483</v>
      </c>
      <c r="L78" s="30" t="s">
        <v>1540</v>
      </c>
      <c r="M78" s="30" t="s">
        <v>1541</v>
      </c>
      <c r="N78" s="30" t="s">
        <v>484</v>
      </c>
      <c r="O78" s="26" t="s">
        <v>316</v>
      </c>
    </row>
    <row r="79" spans="1:15" ht="13.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26" t="s">
        <v>485</v>
      </c>
      <c r="L79" s="30" t="s">
        <v>486</v>
      </c>
      <c r="M79" s="30" t="s">
        <v>1160</v>
      </c>
      <c r="N79" s="30" t="s">
        <v>487</v>
      </c>
      <c r="O79" s="30" t="s">
        <v>488</v>
      </c>
    </row>
    <row r="80" spans="1:15" ht="13.5" customHeight="1">
      <c r="A80" s="112" t="s">
        <v>312</v>
      </c>
      <c r="B80" s="112" t="s">
        <v>1542</v>
      </c>
      <c r="C80" s="112" t="s">
        <v>313</v>
      </c>
      <c r="D80" s="112" t="s">
        <v>1162</v>
      </c>
      <c r="E80" s="112" t="str">
        <f t="shared" ref="E80" si="12">LEFT(D80,2)</f>
        <v>6A</v>
      </c>
      <c r="F80" s="112">
        <v>3762529</v>
      </c>
      <c r="G80" s="113">
        <v>1.39022387299595E-11</v>
      </c>
      <c r="H80" s="112">
        <v>10.856915258035137</v>
      </c>
      <c r="I80" s="112">
        <v>1.2265945231443299E-7</v>
      </c>
      <c r="J80" s="112">
        <v>12.8513790754134</v>
      </c>
      <c r="K80" s="26" t="s">
        <v>493</v>
      </c>
      <c r="L80" s="30" t="s">
        <v>494</v>
      </c>
      <c r="M80" s="30" t="s">
        <v>1161</v>
      </c>
      <c r="N80" s="30" t="s">
        <v>490</v>
      </c>
      <c r="O80" s="30" t="s">
        <v>397</v>
      </c>
    </row>
    <row r="81" spans="1:15" ht="13.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26" t="s">
        <v>495</v>
      </c>
      <c r="L81" s="30" t="s">
        <v>491</v>
      </c>
      <c r="M81" s="30" t="s">
        <v>1161</v>
      </c>
      <c r="N81" s="30" t="s">
        <v>492</v>
      </c>
      <c r="O81" s="30" t="s">
        <v>397</v>
      </c>
    </row>
    <row r="82" spans="1:15" ht="13.5" customHeight="1">
      <c r="A82" s="26" t="s">
        <v>312</v>
      </c>
      <c r="B82" s="26" t="s">
        <v>1307</v>
      </c>
      <c r="C82" s="26" t="s">
        <v>313</v>
      </c>
      <c r="D82" s="26" t="s">
        <v>496</v>
      </c>
      <c r="E82" s="26" t="str">
        <f t="shared" ref="E82:E84" si="13">LEFT(D82,2)</f>
        <v>6A</v>
      </c>
      <c r="F82" s="26">
        <v>466853892</v>
      </c>
      <c r="G82" s="26">
        <v>1.25445188945956E-8</v>
      </c>
      <c r="H82" s="26">
        <v>7.9015459900232594</v>
      </c>
      <c r="I82" s="26">
        <v>5.5340145103508299E-5</v>
      </c>
      <c r="J82" s="26">
        <v>2.4580932516736098</v>
      </c>
      <c r="K82" s="26" t="s">
        <v>497</v>
      </c>
      <c r="L82" s="30" t="s">
        <v>498</v>
      </c>
      <c r="M82" s="30" t="s">
        <v>1163</v>
      </c>
      <c r="N82" s="30" t="s">
        <v>499</v>
      </c>
      <c r="O82" s="26" t="s">
        <v>316</v>
      </c>
    </row>
    <row r="83" spans="1:15" ht="13.5" customHeight="1">
      <c r="A83" s="44" t="s">
        <v>312</v>
      </c>
      <c r="B83" s="44" t="s">
        <v>1306</v>
      </c>
      <c r="C83" s="44" t="s">
        <v>313</v>
      </c>
      <c r="D83" s="44" t="s">
        <v>1088</v>
      </c>
      <c r="E83" s="44" t="s">
        <v>50</v>
      </c>
      <c r="F83" s="44">
        <v>500398822</v>
      </c>
      <c r="G83" s="44">
        <v>5.44348226732888E-10</v>
      </c>
      <c r="H83" s="44">
        <v>9.2641231874978285</v>
      </c>
      <c r="I83" s="44">
        <v>4.8027844044642704E-6</v>
      </c>
      <c r="J83" s="44">
        <v>-0.367378915446332</v>
      </c>
      <c r="K83" s="26" t="s">
        <v>1536</v>
      </c>
      <c r="L83" s="26" t="s">
        <v>1536</v>
      </c>
      <c r="M83" s="26" t="s">
        <v>1536</v>
      </c>
      <c r="N83" s="26" t="s">
        <v>1536</v>
      </c>
      <c r="O83" s="26" t="s">
        <v>1536</v>
      </c>
    </row>
    <row r="84" spans="1:15" ht="13.5" customHeight="1">
      <c r="A84" s="112" t="s">
        <v>312</v>
      </c>
      <c r="B84" s="112" t="s">
        <v>1306</v>
      </c>
      <c r="C84" s="112" t="s">
        <v>313</v>
      </c>
      <c r="D84" s="112" t="s">
        <v>500</v>
      </c>
      <c r="E84" s="112" t="str">
        <f t="shared" si="13"/>
        <v>6A</v>
      </c>
      <c r="F84" s="112">
        <v>597771467</v>
      </c>
      <c r="G84" s="112">
        <v>3.5823159847656501E-9</v>
      </c>
      <c r="H84" s="112">
        <v>8.4458361090543868</v>
      </c>
      <c r="I84" s="112">
        <v>3.1606773933587398E-5</v>
      </c>
      <c r="J84" s="112">
        <v>-20.5203885449687</v>
      </c>
      <c r="K84" s="26" t="s">
        <v>501</v>
      </c>
      <c r="L84" s="30" t="s">
        <v>502</v>
      </c>
      <c r="M84" s="30" t="s">
        <v>1164</v>
      </c>
      <c r="N84" s="30" t="s">
        <v>503</v>
      </c>
      <c r="O84" s="30" t="s">
        <v>315</v>
      </c>
    </row>
    <row r="85" spans="1:15" ht="13.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26" t="s">
        <v>504</v>
      </c>
      <c r="L85" s="30" t="s">
        <v>505</v>
      </c>
      <c r="M85" s="30" t="s">
        <v>1165</v>
      </c>
      <c r="N85" s="30" t="s">
        <v>506</v>
      </c>
      <c r="O85" s="30" t="s">
        <v>507</v>
      </c>
    </row>
    <row r="86" spans="1:15" ht="13.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26" t="s">
        <v>508</v>
      </c>
      <c r="L86" s="30" t="s">
        <v>509</v>
      </c>
      <c r="M86" s="30" t="s">
        <v>1166</v>
      </c>
      <c r="N86" s="30" t="s">
        <v>510</v>
      </c>
      <c r="O86" s="26" t="s">
        <v>316</v>
      </c>
    </row>
    <row r="87" spans="1:15" ht="13.5" customHeight="1">
      <c r="A87" s="112" t="s">
        <v>312</v>
      </c>
      <c r="B87" s="112" t="s">
        <v>1307</v>
      </c>
      <c r="C87" s="112" t="s">
        <v>313</v>
      </c>
      <c r="D87" s="112" t="s">
        <v>516</v>
      </c>
      <c r="E87" s="112" t="str">
        <f t="shared" ref="E87" si="14">LEFT(D87,2)</f>
        <v>6B</v>
      </c>
      <c r="F87" s="112">
        <v>133342709</v>
      </c>
      <c r="G87" s="112">
        <v>2.1018326926514001E-8</v>
      </c>
      <c r="H87" s="112">
        <v>7.677401857075675</v>
      </c>
      <c r="I87" s="112">
        <v>1.1373158380196901E-4</v>
      </c>
      <c r="J87" s="112">
        <v>-9.7494319546777497</v>
      </c>
      <c r="K87" s="26" t="s">
        <v>517</v>
      </c>
      <c r="L87" s="30" t="s">
        <v>511</v>
      </c>
      <c r="M87" s="26" t="s">
        <v>316</v>
      </c>
      <c r="N87" s="30" t="s">
        <v>512</v>
      </c>
      <c r="O87" s="30" t="s">
        <v>393</v>
      </c>
    </row>
    <row r="88" spans="1:15" ht="13.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26" t="s">
        <v>513</v>
      </c>
      <c r="L88" s="30" t="s">
        <v>514</v>
      </c>
      <c r="M88" s="30" t="s">
        <v>1167</v>
      </c>
      <c r="N88" s="30" t="s">
        <v>475</v>
      </c>
      <c r="O88" s="30" t="s">
        <v>515</v>
      </c>
    </row>
    <row r="89" spans="1:15" ht="13.5" customHeight="1">
      <c r="A89" s="26" t="s">
        <v>312</v>
      </c>
      <c r="B89" s="26" t="s">
        <v>1306</v>
      </c>
      <c r="C89" s="26" t="s">
        <v>313</v>
      </c>
      <c r="D89" s="26" t="s">
        <v>518</v>
      </c>
      <c r="E89" s="26" t="str">
        <f t="shared" ref="E89:E90" si="15">LEFT(D89,2)</f>
        <v>6B</v>
      </c>
      <c r="F89" s="26">
        <v>197201996</v>
      </c>
      <c r="G89" s="26">
        <v>9.6577027288932293E-9</v>
      </c>
      <c r="H89" s="26">
        <v>8.0151261666296278</v>
      </c>
      <c r="I89" s="26">
        <v>1.3960209294615201E-4</v>
      </c>
      <c r="J89" s="26">
        <v>1.1954509493638199</v>
      </c>
      <c r="K89" s="26" t="s">
        <v>520</v>
      </c>
      <c r="L89" s="30" t="s">
        <v>521</v>
      </c>
      <c r="M89" s="26" t="s">
        <v>316</v>
      </c>
      <c r="N89" s="30" t="s">
        <v>522</v>
      </c>
      <c r="O89" s="26" t="s">
        <v>316</v>
      </c>
    </row>
    <row r="90" spans="1:15" ht="13.5" customHeight="1">
      <c r="A90" s="112" t="s">
        <v>312</v>
      </c>
      <c r="B90" s="112" t="s">
        <v>1307</v>
      </c>
      <c r="C90" s="112" t="s">
        <v>313</v>
      </c>
      <c r="D90" s="112" t="s">
        <v>523</v>
      </c>
      <c r="E90" s="112" t="str">
        <f t="shared" si="15"/>
        <v>6B</v>
      </c>
      <c r="F90" s="112">
        <v>26245734</v>
      </c>
      <c r="G90" s="112">
        <v>5.1038377993670101E-8</v>
      </c>
      <c r="H90" s="112">
        <v>7.2921031360030382</v>
      </c>
      <c r="I90" s="112">
        <v>2.5349673823715199E-4</v>
      </c>
      <c r="J90" s="112">
        <v>-1.75943818343933</v>
      </c>
      <c r="K90" s="26" t="s">
        <v>525</v>
      </c>
      <c r="L90" s="30" t="s">
        <v>526</v>
      </c>
      <c r="M90" s="26" t="s">
        <v>316</v>
      </c>
      <c r="N90" s="30" t="s">
        <v>527</v>
      </c>
      <c r="O90" s="30" t="s">
        <v>393</v>
      </c>
    </row>
    <row r="91" spans="1:15" ht="13.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26" t="s">
        <v>528</v>
      </c>
      <c r="L91" s="30" t="s">
        <v>529</v>
      </c>
      <c r="M91" s="30" t="s">
        <v>1168</v>
      </c>
      <c r="N91" s="30" t="s">
        <v>530</v>
      </c>
      <c r="O91" s="30" t="s">
        <v>531</v>
      </c>
    </row>
    <row r="92" spans="1:15" ht="13.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26" t="s">
        <v>532</v>
      </c>
      <c r="L92" s="30" t="s">
        <v>533</v>
      </c>
      <c r="M92" s="30" t="s">
        <v>1169</v>
      </c>
      <c r="N92" s="30" t="s">
        <v>534</v>
      </c>
      <c r="O92" s="30" t="s">
        <v>535</v>
      </c>
    </row>
    <row r="93" spans="1:15" ht="13.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26" t="s">
        <v>536</v>
      </c>
      <c r="L93" s="30" t="s">
        <v>537</v>
      </c>
      <c r="M93" s="30" t="s">
        <v>1170</v>
      </c>
      <c r="N93" s="30" t="s">
        <v>538</v>
      </c>
      <c r="O93" s="30" t="s">
        <v>535</v>
      </c>
    </row>
    <row r="94" spans="1:15" ht="13.5" customHeight="1">
      <c r="A94" s="45" t="s">
        <v>312</v>
      </c>
      <c r="B94" s="45" t="s">
        <v>1306</v>
      </c>
      <c r="C94" s="45" t="s">
        <v>313</v>
      </c>
      <c r="D94" s="45" t="s">
        <v>1089</v>
      </c>
      <c r="E94" s="45" t="s">
        <v>51</v>
      </c>
      <c r="F94" s="45">
        <v>529214280</v>
      </c>
      <c r="G94" s="45">
        <v>4.4519166922224098E-8</v>
      </c>
      <c r="H94" s="45">
        <v>7.351452971122284</v>
      </c>
      <c r="I94" s="45">
        <v>6.4352455786074905E-4</v>
      </c>
      <c r="J94" s="45">
        <v>-12.6915517186013</v>
      </c>
      <c r="K94" s="26" t="s">
        <v>1536</v>
      </c>
      <c r="L94" s="26" t="s">
        <v>1536</v>
      </c>
      <c r="M94" s="26" t="s">
        <v>1536</v>
      </c>
      <c r="N94" s="26" t="s">
        <v>1536</v>
      </c>
      <c r="O94" s="26" t="s">
        <v>1536</v>
      </c>
    </row>
    <row r="95" spans="1:15" ht="13.5" customHeight="1">
      <c r="A95" s="45" t="s">
        <v>312</v>
      </c>
      <c r="B95" s="45" t="s">
        <v>1307</v>
      </c>
      <c r="C95" s="45" t="s">
        <v>313</v>
      </c>
      <c r="D95" s="45" t="s">
        <v>796</v>
      </c>
      <c r="E95" s="45" t="s">
        <v>51</v>
      </c>
      <c r="F95" s="45">
        <v>610522265</v>
      </c>
      <c r="G95" s="45">
        <v>5.26108761474546E-8</v>
      </c>
      <c r="H95" s="45">
        <v>7.2789244656836143</v>
      </c>
      <c r="I95" s="45">
        <v>2.5349673823715199E-4</v>
      </c>
      <c r="J95" s="45">
        <v>-1.6425633502825701</v>
      </c>
      <c r="K95" s="26" t="s">
        <v>1536</v>
      </c>
      <c r="L95" s="26" t="s">
        <v>1536</v>
      </c>
      <c r="M95" s="26" t="s">
        <v>1536</v>
      </c>
      <c r="N95" s="26" t="s">
        <v>1536</v>
      </c>
      <c r="O95" s="26" t="s">
        <v>1536</v>
      </c>
    </row>
    <row r="96" spans="1:15" ht="13.5" customHeight="1">
      <c r="A96" s="46" t="s">
        <v>312</v>
      </c>
      <c r="B96" s="46" t="s">
        <v>1307</v>
      </c>
      <c r="C96" s="46" t="s">
        <v>313</v>
      </c>
      <c r="D96" s="46" t="s">
        <v>812</v>
      </c>
      <c r="E96" s="46" t="s">
        <v>54</v>
      </c>
      <c r="F96" s="46">
        <v>551711926</v>
      </c>
      <c r="G96" s="46">
        <v>3.7684085808565997E-8</v>
      </c>
      <c r="H96" s="46">
        <v>7.4238420159663185</v>
      </c>
      <c r="I96" s="46">
        <v>8.1228046960364001E-4</v>
      </c>
      <c r="J96" s="46">
        <v>0.80683708055685299</v>
      </c>
      <c r="K96" s="26" t="s">
        <v>1536</v>
      </c>
      <c r="L96" s="26" t="s">
        <v>1536</v>
      </c>
      <c r="M96" s="26" t="s">
        <v>1536</v>
      </c>
      <c r="N96" s="26" t="s">
        <v>1536</v>
      </c>
      <c r="O96" s="26" t="s">
        <v>1536</v>
      </c>
    </row>
    <row r="97" spans="1:15" ht="13.5" customHeight="1">
      <c r="A97" s="112" t="s">
        <v>312</v>
      </c>
      <c r="B97" s="112" t="s">
        <v>1306</v>
      </c>
      <c r="C97" s="112" t="s">
        <v>313</v>
      </c>
      <c r="D97" s="112" t="s">
        <v>557</v>
      </c>
      <c r="E97" s="112" t="str">
        <f t="shared" ref="E97" si="16">LEFT(D97,2)</f>
        <v>7A</v>
      </c>
      <c r="F97" s="112">
        <v>563563053</v>
      </c>
      <c r="G97" s="112">
        <v>8.8224161558735104E-8</v>
      </c>
      <c r="H97" s="112">
        <v>7.0544124602804894</v>
      </c>
      <c r="I97" s="112">
        <v>9.5083590119926802E-4</v>
      </c>
      <c r="J97" s="112">
        <v>3.2360887966529801</v>
      </c>
      <c r="K97" s="26" t="s">
        <v>558</v>
      </c>
      <c r="L97" s="30" t="s">
        <v>559</v>
      </c>
      <c r="M97" s="30" t="s">
        <v>1171</v>
      </c>
      <c r="N97" s="26" t="s">
        <v>316</v>
      </c>
      <c r="O97" s="26" t="s">
        <v>316</v>
      </c>
    </row>
    <row r="98" spans="1:15" ht="13.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26" t="s">
        <v>560</v>
      </c>
      <c r="L98" s="30" t="s">
        <v>561</v>
      </c>
      <c r="M98" s="26" t="s">
        <v>316</v>
      </c>
      <c r="N98" s="26" t="s">
        <v>316</v>
      </c>
      <c r="O98" s="26" t="s">
        <v>316</v>
      </c>
    </row>
    <row r="99" spans="1:15" ht="13.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26" t="s">
        <v>562</v>
      </c>
      <c r="L99" s="30" t="s">
        <v>563</v>
      </c>
      <c r="M99" s="30" t="s">
        <v>1172</v>
      </c>
      <c r="N99" s="30" t="s">
        <v>564</v>
      </c>
      <c r="O99" s="30" t="s">
        <v>565</v>
      </c>
    </row>
    <row r="100" spans="1:15" ht="13.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26" t="s">
        <v>566</v>
      </c>
      <c r="L100" s="30" t="s">
        <v>567</v>
      </c>
      <c r="M100" s="30" t="s">
        <v>1173</v>
      </c>
      <c r="N100" s="30" t="s">
        <v>568</v>
      </c>
      <c r="O100" s="30" t="s">
        <v>569</v>
      </c>
    </row>
    <row r="101" spans="1:15" ht="13.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26" t="s">
        <v>570</v>
      </c>
      <c r="L101" s="30" t="s">
        <v>571</v>
      </c>
      <c r="M101" s="30" t="s">
        <v>1174</v>
      </c>
      <c r="N101" s="30" t="s">
        <v>572</v>
      </c>
      <c r="O101" s="30" t="s">
        <v>573</v>
      </c>
    </row>
    <row r="102" spans="1:15" ht="13.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26" t="s">
        <v>574</v>
      </c>
      <c r="L102" s="30" t="s">
        <v>1175</v>
      </c>
      <c r="M102" s="30" t="s">
        <v>1176</v>
      </c>
      <c r="N102" s="30" t="s">
        <v>575</v>
      </c>
      <c r="O102" s="30" t="s">
        <v>576</v>
      </c>
    </row>
    <row r="103" spans="1:15" ht="13.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26" t="s">
        <v>577</v>
      </c>
      <c r="L103" s="30" t="s">
        <v>578</v>
      </c>
      <c r="M103" s="30" t="s">
        <v>1171</v>
      </c>
      <c r="N103" s="26" t="s">
        <v>1536</v>
      </c>
      <c r="O103" s="26" t="s">
        <v>1536</v>
      </c>
    </row>
    <row r="104" spans="1:15" ht="13.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26" t="s">
        <v>579</v>
      </c>
      <c r="L104" s="30" t="s">
        <v>580</v>
      </c>
      <c r="M104" s="30" t="s">
        <v>1177</v>
      </c>
      <c r="N104" s="30" t="s">
        <v>581</v>
      </c>
      <c r="O104" s="30" t="s">
        <v>582</v>
      </c>
    </row>
    <row r="105" spans="1:15" ht="13.5" customHeight="1">
      <c r="A105" s="47" t="s">
        <v>312</v>
      </c>
      <c r="B105" s="47" t="s">
        <v>1307</v>
      </c>
      <c r="C105" s="47" t="s">
        <v>313</v>
      </c>
      <c r="D105" s="47" t="s">
        <v>1053</v>
      </c>
      <c r="E105" s="47" t="s">
        <v>54</v>
      </c>
      <c r="F105" s="47">
        <v>723125605</v>
      </c>
      <c r="G105" s="47">
        <v>1.18543563204412E-7</v>
      </c>
      <c r="H105" s="47">
        <v>6.9261220227967089</v>
      </c>
      <c r="I105" s="47">
        <v>2.5552065048711002E-3</v>
      </c>
      <c r="J105" s="47">
        <v>0.52482333992628005</v>
      </c>
      <c r="K105" s="26" t="s">
        <v>1536</v>
      </c>
      <c r="L105" s="26" t="s">
        <v>1536</v>
      </c>
      <c r="M105" s="26" t="s">
        <v>1536</v>
      </c>
      <c r="N105" s="26" t="s">
        <v>1536</v>
      </c>
      <c r="O105" s="26" t="s">
        <v>1536</v>
      </c>
    </row>
    <row r="106" spans="1:15" ht="13.5" customHeight="1">
      <c r="A106" s="48" t="s">
        <v>312</v>
      </c>
      <c r="B106" s="48" t="s">
        <v>1308</v>
      </c>
      <c r="C106" s="48" t="s">
        <v>313</v>
      </c>
      <c r="D106" s="48" t="s">
        <v>583</v>
      </c>
      <c r="E106" s="48" t="s">
        <v>55</v>
      </c>
      <c r="F106" s="48">
        <v>130034574</v>
      </c>
      <c r="G106" s="48">
        <v>4.3914419626762403E-8</v>
      </c>
      <c r="H106" s="48">
        <v>7.3573928525124463</v>
      </c>
      <c r="I106" s="48">
        <v>9.2892171836490595E-4</v>
      </c>
      <c r="J106" s="48">
        <v>22.900057792540899</v>
      </c>
      <c r="K106" s="26" t="s">
        <v>1536</v>
      </c>
      <c r="L106" s="26" t="s">
        <v>1536</v>
      </c>
      <c r="M106" s="26" t="s">
        <v>1536</v>
      </c>
      <c r="N106" s="26" t="s">
        <v>1536</v>
      </c>
      <c r="O106" s="26" t="s">
        <v>1536</v>
      </c>
    </row>
    <row r="107" spans="1:15" ht="13.5" customHeight="1">
      <c r="A107" s="48" t="s">
        <v>312</v>
      </c>
      <c r="B107" s="48" t="s">
        <v>1543</v>
      </c>
      <c r="C107" s="48" t="s">
        <v>313</v>
      </c>
      <c r="D107" s="48" t="s">
        <v>1091</v>
      </c>
      <c r="E107" s="48" t="s">
        <v>55</v>
      </c>
      <c r="F107" s="48">
        <v>181806817</v>
      </c>
      <c r="G107" s="48">
        <v>4.9450949446263003E-11</v>
      </c>
      <c r="H107" s="48">
        <v>10.305825365637794</v>
      </c>
      <c r="I107" s="48">
        <v>1.0460359336368E-6</v>
      </c>
      <c r="J107" s="48">
        <v>22.3832191817331</v>
      </c>
      <c r="K107" s="26" t="s">
        <v>1536</v>
      </c>
      <c r="L107" s="26" t="s">
        <v>1536</v>
      </c>
      <c r="M107" s="26" t="s">
        <v>1536</v>
      </c>
      <c r="N107" s="26" t="s">
        <v>1536</v>
      </c>
      <c r="O107" s="26" t="s">
        <v>1536</v>
      </c>
    </row>
    <row r="108" spans="1:15" ht="13.5" customHeight="1">
      <c r="A108" s="48" t="s">
        <v>312</v>
      </c>
      <c r="B108" s="48" t="s">
        <v>1307</v>
      </c>
      <c r="C108" s="48" t="s">
        <v>313</v>
      </c>
      <c r="D108" s="48" t="s">
        <v>1092</v>
      </c>
      <c r="E108" s="48" t="s">
        <v>55</v>
      </c>
      <c r="F108" s="48">
        <v>185462555</v>
      </c>
      <c r="G108" s="48">
        <v>4.31821461969757E-9</v>
      </c>
      <c r="H108" s="48">
        <v>8.3646957765839893</v>
      </c>
      <c r="I108" s="48">
        <v>4.5671596925231402E-5</v>
      </c>
      <c r="J108" s="48">
        <v>0.86519321088648105</v>
      </c>
      <c r="K108" s="26" t="s">
        <v>1536</v>
      </c>
      <c r="L108" s="26" t="s">
        <v>1536</v>
      </c>
      <c r="M108" s="26" t="s">
        <v>1536</v>
      </c>
      <c r="N108" s="26" t="s">
        <v>1536</v>
      </c>
      <c r="O108" s="26" t="s">
        <v>1536</v>
      </c>
    </row>
    <row r="109" spans="1:15" ht="13.5" customHeight="1">
      <c r="A109" s="48" t="s">
        <v>312</v>
      </c>
      <c r="B109" s="48" t="s">
        <v>1307</v>
      </c>
      <c r="C109" s="48" t="s">
        <v>313</v>
      </c>
      <c r="D109" s="48" t="s">
        <v>816</v>
      </c>
      <c r="E109" s="48" t="s">
        <v>55</v>
      </c>
      <c r="F109" s="48">
        <v>681277412</v>
      </c>
      <c r="G109" s="48">
        <v>3.8552783931588701E-8</v>
      </c>
      <c r="H109" s="48">
        <v>7.4139442556811757</v>
      </c>
      <c r="I109" s="48">
        <v>1.6310140770097901E-4</v>
      </c>
      <c r="J109" s="48">
        <v>-0.63965943735250896</v>
      </c>
      <c r="K109" s="26" t="s">
        <v>1536</v>
      </c>
      <c r="L109" s="26" t="s">
        <v>1536</v>
      </c>
      <c r="M109" s="26" t="s">
        <v>1536</v>
      </c>
      <c r="N109" s="26" t="s">
        <v>1536</v>
      </c>
      <c r="O109" s="26" t="s">
        <v>1536</v>
      </c>
    </row>
    <row r="110" spans="1:15" ht="13.5" customHeight="1">
      <c r="A110" s="26" t="s">
        <v>312</v>
      </c>
      <c r="B110" s="26" t="s">
        <v>1311</v>
      </c>
      <c r="C110" s="26" t="s">
        <v>313</v>
      </c>
      <c r="D110" s="26" t="s">
        <v>1178</v>
      </c>
      <c r="E110" s="26" t="s">
        <v>1310</v>
      </c>
      <c r="F110" s="26">
        <v>122212247</v>
      </c>
      <c r="G110" s="26">
        <v>3.6504137659877399E-8</v>
      </c>
      <c r="H110" s="26">
        <v>7.4376579064748105</v>
      </c>
      <c r="I110" s="26">
        <v>2.34290470238773E-4</v>
      </c>
      <c r="J110" s="26">
        <v>1.1842554232917599</v>
      </c>
      <c r="K110" s="26" t="s">
        <v>585</v>
      </c>
      <c r="L110" s="30" t="s">
        <v>1179</v>
      </c>
      <c r="M110" s="30" t="s">
        <v>1180</v>
      </c>
      <c r="N110" s="30" t="s">
        <v>1181</v>
      </c>
      <c r="O110" s="30" t="s">
        <v>586</v>
      </c>
    </row>
    <row r="111" spans="1:15" ht="13.5" customHeight="1">
      <c r="A111" s="112" t="s">
        <v>312</v>
      </c>
      <c r="B111" s="112" t="s">
        <v>1307</v>
      </c>
      <c r="C111" s="112" t="s">
        <v>313</v>
      </c>
      <c r="D111" s="112" t="s">
        <v>590</v>
      </c>
      <c r="E111" s="112" t="s">
        <v>1310</v>
      </c>
      <c r="F111" s="112">
        <v>172353510</v>
      </c>
      <c r="G111" s="112">
        <v>2.7703825231931E-8</v>
      </c>
      <c r="H111" s="112">
        <v>7.5574602611729826</v>
      </c>
      <c r="I111" s="112">
        <v>2.30855975657681E-4</v>
      </c>
      <c r="J111" s="112">
        <v>-15.362500165660499</v>
      </c>
      <c r="K111" s="26" t="s">
        <v>591</v>
      </c>
      <c r="L111" s="30" t="s">
        <v>592</v>
      </c>
      <c r="M111" s="30" t="s">
        <v>1182</v>
      </c>
      <c r="N111" s="30" t="s">
        <v>593</v>
      </c>
      <c r="O111" s="30" t="s">
        <v>366</v>
      </c>
    </row>
    <row r="112" spans="1:15" ht="13.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26" t="s">
        <v>594</v>
      </c>
      <c r="L112" s="30" t="s">
        <v>1544</v>
      </c>
      <c r="M112" s="30" t="s">
        <v>1545</v>
      </c>
      <c r="N112" s="30" t="s">
        <v>595</v>
      </c>
      <c r="O112" s="26" t="s">
        <v>1536</v>
      </c>
    </row>
    <row r="113" spans="1:15" ht="13.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26" t="s">
        <v>596</v>
      </c>
      <c r="L113" s="30" t="s">
        <v>597</v>
      </c>
      <c r="M113" s="30" t="s">
        <v>1183</v>
      </c>
      <c r="N113" s="30" t="s">
        <v>593</v>
      </c>
      <c r="O113" s="30" t="s">
        <v>366</v>
      </c>
    </row>
    <row r="114" spans="1:15" ht="13.5" customHeight="1">
      <c r="A114" s="26" t="s">
        <v>312</v>
      </c>
      <c r="B114" s="26" t="s">
        <v>1308</v>
      </c>
      <c r="C114" s="26" t="s">
        <v>313</v>
      </c>
      <c r="D114" s="26" t="s">
        <v>598</v>
      </c>
      <c r="E114" s="26" t="s">
        <v>1310</v>
      </c>
      <c r="F114" s="26">
        <v>246044183</v>
      </c>
      <c r="G114" s="26">
        <v>9.5141603888084894E-9</v>
      </c>
      <c r="H114" s="26">
        <v>8.0216295315594479</v>
      </c>
      <c r="I114" s="26">
        <v>7.9281498519941204E-5</v>
      </c>
      <c r="J114" s="26">
        <v>1.5476795757047299</v>
      </c>
      <c r="K114" s="26" t="s">
        <v>600</v>
      </c>
      <c r="L114" s="30" t="s">
        <v>601</v>
      </c>
      <c r="M114" s="30" t="s">
        <v>1184</v>
      </c>
      <c r="N114" s="30" t="s">
        <v>602</v>
      </c>
      <c r="O114" s="30" t="s">
        <v>603</v>
      </c>
    </row>
    <row r="115" spans="1:15" ht="13.5" customHeight="1">
      <c r="A115" s="26" t="s">
        <v>312</v>
      </c>
      <c r="B115" s="26" t="s">
        <v>1308</v>
      </c>
      <c r="C115" s="26" t="s">
        <v>313</v>
      </c>
      <c r="D115" s="26" t="s">
        <v>604</v>
      </c>
      <c r="E115" s="26" t="s">
        <v>1310</v>
      </c>
      <c r="F115" s="26">
        <v>53982416</v>
      </c>
      <c r="G115" s="26">
        <v>2.2753350803000698E-9</v>
      </c>
      <c r="H115" s="26">
        <v>8.6429546373323944</v>
      </c>
      <c r="I115" s="26">
        <v>1.8960367224140499E-5</v>
      </c>
      <c r="J115" s="26">
        <v>5.27529924731195</v>
      </c>
      <c r="K115" s="26" t="s">
        <v>1536</v>
      </c>
      <c r="L115" s="26" t="s">
        <v>1536</v>
      </c>
      <c r="M115" s="26" t="s">
        <v>1536</v>
      </c>
      <c r="N115" s="26" t="s">
        <v>1536</v>
      </c>
      <c r="O115" s="26" t="s">
        <v>1536</v>
      </c>
    </row>
    <row r="116" spans="1:15" ht="13.5" customHeight="1">
      <c r="A116" s="26" t="s">
        <v>312</v>
      </c>
      <c r="B116" s="26" t="s">
        <v>1306</v>
      </c>
      <c r="C116" s="26" t="s">
        <v>313</v>
      </c>
      <c r="D116" s="26" t="s">
        <v>606</v>
      </c>
      <c r="E116" s="26" t="s">
        <v>1546</v>
      </c>
      <c r="F116" s="26">
        <v>177491851</v>
      </c>
      <c r="G116" s="26">
        <v>1.0724990035891E-8</v>
      </c>
      <c r="H116" s="26">
        <v>7.9696031026266478</v>
      </c>
      <c r="I116" s="26">
        <v>8.9371341969079798E-5</v>
      </c>
      <c r="J116" s="26">
        <v>-0.457032871819811</v>
      </c>
      <c r="K116" s="26" t="s">
        <v>1536</v>
      </c>
      <c r="L116" s="26" t="s">
        <v>1536</v>
      </c>
      <c r="M116" s="26" t="s">
        <v>1536</v>
      </c>
      <c r="N116" s="26" t="s">
        <v>1536</v>
      </c>
      <c r="O116" s="26" t="s">
        <v>1536</v>
      </c>
    </row>
    <row r="117" spans="1:15" ht="13.5" customHeight="1">
      <c r="A117" s="26" t="s">
        <v>312</v>
      </c>
      <c r="B117" s="26" t="s">
        <v>1308</v>
      </c>
      <c r="C117" s="26" t="s">
        <v>313</v>
      </c>
      <c r="D117" s="26" t="s">
        <v>608</v>
      </c>
      <c r="E117" s="26" t="s">
        <v>1546</v>
      </c>
      <c r="F117" s="26">
        <v>254797988</v>
      </c>
      <c r="G117" s="26">
        <v>1.10351564289793E-7</v>
      </c>
      <c r="H117" s="26">
        <v>6.9572215061125657</v>
      </c>
      <c r="I117" s="26">
        <v>3.0651986174228099E-4</v>
      </c>
      <c r="J117" s="26">
        <v>0.18381800961602099</v>
      </c>
      <c r="K117" s="26" t="s">
        <v>1536</v>
      </c>
      <c r="L117" s="26" t="s">
        <v>1536</v>
      </c>
      <c r="M117" s="26" t="s">
        <v>1536</v>
      </c>
      <c r="N117" s="26" t="s">
        <v>1536</v>
      </c>
      <c r="O117" s="26" t="s">
        <v>1536</v>
      </c>
    </row>
    <row r="118" spans="1:15" ht="13.5" customHeight="1">
      <c r="A118" s="26" t="s">
        <v>312</v>
      </c>
      <c r="B118" s="26" t="s">
        <v>1309</v>
      </c>
      <c r="C118" s="26" t="s">
        <v>313</v>
      </c>
      <c r="D118" s="26" t="s">
        <v>610</v>
      </c>
      <c r="E118" s="26" t="s">
        <v>1547</v>
      </c>
      <c r="F118" s="26">
        <v>118211319</v>
      </c>
      <c r="G118" s="26">
        <v>1.40924695797621E-8</v>
      </c>
      <c r="H118" s="26">
        <v>7.8510128939820136</v>
      </c>
      <c r="I118" s="26">
        <v>3.9144183002719102E-5</v>
      </c>
      <c r="J118" s="26">
        <v>-15.8316128758815</v>
      </c>
      <c r="K118" s="26" t="s">
        <v>1536</v>
      </c>
      <c r="L118" s="26" t="s">
        <v>1536</v>
      </c>
      <c r="M118" s="26" t="s">
        <v>1536</v>
      </c>
      <c r="N118" s="26" t="s">
        <v>1536</v>
      </c>
      <c r="O118" s="26" t="s">
        <v>1536</v>
      </c>
    </row>
    <row r="119" spans="1:15" ht="13.5" customHeight="1">
      <c r="A119" s="26" t="s">
        <v>312</v>
      </c>
      <c r="B119" s="26" t="s">
        <v>1542</v>
      </c>
      <c r="C119" s="26" t="s">
        <v>313</v>
      </c>
      <c r="D119" s="26" t="s">
        <v>1548</v>
      </c>
      <c r="E119" s="26" t="s">
        <v>1312</v>
      </c>
      <c r="F119" s="26">
        <v>148736541</v>
      </c>
      <c r="G119" s="26">
        <v>2.7116636114370802E-9</v>
      </c>
      <c r="H119" s="26">
        <v>8.5667641867658126</v>
      </c>
      <c r="I119" s="26">
        <v>2.2596292874105202E-5</v>
      </c>
      <c r="J119" s="26">
        <v>0.62215025488858799</v>
      </c>
      <c r="K119" s="49" t="s">
        <v>1549</v>
      </c>
      <c r="L119" s="49" t="s">
        <v>1313</v>
      </c>
      <c r="M119" s="49" t="s">
        <v>1550</v>
      </c>
      <c r="N119" s="49" t="s">
        <v>1314</v>
      </c>
      <c r="O119" s="49" t="s">
        <v>316</v>
      </c>
    </row>
    <row r="120" spans="1:15" ht="13.5" customHeight="1">
      <c r="A120" s="26" t="s">
        <v>312</v>
      </c>
      <c r="B120" s="26" t="s">
        <v>1306</v>
      </c>
      <c r="C120" s="26" t="s">
        <v>313</v>
      </c>
      <c r="D120" s="26" t="s">
        <v>612</v>
      </c>
      <c r="E120" s="26" t="s">
        <v>1547</v>
      </c>
      <c r="F120" s="26">
        <v>271730674</v>
      </c>
      <c r="G120" s="26">
        <v>4.55174520184098E-12</v>
      </c>
      <c r="H120" s="26">
        <v>11.341822056923091</v>
      </c>
      <c r="I120" s="26">
        <v>3.7929692766940897E-8</v>
      </c>
      <c r="J120" s="26">
        <v>-0.35743248424075602</v>
      </c>
      <c r="K120" s="26" t="s">
        <v>1536</v>
      </c>
      <c r="L120" s="26" t="s">
        <v>1536</v>
      </c>
      <c r="M120" s="26" t="s">
        <v>1536</v>
      </c>
      <c r="N120" s="26" t="s">
        <v>1536</v>
      </c>
      <c r="O120" s="26" t="s">
        <v>1536</v>
      </c>
    </row>
    <row r="121" spans="1:15" ht="13.5" customHeight="1">
      <c r="A121" s="26" t="s">
        <v>312</v>
      </c>
      <c r="B121" s="26" t="s">
        <v>1307</v>
      </c>
      <c r="C121" s="26" t="s">
        <v>313</v>
      </c>
      <c r="D121" s="26" t="s">
        <v>614</v>
      </c>
      <c r="E121" s="26" t="s">
        <v>1551</v>
      </c>
      <c r="F121" s="26">
        <v>134791952</v>
      </c>
      <c r="G121" s="26">
        <v>5.62319621357909E-8</v>
      </c>
      <c r="H121" s="26">
        <v>7.2500167621267462</v>
      </c>
      <c r="I121" s="26">
        <v>2.34290470238773E-4</v>
      </c>
      <c r="J121" s="26">
        <v>-1.1284889202146</v>
      </c>
      <c r="K121" s="26" t="s">
        <v>1536</v>
      </c>
      <c r="L121" s="26" t="s">
        <v>1536</v>
      </c>
      <c r="M121" s="26" t="s">
        <v>1536</v>
      </c>
      <c r="N121" s="26" t="s">
        <v>1536</v>
      </c>
      <c r="O121" s="26" t="s">
        <v>1536</v>
      </c>
    </row>
    <row r="122" spans="1:15" ht="13.5" customHeight="1">
      <c r="A122" s="50" t="s">
        <v>312</v>
      </c>
      <c r="B122" s="50" t="s">
        <v>1537</v>
      </c>
      <c r="C122" s="50" t="s">
        <v>313</v>
      </c>
      <c r="D122" s="50" t="s">
        <v>1037</v>
      </c>
      <c r="E122" s="50" t="s">
        <v>1551</v>
      </c>
      <c r="F122" s="50">
        <v>240293927</v>
      </c>
      <c r="G122" s="50">
        <v>8.5169333119388801E-10</v>
      </c>
      <c r="H122" s="50">
        <v>9.0697167532910949</v>
      </c>
      <c r="I122" s="50">
        <v>6.1347470645895802E-6</v>
      </c>
      <c r="J122" s="50">
        <v>-11.911205032056699</v>
      </c>
      <c r="K122" s="26" t="s">
        <v>1536</v>
      </c>
      <c r="L122" s="26" t="s">
        <v>1536</v>
      </c>
      <c r="M122" s="26" t="s">
        <v>1536</v>
      </c>
      <c r="N122" s="26" t="s">
        <v>1536</v>
      </c>
      <c r="O122" s="26" t="s">
        <v>1536</v>
      </c>
    </row>
    <row r="123" spans="1:15" ht="13.5" customHeight="1">
      <c r="A123" s="26" t="s">
        <v>312</v>
      </c>
      <c r="B123" s="26" t="s">
        <v>1307</v>
      </c>
      <c r="C123" s="26" t="s">
        <v>313</v>
      </c>
      <c r="D123" s="26" t="s">
        <v>617</v>
      </c>
      <c r="E123" s="26" t="s">
        <v>1551</v>
      </c>
      <c r="F123" s="26">
        <v>287538752</v>
      </c>
      <c r="G123" s="26">
        <v>5.1605716920656602E-8</v>
      </c>
      <c r="H123" s="26">
        <v>7.2873021842339352</v>
      </c>
      <c r="I123" s="26">
        <v>1.2390532632649599E-4</v>
      </c>
      <c r="J123" s="26">
        <v>0.80280301174944702</v>
      </c>
      <c r="K123" s="26" t="s">
        <v>1536</v>
      </c>
      <c r="L123" s="26" t="s">
        <v>1536</v>
      </c>
      <c r="M123" s="26" t="s">
        <v>1536</v>
      </c>
      <c r="N123" s="26" t="s">
        <v>1536</v>
      </c>
      <c r="O123" s="26" t="s">
        <v>1536</v>
      </c>
    </row>
    <row r="124" spans="1:15" ht="13.5" customHeight="1">
      <c r="A124" s="26" t="s">
        <v>312</v>
      </c>
      <c r="B124" s="26" t="s">
        <v>1308</v>
      </c>
      <c r="C124" s="26" t="s">
        <v>313</v>
      </c>
      <c r="D124" s="26" t="s">
        <v>619</v>
      </c>
      <c r="E124" s="26" t="s">
        <v>1551</v>
      </c>
      <c r="F124" s="26">
        <v>37055247</v>
      </c>
      <c r="G124" s="26">
        <v>3.6145915701572999E-8</v>
      </c>
      <c r="H124" s="26">
        <v>7.4419407685901939</v>
      </c>
      <c r="I124" s="26">
        <v>2.6035903079843102E-4</v>
      </c>
      <c r="J124" s="26">
        <v>-0.27651099761875902</v>
      </c>
      <c r="K124" s="26" t="s">
        <v>1536</v>
      </c>
      <c r="L124" s="26" t="s">
        <v>1536</v>
      </c>
      <c r="M124" s="26" t="s">
        <v>1536</v>
      </c>
      <c r="N124" s="26" t="s">
        <v>1536</v>
      </c>
      <c r="O124" s="26" t="s">
        <v>1536</v>
      </c>
    </row>
    <row r="125" spans="1:15" ht="13.5" customHeight="1">
      <c r="A125" s="51" t="s">
        <v>312</v>
      </c>
      <c r="B125" s="51" t="s">
        <v>1307</v>
      </c>
      <c r="C125" s="51" t="s">
        <v>313</v>
      </c>
      <c r="D125" s="51" t="s">
        <v>1094</v>
      </c>
      <c r="E125" s="51" t="s">
        <v>1552</v>
      </c>
      <c r="F125" s="51">
        <v>194814049</v>
      </c>
      <c r="G125" s="51">
        <v>6.9938046436926298E-8</v>
      </c>
      <c r="H125" s="51">
        <v>7.1552865029034143</v>
      </c>
      <c r="I125" s="51">
        <v>2.5188187424259002E-4</v>
      </c>
      <c r="J125" s="51">
        <v>1.36135477265859</v>
      </c>
      <c r="K125" s="26" t="s">
        <v>1536</v>
      </c>
      <c r="L125" s="26" t="s">
        <v>1536</v>
      </c>
      <c r="M125" s="26" t="s">
        <v>1536</v>
      </c>
      <c r="N125" s="26" t="s">
        <v>1536</v>
      </c>
      <c r="O125" s="26" t="s">
        <v>1536</v>
      </c>
    </row>
    <row r="126" spans="1:15" ht="13.5" customHeight="1">
      <c r="A126" s="51" t="s">
        <v>312</v>
      </c>
      <c r="B126" s="51" t="s">
        <v>1308</v>
      </c>
      <c r="C126" s="51" t="s">
        <v>313</v>
      </c>
      <c r="D126" s="51" t="s">
        <v>1095</v>
      </c>
      <c r="E126" s="51" t="s">
        <v>1552</v>
      </c>
      <c r="F126" s="51">
        <v>80905343</v>
      </c>
      <c r="G126" s="51">
        <v>3.8714769893562504E-9</v>
      </c>
      <c r="H126" s="51">
        <v>8.4121233176803933</v>
      </c>
      <c r="I126" s="51">
        <v>2.7886248754333E-5</v>
      </c>
      <c r="J126" s="51">
        <v>14.7601972839882</v>
      </c>
      <c r="K126" s="26" t="s">
        <v>1536</v>
      </c>
      <c r="L126" s="26" t="s">
        <v>1536</v>
      </c>
      <c r="M126" s="26" t="s">
        <v>1536</v>
      </c>
      <c r="N126" s="26" t="s">
        <v>1536</v>
      </c>
      <c r="O126" s="26" t="s">
        <v>1536</v>
      </c>
    </row>
    <row r="127" spans="1:15" ht="13.5" customHeight="1">
      <c r="A127" s="112" t="s">
        <v>870</v>
      </c>
      <c r="B127" s="112" t="s">
        <v>1306</v>
      </c>
      <c r="C127" s="112" t="s">
        <v>313</v>
      </c>
      <c r="D127" s="112" t="s">
        <v>389</v>
      </c>
      <c r="E127" s="112" t="str">
        <f t="shared" ref="E127" si="17">LEFT(D127,2)</f>
        <v>3B</v>
      </c>
      <c r="F127" s="112">
        <v>508522077</v>
      </c>
      <c r="G127" s="112">
        <v>1.0765670914430999E-10</v>
      </c>
      <c r="H127" s="112">
        <v>9.9679588998529578</v>
      </c>
      <c r="I127" s="112">
        <v>1.13001864753325E-6</v>
      </c>
      <c r="J127" s="112">
        <v>10.8778621967438</v>
      </c>
      <c r="K127" s="26" t="s">
        <v>390</v>
      </c>
      <c r="L127" s="30" t="s">
        <v>391</v>
      </c>
      <c r="M127" s="30" t="s">
        <v>1141</v>
      </c>
      <c r="N127" s="30" t="s">
        <v>392</v>
      </c>
      <c r="O127" s="30" t="s">
        <v>393</v>
      </c>
    </row>
    <row r="128" spans="1:15" ht="13.5" customHeight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26" t="s">
        <v>394</v>
      </c>
      <c r="L128" s="30" t="s">
        <v>395</v>
      </c>
      <c r="M128" s="26" t="s">
        <v>1536</v>
      </c>
      <c r="N128" s="30" t="s">
        <v>396</v>
      </c>
      <c r="O128" s="30" t="s">
        <v>397</v>
      </c>
    </row>
    <row r="129" spans="1:15" ht="13.5" customHeight="1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26" t="s">
        <v>398</v>
      </c>
      <c r="L129" s="30" t="s">
        <v>399</v>
      </c>
      <c r="M129" s="26" t="s">
        <v>1536</v>
      </c>
      <c r="N129" s="30" t="s">
        <v>400</v>
      </c>
      <c r="O129" s="30" t="s">
        <v>397</v>
      </c>
    </row>
    <row r="130" spans="1:15" ht="13.5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26" t="s">
        <v>401</v>
      </c>
      <c r="L130" s="30" t="s">
        <v>402</v>
      </c>
      <c r="M130" s="26" t="s">
        <v>1536</v>
      </c>
      <c r="N130" s="30" t="s">
        <v>403</v>
      </c>
      <c r="O130" s="26" t="s">
        <v>1536</v>
      </c>
    </row>
    <row r="131" spans="1:15" ht="13.5" customHeight="1">
      <c r="A131" s="52" t="s">
        <v>870</v>
      </c>
      <c r="B131" s="52" t="s">
        <v>1306</v>
      </c>
      <c r="C131" s="52" t="s">
        <v>313</v>
      </c>
      <c r="D131" s="52" t="s">
        <v>448</v>
      </c>
      <c r="E131" s="52" t="s">
        <v>45</v>
      </c>
      <c r="F131" s="52">
        <v>201478359</v>
      </c>
      <c r="G131" s="52">
        <v>1.26393684210563E-7</v>
      </c>
      <c r="H131" s="52">
        <v>6.8982746268529276</v>
      </c>
      <c r="I131" s="52">
        <v>6.7032890421071898E-4</v>
      </c>
      <c r="J131" s="52">
        <v>14.1760587371518</v>
      </c>
      <c r="K131" s="26" t="s">
        <v>1536</v>
      </c>
      <c r="L131" s="26" t="s">
        <v>1536</v>
      </c>
      <c r="M131" s="26" t="s">
        <v>1536</v>
      </c>
      <c r="N131" s="26" t="s">
        <v>1536</v>
      </c>
      <c r="O131" s="26" t="s">
        <v>1536</v>
      </c>
    </row>
    <row r="132" spans="1:15" ht="13.5" customHeight="1">
      <c r="A132" s="112" t="s">
        <v>870</v>
      </c>
      <c r="B132" s="112" t="s">
        <v>1306</v>
      </c>
      <c r="C132" s="112" t="s">
        <v>313</v>
      </c>
      <c r="D132" s="112" t="s">
        <v>685</v>
      </c>
      <c r="E132" s="112" t="str">
        <f t="shared" ref="E132" si="18">LEFT(D132,2)</f>
        <v>5A</v>
      </c>
      <c r="F132" s="112">
        <v>56695198</v>
      </c>
      <c r="G132" s="112">
        <v>7.2696687024523902E-8</v>
      </c>
      <c r="H132" s="112">
        <v>7.1384853806093602</v>
      </c>
      <c r="I132" s="112">
        <v>4.1480729616193298E-4</v>
      </c>
      <c r="J132" s="112">
        <v>4.7438943877392497</v>
      </c>
      <c r="K132" s="26" t="s">
        <v>872</v>
      </c>
      <c r="L132" s="30" t="s">
        <v>873</v>
      </c>
      <c r="M132" s="26" t="s">
        <v>1536</v>
      </c>
      <c r="N132" s="30" t="s">
        <v>874</v>
      </c>
      <c r="O132" s="26" t="s">
        <v>1536</v>
      </c>
    </row>
    <row r="133" spans="1:15" ht="13.5" customHeigh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26" t="s">
        <v>875</v>
      </c>
      <c r="L133" s="30" t="s">
        <v>876</v>
      </c>
      <c r="M133" s="26" t="s">
        <v>1536</v>
      </c>
      <c r="N133" s="30" t="s">
        <v>877</v>
      </c>
      <c r="O133" s="26" t="s">
        <v>1536</v>
      </c>
    </row>
    <row r="134" spans="1:15" ht="13.5" customHeight="1">
      <c r="A134" s="53" t="s">
        <v>870</v>
      </c>
      <c r="B134" s="53" t="s">
        <v>1306</v>
      </c>
      <c r="C134" s="53" t="s">
        <v>313</v>
      </c>
      <c r="D134" s="53" t="s">
        <v>1027</v>
      </c>
      <c r="E134" s="53" t="s">
        <v>50</v>
      </c>
      <c r="F134" s="53">
        <v>258994609</v>
      </c>
      <c r="G134" s="53">
        <v>2.4390560854605298E-10</v>
      </c>
      <c r="H134" s="53">
        <v>9.6127782130827555</v>
      </c>
      <c r="I134" s="53">
        <v>2.1519791842018202E-6</v>
      </c>
      <c r="J134" s="53">
        <v>-6.3191702923139896</v>
      </c>
      <c r="K134" s="26" t="s">
        <v>1536</v>
      </c>
      <c r="L134" s="26" t="s">
        <v>1536</v>
      </c>
      <c r="M134" s="26" t="s">
        <v>1536</v>
      </c>
      <c r="N134" s="26" t="s">
        <v>1536</v>
      </c>
      <c r="O134" s="26" t="s">
        <v>1536</v>
      </c>
    </row>
    <row r="135" spans="1:15" ht="13.5" customHeight="1">
      <c r="A135" s="112" t="s">
        <v>870</v>
      </c>
      <c r="B135" s="112" t="s">
        <v>1306</v>
      </c>
      <c r="C135" s="112" t="s">
        <v>313</v>
      </c>
      <c r="D135" s="112" t="s">
        <v>489</v>
      </c>
      <c r="E135" s="112" t="str">
        <f t="shared" ref="E135" si="19">LEFT(D135,2)</f>
        <v>6A</v>
      </c>
      <c r="F135" s="112">
        <v>3762529</v>
      </c>
      <c r="G135" s="112">
        <v>8.5593197732210605E-10</v>
      </c>
      <c r="H135" s="112">
        <v>9.0675607482288036</v>
      </c>
      <c r="I135" s="112">
        <v>2.5172959453043102E-6</v>
      </c>
      <c r="J135" s="112">
        <v>-12.4327481464375</v>
      </c>
      <c r="K135" s="26" t="s">
        <v>1185</v>
      </c>
      <c r="L135" s="30" t="s">
        <v>494</v>
      </c>
      <c r="M135" s="30" t="s">
        <v>1186</v>
      </c>
      <c r="N135" s="30" t="s">
        <v>490</v>
      </c>
      <c r="O135" s="30" t="s">
        <v>397</v>
      </c>
    </row>
    <row r="136" spans="1:15" ht="13.5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26" t="s">
        <v>495</v>
      </c>
      <c r="L136" s="30" t="s">
        <v>491</v>
      </c>
      <c r="M136" s="30" t="s">
        <v>1186</v>
      </c>
      <c r="N136" s="30" t="s">
        <v>492</v>
      </c>
      <c r="O136" s="30" t="s">
        <v>397</v>
      </c>
    </row>
    <row r="137" spans="1:15" ht="13.5" customHeight="1">
      <c r="A137" s="112" t="s">
        <v>870</v>
      </c>
      <c r="B137" s="112" t="s">
        <v>1306</v>
      </c>
      <c r="C137" s="112" t="s">
        <v>313</v>
      </c>
      <c r="D137" s="112" t="s">
        <v>801</v>
      </c>
      <c r="E137" s="112" t="str">
        <f t="shared" ref="E137" si="20">LEFT(D137,2)</f>
        <v>6B</v>
      </c>
      <c r="F137" s="112">
        <v>62687920</v>
      </c>
      <c r="G137" s="112">
        <v>1.88318031098714E-9</v>
      </c>
      <c r="H137" s="112">
        <v>8.7251080951093591</v>
      </c>
      <c r="I137" s="112">
        <v>2.7221371395319201E-5</v>
      </c>
      <c r="J137" s="112">
        <v>-0.35452749325746802</v>
      </c>
      <c r="K137" s="26" t="s">
        <v>540</v>
      </c>
      <c r="L137" s="30" t="s">
        <v>1187</v>
      </c>
      <c r="M137" s="26" t="s">
        <v>1536</v>
      </c>
      <c r="N137" s="30" t="s">
        <v>541</v>
      </c>
      <c r="O137" s="30" t="s">
        <v>542</v>
      </c>
    </row>
    <row r="138" spans="1:15" ht="13.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26" t="s">
        <v>543</v>
      </c>
      <c r="L138" s="30"/>
      <c r="M138" s="30"/>
      <c r="N138" s="30"/>
      <c r="O138" s="30"/>
    </row>
    <row r="139" spans="1:15" ht="13.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26" t="s">
        <v>544</v>
      </c>
      <c r="L139" s="30" t="s">
        <v>545</v>
      </c>
      <c r="M139" s="26" t="s">
        <v>1536</v>
      </c>
      <c r="N139" s="30" t="s">
        <v>546</v>
      </c>
      <c r="O139" s="26" t="s">
        <v>1536</v>
      </c>
    </row>
    <row r="140" spans="1:15" ht="13.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26" t="s">
        <v>547</v>
      </c>
      <c r="L140" s="30" t="s">
        <v>548</v>
      </c>
      <c r="M140" s="26" t="s">
        <v>1536</v>
      </c>
      <c r="N140" s="30" t="s">
        <v>546</v>
      </c>
      <c r="O140" s="26" t="s">
        <v>1536</v>
      </c>
    </row>
    <row r="141" spans="1:15" ht="13.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26" t="s">
        <v>549</v>
      </c>
      <c r="L141" s="30" t="s">
        <v>550</v>
      </c>
      <c r="M141" s="26" t="s">
        <v>1536</v>
      </c>
      <c r="N141" s="30" t="s">
        <v>551</v>
      </c>
      <c r="O141" s="26" t="s">
        <v>1536</v>
      </c>
    </row>
    <row r="142" spans="1:15" ht="13.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26" t="s">
        <v>552</v>
      </c>
      <c r="L142" s="30" t="s">
        <v>553</v>
      </c>
      <c r="M142" s="26" t="s">
        <v>1536</v>
      </c>
      <c r="N142" s="30" t="s">
        <v>554</v>
      </c>
      <c r="O142" s="26" t="s">
        <v>1536</v>
      </c>
    </row>
    <row r="143" spans="1:15" ht="13.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26" t="s">
        <v>879</v>
      </c>
      <c r="L143" s="30" t="s">
        <v>555</v>
      </c>
      <c r="M143" s="26" t="s">
        <v>1536</v>
      </c>
      <c r="N143" s="30" t="s">
        <v>556</v>
      </c>
      <c r="O143" s="26" t="s">
        <v>1536</v>
      </c>
    </row>
    <row r="144" spans="1:15" ht="13.5" customHeight="1">
      <c r="A144" s="26" t="s">
        <v>870</v>
      </c>
      <c r="B144" s="26" t="s">
        <v>1306</v>
      </c>
      <c r="C144" s="26" t="s">
        <v>313</v>
      </c>
      <c r="D144" s="26" t="s">
        <v>880</v>
      </c>
      <c r="E144" s="26" t="s">
        <v>1547</v>
      </c>
      <c r="F144" s="26">
        <v>240638184</v>
      </c>
      <c r="G144" s="26">
        <v>8.8952881229151404E-8</v>
      </c>
      <c r="H144" s="26">
        <v>7.0508399803326567</v>
      </c>
      <c r="I144" s="26">
        <v>1.78765640310185E-4</v>
      </c>
      <c r="J144" s="26">
        <v>1.9168152168135899</v>
      </c>
      <c r="K144" s="26" t="s">
        <v>1536</v>
      </c>
      <c r="L144" s="26" t="s">
        <v>1536</v>
      </c>
      <c r="M144" s="26" t="s">
        <v>1536</v>
      </c>
      <c r="N144" s="26" t="s">
        <v>1536</v>
      </c>
      <c r="O144" s="26" t="s">
        <v>1536</v>
      </c>
    </row>
    <row r="145" spans="1:15" ht="13.5" customHeight="1">
      <c r="A145" s="26" t="s">
        <v>870</v>
      </c>
      <c r="B145" s="26" t="s">
        <v>1306</v>
      </c>
      <c r="C145" s="26" t="s">
        <v>313</v>
      </c>
      <c r="D145" s="26" t="s">
        <v>832</v>
      </c>
      <c r="E145" s="26" t="s">
        <v>1547</v>
      </c>
      <c r="F145" s="26">
        <v>253478863</v>
      </c>
      <c r="G145" s="26">
        <v>1.2567990914969699E-7</v>
      </c>
      <c r="H145" s="26">
        <v>6.9007341419066535</v>
      </c>
      <c r="I145" s="26">
        <v>5.9509436982381502E-4</v>
      </c>
      <c r="J145" s="26">
        <v>1.5056618875012</v>
      </c>
      <c r="K145" s="26" t="s">
        <v>1536</v>
      </c>
      <c r="L145" s="26" t="s">
        <v>1536</v>
      </c>
      <c r="M145" s="26" t="s">
        <v>1536</v>
      </c>
      <c r="N145" s="26" t="s">
        <v>1536</v>
      </c>
      <c r="O145" s="26" t="s">
        <v>1536</v>
      </c>
    </row>
    <row r="146" spans="1:15" ht="13.5" customHeight="1">
      <c r="A146" s="54" t="s">
        <v>870</v>
      </c>
      <c r="B146" s="54" t="s">
        <v>1306</v>
      </c>
      <c r="C146" s="54" t="s">
        <v>313</v>
      </c>
      <c r="D146" s="54" t="s">
        <v>881</v>
      </c>
      <c r="E146" s="54" t="s">
        <v>1547</v>
      </c>
      <c r="F146" s="54">
        <v>78669899</v>
      </c>
      <c r="G146" s="54">
        <v>5.8602100279805803E-8</v>
      </c>
      <c r="H146" s="54">
        <v>7.2320868187330269</v>
      </c>
      <c r="I146" s="54">
        <v>1.3874047241243999E-4</v>
      </c>
      <c r="J146" s="54">
        <v>-15.135811508964499</v>
      </c>
      <c r="K146" s="26" t="s">
        <v>1536</v>
      </c>
      <c r="L146" s="26" t="s">
        <v>1536</v>
      </c>
      <c r="M146" s="26" t="s">
        <v>1536</v>
      </c>
      <c r="N146" s="26" t="s">
        <v>1536</v>
      </c>
      <c r="O146" s="26" t="s">
        <v>1536</v>
      </c>
    </row>
    <row r="147" spans="1:15" ht="13.5" customHeight="1">
      <c r="A147" s="112" t="s">
        <v>620</v>
      </c>
      <c r="B147" s="112" t="s">
        <v>1307</v>
      </c>
      <c r="C147" s="112" t="s">
        <v>313</v>
      </c>
      <c r="D147" s="112" t="s">
        <v>621</v>
      </c>
      <c r="E147" s="112" t="str">
        <f t="shared" ref="E147" si="21">LEFT(D147,2)</f>
        <v>1B</v>
      </c>
      <c r="F147" s="112">
        <v>356235638</v>
      </c>
      <c r="G147" s="112">
        <v>6.0064884303616305E-8</v>
      </c>
      <c r="H147" s="112">
        <v>7.221379355123049</v>
      </c>
      <c r="I147" s="112">
        <v>5.4956365893593705E-4</v>
      </c>
      <c r="J147" s="112">
        <v>10.4485046582907</v>
      </c>
      <c r="K147" s="26" t="s">
        <v>623</v>
      </c>
      <c r="L147" s="30" t="s">
        <v>624</v>
      </c>
      <c r="M147" s="30" t="s">
        <v>1188</v>
      </c>
      <c r="N147" s="30" t="s">
        <v>625</v>
      </c>
      <c r="O147" s="30" t="s">
        <v>393</v>
      </c>
    </row>
    <row r="148" spans="1:15" ht="13.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26" t="s">
        <v>626</v>
      </c>
      <c r="L148" s="30" t="s">
        <v>627</v>
      </c>
      <c r="M148" s="26" t="s">
        <v>1536</v>
      </c>
      <c r="N148" s="30" t="s">
        <v>628</v>
      </c>
      <c r="O148" s="30" t="s">
        <v>393</v>
      </c>
    </row>
    <row r="149" spans="1:15" ht="13.5" customHeight="1">
      <c r="A149" s="26" t="s">
        <v>620</v>
      </c>
      <c r="B149" s="26" t="s">
        <v>1306</v>
      </c>
      <c r="C149" s="26" t="s">
        <v>313</v>
      </c>
      <c r="D149" s="26" t="s">
        <v>629</v>
      </c>
      <c r="E149" s="26" t="str">
        <f t="shared" ref="E149:E154" si="22">LEFT(D149,2)</f>
        <v>2A</v>
      </c>
      <c r="F149" s="26">
        <v>108018677</v>
      </c>
      <c r="G149" s="26">
        <v>1.6330260851590201E-8</v>
      </c>
      <c r="H149" s="26">
        <v>7.7870068780005379</v>
      </c>
      <c r="I149" s="26">
        <v>3.5981686985199603E-5</v>
      </c>
      <c r="J149" s="26">
        <v>14.7945388214875</v>
      </c>
      <c r="K149" s="26" t="s">
        <v>631</v>
      </c>
      <c r="L149" s="30" t="s">
        <v>632</v>
      </c>
      <c r="M149" s="30" t="s">
        <v>1189</v>
      </c>
      <c r="N149" s="30" t="s">
        <v>633</v>
      </c>
      <c r="O149" s="30" t="s">
        <v>634</v>
      </c>
    </row>
    <row r="150" spans="1:15" ht="13.5" customHeight="1">
      <c r="A150" s="55" t="s">
        <v>620</v>
      </c>
      <c r="B150" s="55" t="s">
        <v>1306</v>
      </c>
      <c r="C150" s="55" t="s">
        <v>313</v>
      </c>
      <c r="D150" s="55" t="s">
        <v>1069</v>
      </c>
      <c r="E150" s="55" t="s">
        <v>37</v>
      </c>
      <c r="F150" s="55">
        <v>281452602</v>
      </c>
      <c r="G150" s="55">
        <v>1.0732018019788001E-10</v>
      </c>
      <c r="H150" s="55">
        <v>9.9693186067895212</v>
      </c>
      <c r="I150" s="55">
        <v>2.0168681464587598E-6</v>
      </c>
      <c r="J150" s="55">
        <v>22.458224804947999</v>
      </c>
      <c r="K150" s="26" t="s">
        <v>1536</v>
      </c>
      <c r="L150" s="26" t="s">
        <v>1536</v>
      </c>
      <c r="M150" s="26" t="s">
        <v>1536</v>
      </c>
      <c r="N150" s="26" t="s">
        <v>1536</v>
      </c>
      <c r="O150" s="26" t="s">
        <v>1536</v>
      </c>
    </row>
    <row r="151" spans="1:15" ht="13.5" customHeight="1">
      <c r="A151" s="55" t="s">
        <v>620</v>
      </c>
      <c r="B151" s="55" t="s">
        <v>1307</v>
      </c>
      <c r="C151" s="55" t="s">
        <v>313</v>
      </c>
      <c r="D151" s="55" t="s">
        <v>1098</v>
      </c>
      <c r="E151" s="55" t="s">
        <v>37</v>
      </c>
      <c r="F151" s="55">
        <v>477523182</v>
      </c>
      <c r="G151" s="55">
        <v>1.30152746404869E-8</v>
      </c>
      <c r="H151" s="55">
        <v>7.8855466632374558</v>
      </c>
      <c r="I151" s="55">
        <v>3.5981686985199603E-5</v>
      </c>
      <c r="J151" s="55">
        <v>9.8442224383576296</v>
      </c>
      <c r="K151" s="26" t="s">
        <v>1536</v>
      </c>
      <c r="L151" s="26" t="s">
        <v>1536</v>
      </c>
      <c r="M151" s="26" t="s">
        <v>1536</v>
      </c>
      <c r="N151" s="26" t="s">
        <v>1536</v>
      </c>
      <c r="O151" s="26" t="s">
        <v>1536</v>
      </c>
    </row>
    <row r="152" spans="1:15" ht="13.5" customHeight="1">
      <c r="A152" s="26" t="s">
        <v>620</v>
      </c>
      <c r="B152" s="26" t="s">
        <v>1307</v>
      </c>
      <c r="C152" s="26" t="s">
        <v>313</v>
      </c>
      <c r="D152" s="26" t="s">
        <v>635</v>
      </c>
      <c r="E152" s="26" t="str">
        <f t="shared" si="22"/>
        <v>2A</v>
      </c>
      <c r="F152" s="26">
        <v>68797869</v>
      </c>
      <c r="G152" s="26">
        <v>1.30152746404869E-8</v>
      </c>
      <c r="H152" s="26">
        <v>7.8855466632374558</v>
      </c>
      <c r="I152" s="26">
        <v>3.5981686985199603E-5</v>
      </c>
      <c r="J152" s="26">
        <v>9.8442224383576296</v>
      </c>
      <c r="K152" s="26" t="s">
        <v>637</v>
      </c>
      <c r="L152" s="30" t="s">
        <v>638</v>
      </c>
      <c r="M152" s="30" t="s">
        <v>1553</v>
      </c>
      <c r="N152" s="30" t="s">
        <v>639</v>
      </c>
      <c r="O152" s="26" t="s">
        <v>1536</v>
      </c>
    </row>
    <row r="153" spans="1:15" ht="13.5" customHeight="1">
      <c r="A153" s="26" t="s">
        <v>620</v>
      </c>
      <c r="B153" s="26" t="s">
        <v>1306</v>
      </c>
      <c r="C153" s="26" t="s">
        <v>313</v>
      </c>
      <c r="D153" s="26" t="s">
        <v>641</v>
      </c>
      <c r="E153" s="26" t="str">
        <f t="shared" si="22"/>
        <v>2B</v>
      </c>
      <c r="F153" s="26">
        <v>101055167</v>
      </c>
      <c r="G153" s="26">
        <v>8.7236455124635006E-8</v>
      </c>
      <c r="H153" s="26">
        <v>7.0593019904006393</v>
      </c>
      <c r="I153" s="26">
        <v>3.3183002800308702E-4</v>
      </c>
      <c r="J153" s="26">
        <v>-10.4461354441603</v>
      </c>
      <c r="K153" s="26" t="s">
        <v>642</v>
      </c>
      <c r="L153" s="30" t="s">
        <v>643</v>
      </c>
      <c r="M153" s="26" t="s">
        <v>1536</v>
      </c>
      <c r="N153" s="30" t="s">
        <v>644</v>
      </c>
      <c r="O153" s="26" t="s">
        <v>1536</v>
      </c>
    </row>
    <row r="154" spans="1:15" ht="13.5" customHeight="1">
      <c r="A154" s="112" t="s">
        <v>620</v>
      </c>
      <c r="B154" s="112" t="s">
        <v>1306</v>
      </c>
      <c r="C154" s="112" t="s">
        <v>313</v>
      </c>
      <c r="D154" s="112" t="s">
        <v>645</v>
      </c>
      <c r="E154" s="112" t="str">
        <f t="shared" si="22"/>
        <v>2B</v>
      </c>
      <c r="F154" s="112">
        <v>394341711</v>
      </c>
      <c r="G154" s="112">
        <v>1.09965404818969E-7</v>
      </c>
      <c r="H154" s="112">
        <v>6.958743922653885</v>
      </c>
      <c r="I154" s="112">
        <v>3.4857200570866001E-4</v>
      </c>
      <c r="J154" s="112">
        <v>-8.0016102550871597</v>
      </c>
      <c r="K154" s="26" t="s">
        <v>646</v>
      </c>
      <c r="L154" s="30" t="s">
        <v>647</v>
      </c>
      <c r="M154" s="26" t="s">
        <v>1536</v>
      </c>
      <c r="N154" s="30" t="s">
        <v>648</v>
      </c>
      <c r="O154" s="26" t="s">
        <v>1536</v>
      </c>
    </row>
    <row r="155" spans="1:15" ht="13.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26" t="s">
        <v>649</v>
      </c>
      <c r="L155" s="30" t="s">
        <v>650</v>
      </c>
      <c r="M155" s="30" t="s">
        <v>1190</v>
      </c>
      <c r="N155" s="30" t="s">
        <v>651</v>
      </c>
      <c r="O155" s="30" t="s">
        <v>652</v>
      </c>
    </row>
    <row r="156" spans="1:15" ht="13.5" customHeight="1">
      <c r="A156" s="56" t="s">
        <v>620</v>
      </c>
      <c r="B156" s="56" t="s">
        <v>1306</v>
      </c>
      <c r="C156" s="56" t="s">
        <v>313</v>
      </c>
      <c r="D156" s="56" t="s">
        <v>338</v>
      </c>
      <c r="E156" s="56" t="s">
        <v>38</v>
      </c>
      <c r="F156" s="56">
        <v>555605101</v>
      </c>
      <c r="G156" s="56">
        <v>3.5554484437836999E-8</v>
      </c>
      <c r="H156" s="56">
        <v>7.449105614518464</v>
      </c>
      <c r="I156" s="56">
        <v>3.8039061559933402E-4</v>
      </c>
      <c r="J156" s="56">
        <v>1.4823409391412701</v>
      </c>
      <c r="K156" s="26" t="s">
        <v>1536</v>
      </c>
      <c r="L156" s="26" t="s">
        <v>1536</v>
      </c>
      <c r="M156" s="26" t="s">
        <v>1536</v>
      </c>
      <c r="N156" s="26" t="s">
        <v>1536</v>
      </c>
      <c r="O156" s="26" t="s">
        <v>1536</v>
      </c>
    </row>
    <row r="157" spans="1:15" ht="13.5" customHeight="1">
      <c r="A157" s="112" t="s">
        <v>620</v>
      </c>
      <c r="B157" s="112" t="s">
        <v>1306</v>
      </c>
      <c r="C157" s="112" t="s">
        <v>313</v>
      </c>
      <c r="D157" s="112" t="s">
        <v>653</v>
      </c>
      <c r="E157" s="112" t="str">
        <f t="shared" ref="E157" si="23">LEFT(D157,2)</f>
        <v>3A</v>
      </c>
      <c r="F157" s="112">
        <v>113401213</v>
      </c>
      <c r="G157" s="112">
        <v>2.06682228000145E-9</v>
      </c>
      <c r="H157" s="112">
        <v>8.6846968654786441</v>
      </c>
      <c r="I157" s="112">
        <v>2.5948911995353199E-5</v>
      </c>
      <c r="J157" s="112">
        <v>0.65086694888462704</v>
      </c>
      <c r="K157" s="26" t="s">
        <v>654</v>
      </c>
      <c r="L157" s="30" t="s">
        <v>655</v>
      </c>
      <c r="M157" s="30" t="s">
        <v>1191</v>
      </c>
      <c r="N157" s="30" t="s">
        <v>656</v>
      </c>
      <c r="O157" s="30" t="s">
        <v>657</v>
      </c>
    </row>
    <row r="158" spans="1:15" ht="13.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26" t="s">
        <v>658</v>
      </c>
      <c r="L158" s="30" t="s">
        <v>659</v>
      </c>
      <c r="M158" s="26" t="s">
        <v>1536</v>
      </c>
      <c r="N158" s="30" t="s">
        <v>660</v>
      </c>
      <c r="O158" s="30" t="s">
        <v>634</v>
      </c>
    </row>
    <row r="159" spans="1:15" ht="13.5" customHeight="1">
      <c r="A159" s="57" t="s">
        <v>620</v>
      </c>
      <c r="B159" s="57" t="s">
        <v>1306</v>
      </c>
      <c r="C159" s="57" t="s">
        <v>313</v>
      </c>
      <c r="D159" s="57" t="s">
        <v>368</v>
      </c>
      <c r="E159" s="57" t="s">
        <v>41</v>
      </c>
      <c r="F159" s="57">
        <v>34464998</v>
      </c>
      <c r="G159" s="57">
        <v>1.25777033382019E-7</v>
      </c>
      <c r="H159" s="57">
        <v>6.9003986528974464</v>
      </c>
      <c r="I159" s="57">
        <v>5.9086905857038102E-4</v>
      </c>
      <c r="J159" s="57">
        <v>-15.0251690607203</v>
      </c>
      <c r="K159" s="26" t="s">
        <v>1536</v>
      </c>
      <c r="L159" s="26" t="s">
        <v>1536</v>
      </c>
      <c r="M159" s="26" t="s">
        <v>1536</v>
      </c>
      <c r="N159" s="26" t="s">
        <v>1536</v>
      </c>
      <c r="O159" s="26" t="s">
        <v>1536</v>
      </c>
    </row>
    <row r="160" spans="1:15" ht="13.5" customHeight="1">
      <c r="A160" s="112" t="s">
        <v>620</v>
      </c>
      <c r="B160" s="112" t="s">
        <v>1306</v>
      </c>
      <c r="C160" s="112" t="s">
        <v>313</v>
      </c>
      <c r="D160" s="112" t="s">
        <v>663</v>
      </c>
      <c r="E160" s="112" t="str">
        <f t="shared" ref="E160" si="24">LEFT(D160,2)</f>
        <v>3A</v>
      </c>
      <c r="F160" s="112">
        <v>95504101</v>
      </c>
      <c r="G160" s="112">
        <v>4.8849965312036698E-9</v>
      </c>
      <c r="H160" s="112">
        <v>8.3111357403340804</v>
      </c>
      <c r="I160" s="112">
        <v>5.4810119615984298E-5</v>
      </c>
      <c r="J160" s="112">
        <v>-0.37891941157844899</v>
      </c>
      <c r="K160" s="26" t="s">
        <v>665</v>
      </c>
      <c r="L160" s="30" t="s">
        <v>666</v>
      </c>
      <c r="M160" s="30" t="s">
        <v>1192</v>
      </c>
      <c r="N160" s="30" t="s">
        <v>667</v>
      </c>
      <c r="O160" s="30" t="s">
        <v>668</v>
      </c>
    </row>
    <row r="161" spans="1:15" ht="13.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26" t="s">
        <v>669</v>
      </c>
      <c r="L161" s="30" t="s">
        <v>670</v>
      </c>
      <c r="M161" s="30" t="s">
        <v>1193</v>
      </c>
      <c r="N161" s="30" t="s">
        <v>671</v>
      </c>
      <c r="O161" s="30" t="s">
        <v>672</v>
      </c>
    </row>
    <row r="162" spans="1:15" ht="13.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26" t="s">
        <v>673</v>
      </c>
      <c r="L162" s="30" t="s">
        <v>674</v>
      </c>
      <c r="M162" s="26" t="s">
        <v>1536</v>
      </c>
      <c r="N162" s="30" t="s">
        <v>675</v>
      </c>
      <c r="O162" s="30" t="s">
        <v>397</v>
      </c>
    </row>
    <row r="163" spans="1:15" ht="13.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26" t="s">
        <v>676</v>
      </c>
      <c r="L163" s="30" t="s">
        <v>677</v>
      </c>
      <c r="M163" s="30" t="s">
        <v>1194</v>
      </c>
      <c r="N163" s="30" t="s">
        <v>678</v>
      </c>
      <c r="O163" s="26" t="s">
        <v>1536</v>
      </c>
    </row>
    <row r="164" spans="1:15" ht="13.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26" t="s">
        <v>679</v>
      </c>
      <c r="L164" s="30" t="s">
        <v>677</v>
      </c>
      <c r="M164" s="30" t="s">
        <v>1195</v>
      </c>
      <c r="N164" s="30" t="s">
        <v>680</v>
      </c>
      <c r="O164" s="26" t="s">
        <v>1536</v>
      </c>
    </row>
    <row r="165" spans="1:15" ht="13.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26" t="s">
        <v>681</v>
      </c>
      <c r="L165" s="30" t="s">
        <v>682</v>
      </c>
      <c r="M165" s="30" t="s">
        <v>1196</v>
      </c>
      <c r="N165" s="30" t="s">
        <v>683</v>
      </c>
      <c r="O165" s="26" t="s">
        <v>1536</v>
      </c>
    </row>
    <row r="166" spans="1:15" ht="13.5" customHeight="1">
      <c r="A166" s="112" t="s">
        <v>620</v>
      </c>
      <c r="B166" s="112" t="s">
        <v>1307</v>
      </c>
      <c r="C166" s="112" t="s">
        <v>313</v>
      </c>
      <c r="D166" s="112" t="s">
        <v>684</v>
      </c>
      <c r="E166" s="112" t="str">
        <f t="shared" ref="E166" si="25">LEFT(D166,2)</f>
        <v>5A</v>
      </c>
      <c r="F166" s="112">
        <v>702481181</v>
      </c>
      <c r="G166" s="112">
        <v>2.7541368298686999E-9</v>
      </c>
      <c r="H166" s="112">
        <v>8.5600144871071411</v>
      </c>
      <c r="I166" s="112">
        <v>3.1430209502461598E-5</v>
      </c>
      <c r="J166" s="112">
        <v>-5.3347211333599303</v>
      </c>
      <c r="K166" s="26" t="s">
        <v>686</v>
      </c>
      <c r="L166" s="30" t="s">
        <v>1197</v>
      </c>
      <c r="M166" s="30" t="s">
        <v>1198</v>
      </c>
      <c r="N166" s="30" t="s">
        <v>687</v>
      </c>
      <c r="O166" s="26" t="s">
        <v>1536</v>
      </c>
    </row>
    <row r="167" spans="1:15" ht="13.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26" t="s">
        <v>688</v>
      </c>
      <c r="L167" s="30" t="s">
        <v>689</v>
      </c>
      <c r="M167" s="30" t="s">
        <v>1199</v>
      </c>
      <c r="N167" s="30" t="s">
        <v>690</v>
      </c>
      <c r="O167" s="30" t="s">
        <v>691</v>
      </c>
    </row>
    <row r="168" spans="1:15" ht="13.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26" t="s">
        <v>692</v>
      </c>
      <c r="L168" s="30" t="s">
        <v>693</v>
      </c>
      <c r="M168" s="30" t="s">
        <v>1200</v>
      </c>
      <c r="N168" s="30" t="s">
        <v>694</v>
      </c>
      <c r="O168" s="30" t="s">
        <v>695</v>
      </c>
    </row>
    <row r="169" spans="1:15" ht="13.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26" t="s">
        <v>696</v>
      </c>
      <c r="L169" s="30" t="s">
        <v>697</v>
      </c>
      <c r="M169" s="30" t="s">
        <v>1201</v>
      </c>
      <c r="N169" s="30" t="s">
        <v>698</v>
      </c>
      <c r="O169" s="26" t="s">
        <v>1536</v>
      </c>
    </row>
    <row r="170" spans="1:15" ht="13.5" customHeight="1">
      <c r="A170" s="58" t="s">
        <v>620</v>
      </c>
      <c r="B170" s="58" t="s">
        <v>1308</v>
      </c>
      <c r="C170" s="58" t="s">
        <v>313</v>
      </c>
      <c r="D170" s="58" t="s">
        <v>1090</v>
      </c>
      <c r="E170" s="58" t="s">
        <v>54</v>
      </c>
      <c r="F170" s="58">
        <v>225752856</v>
      </c>
      <c r="G170" s="58">
        <v>5.3475196742100804E-10</v>
      </c>
      <c r="H170" s="58">
        <v>9.2718476089284483</v>
      </c>
      <c r="I170" s="58">
        <v>5.7632893288799196E-6</v>
      </c>
      <c r="J170" s="58">
        <v>-2.14404575256287</v>
      </c>
      <c r="K170" s="26" t="s">
        <v>1536</v>
      </c>
      <c r="L170" s="26" t="s">
        <v>1536</v>
      </c>
      <c r="M170" s="26" t="s">
        <v>1536</v>
      </c>
      <c r="N170" s="26" t="s">
        <v>1536</v>
      </c>
      <c r="O170" s="26" t="s">
        <v>1536</v>
      </c>
    </row>
    <row r="171" spans="1:15" ht="13.5" customHeight="1">
      <c r="A171" s="112" t="s">
        <v>620</v>
      </c>
      <c r="B171" s="112" t="s">
        <v>1537</v>
      </c>
      <c r="C171" s="112" t="s">
        <v>313</v>
      </c>
      <c r="D171" s="112" t="s">
        <v>699</v>
      </c>
      <c r="E171" s="112" t="str">
        <f t="shared" ref="E171" si="26">LEFT(D171,2)</f>
        <v>7A</v>
      </c>
      <c r="F171" s="112">
        <v>28502318</v>
      </c>
      <c r="G171" s="112">
        <v>9.3021920157290602E-8</v>
      </c>
      <c r="H171" s="112">
        <v>7.0314147000308145</v>
      </c>
      <c r="I171" s="112">
        <v>6.6836249633013295E-4</v>
      </c>
      <c r="J171" s="112">
        <v>9.3240536234983296</v>
      </c>
      <c r="K171" s="26" t="s">
        <v>701</v>
      </c>
      <c r="L171" s="30" t="s">
        <v>702</v>
      </c>
      <c r="M171" s="30" t="s">
        <v>1202</v>
      </c>
      <c r="N171" s="30" t="s">
        <v>703</v>
      </c>
      <c r="O171" s="26" t="s">
        <v>1536</v>
      </c>
    </row>
    <row r="172" spans="1:15" ht="13.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26" t="s">
        <v>704</v>
      </c>
      <c r="L172" s="30" t="s">
        <v>705</v>
      </c>
      <c r="M172" s="30" t="s">
        <v>1141</v>
      </c>
      <c r="N172" s="30" t="s">
        <v>706</v>
      </c>
      <c r="O172" s="30" t="s">
        <v>393</v>
      </c>
    </row>
    <row r="173" spans="1:15" ht="13.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26" t="s">
        <v>707</v>
      </c>
      <c r="L173" s="30" t="s">
        <v>708</v>
      </c>
      <c r="M173" s="30" t="s">
        <v>1203</v>
      </c>
      <c r="N173" s="30" t="s">
        <v>709</v>
      </c>
      <c r="O173" s="30" t="s">
        <v>366</v>
      </c>
    </row>
    <row r="174" spans="1:15" ht="13.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26" t="s">
        <v>710</v>
      </c>
      <c r="L174" s="30" t="s">
        <v>711</v>
      </c>
      <c r="M174" s="30" t="s">
        <v>1204</v>
      </c>
      <c r="N174" s="30" t="s">
        <v>712</v>
      </c>
      <c r="O174" s="26" t="s">
        <v>1536</v>
      </c>
    </row>
    <row r="175" spans="1:15" ht="13.5" customHeight="1">
      <c r="A175" s="112" t="s">
        <v>620</v>
      </c>
      <c r="B175" s="112" t="s">
        <v>1307</v>
      </c>
      <c r="C175" s="112" t="s">
        <v>313</v>
      </c>
      <c r="D175" s="112" t="s">
        <v>713</v>
      </c>
      <c r="E175" s="112" t="str">
        <f t="shared" ref="E175" si="27">LEFT(D175,2)</f>
        <v>7A</v>
      </c>
      <c r="F175" s="112">
        <v>6298801</v>
      </c>
      <c r="G175" s="112">
        <v>1.54298170357531E-8</v>
      </c>
      <c r="H175" s="112">
        <v>7.8116392236992578</v>
      </c>
      <c r="I175" s="112">
        <v>3.32589706205659E-4</v>
      </c>
      <c r="J175" s="112">
        <v>0.63087358150676198</v>
      </c>
      <c r="K175" s="26" t="s">
        <v>714</v>
      </c>
      <c r="L175" s="30" t="s">
        <v>1205</v>
      </c>
      <c r="M175" s="30" t="s">
        <v>1206</v>
      </c>
      <c r="N175" s="30" t="s">
        <v>715</v>
      </c>
      <c r="O175" s="30" t="s">
        <v>366</v>
      </c>
    </row>
    <row r="176" spans="1:15" ht="13.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26" t="s">
        <v>716</v>
      </c>
      <c r="L176" s="30" t="s">
        <v>717</v>
      </c>
      <c r="M176" s="30" t="s">
        <v>1207</v>
      </c>
      <c r="N176" s="30" t="s">
        <v>718</v>
      </c>
      <c r="O176" s="30" t="s">
        <v>346</v>
      </c>
    </row>
    <row r="177" spans="1:15" ht="13.5" customHeight="1">
      <c r="A177" s="112" t="s">
        <v>620</v>
      </c>
      <c r="B177" s="112" t="s">
        <v>1307</v>
      </c>
      <c r="C177" s="112" t="s">
        <v>313</v>
      </c>
      <c r="D177" s="112" t="s">
        <v>719</v>
      </c>
      <c r="E177" s="112" t="str">
        <f t="shared" ref="E177" si="28">LEFT(D177,2)</f>
        <v>7B</v>
      </c>
      <c r="F177" s="112">
        <v>114212017</v>
      </c>
      <c r="G177" s="112">
        <v>7.6197958424645397E-11</v>
      </c>
      <c r="H177" s="112">
        <v>10.118056664576262</v>
      </c>
      <c r="I177" s="112">
        <v>1.6118154145565201E-6</v>
      </c>
      <c r="J177" s="112">
        <v>1.3527264885899699</v>
      </c>
      <c r="K177" s="26" t="s">
        <v>721</v>
      </c>
      <c r="L177" s="30" t="s">
        <v>722</v>
      </c>
      <c r="M177" s="30" t="s">
        <v>1208</v>
      </c>
      <c r="N177" s="30" t="s">
        <v>723</v>
      </c>
      <c r="O177" s="30" t="s">
        <v>695</v>
      </c>
    </row>
    <row r="178" spans="1:15" ht="13.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26" t="s">
        <v>724</v>
      </c>
      <c r="L178" s="30" t="s">
        <v>725</v>
      </c>
      <c r="M178" s="30" t="s">
        <v>1209</v>
      </c>
      <c r="N178" s="30" t="s">
        <v>726</v>
      </c>
      <c r="O178" s="30" t="s">
        <v>393</v>
      </c>
    </row>
    <row r="179" spans="1:15" ht="13.5" customHeight="1">
      <c r="A179" s="112" t="s">
        <v>620</v>
      </c>
      <c r="B179" s="112" t="s">
        <v>1307</v>
      </c>
      <c r="C179" s="112" t="s">
        <v>313</v>
      </c>
      <c r="D179" s="112" t="s">
        <v>727</v>
      </c>
      <c r="E179" s="112" t="str">
        <f t="shared" ref="E179" si="29">LEFT(D179,2)</f>
        <v>7B</v>
      </c>
      <c r="F179" s="112">
        <v>123893493</v>
      </c>
      <c r="G179" s="112">
        <v>6.1301622186718005E-10</v>
      </c>
      <c r="H179" s="112">
        <v>9.2125280328646397</v>
      </c>
      <c r="I179" s="112">
        <v>6.4835660705782296E-6</v>
      </c>
      <c r="J179" s="112">
        <v>1.5057690072505701</v>
      </c>
      <c r="K179" s="26" t="s">
        <v>729</v>
      </c>
      <c r="L179" s="30" t="s">
        <v>730</v>
      </c>
      <c r="M179" s="30" t="s">
        <v>1210</v>
      </c>
      <c r="N179" s="30" t="s">
        <v>731</v>
      </c>
      <c r="O179" s="26" t="s">
        <v>1536</v>
      </c>
    </row>
    <row r="180" spans="1:15" ht="13.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26" t="s">
        <v>732</v>
      </c>
      <c r="L180" s="30" t="s">
        <v>733</v>
      </c>
      <c r="M180" s="30" t="s">
        <v>1211</v>
      </c>
      <c r="N180" s="30" t="s">
        <v>734</v>
      </c>
      <c r="O180" s="30" t="s">
        <v>735</v>
      </c>
    </row>
    <row r="181" spans="1:15" ht="13.5" customHeight="1">
      <c r="A181" s="26" t="s">
        <v>620</v>
      </c>
      <c r="B181" s="26" t="s">
        <v>1307</v>
      </c>
      <c r="C181" s="26" t="s">
        <v>313</v>
      </c>
      <c r="D181" s="26" t="s">
        <v>736</v>
      </c>
      <c r="E181" s="26" t="str">
        <f t="shared" ref="E181:E182" si="30">LEFT(D181,2)</f>
        <v>7B</v>
      </c>
      <c r="F181" s="26">
        <v>123970851</v>
      </c>
      <c r="G181" s="26">
        <v>1.18389375011379E-9</v>
      </c>
      <c r="H181" s="26">
        <v>8.9266872721146466</v>
      </c>
      <c r="I181" s="26">
        <v>2.5042904496156899E-5</v>
      </c>
      <c r="J181" s="26">
        <v>-6.9917734419309596</v>
      </c>
      <c r="K181" s="26" t="s">
        <v>738</v>
      </c>
      <c r="L181" s="30" t="s">
        <v>739</v>
      </c>
      <c r="M181" s="26" t="s">
        <v>1536</v>
      </c>
      <c r="N181" s="26" t="s">
        <v>1536</v>
      </c>
      <c r="O181" s="26" t="s">
        <v>1536</v>
      </c>
    </row>
    <row r="182" spans="1:15" ht="13.5" customHeight="1">
      <c r="A182" s="26" t="s">
        <v>620</v>
      </c>
      <c r="B182" s="26" t="s">
        <v>1307</v>
      </c>
      <c r="C182" s="26" t="s">
        <v>313</v>
      </c>
      <c r="D182" s="26" t="s">
        <v>740</v>
      </c>
      <c r="E182" s="26" t="str">
        <f t="shared" si="30"/>
        <v>7B</v>
      </c>
      <c r="F182" s="26">
        <v>220446305</v>
      </c>
      <c r="G182" s="26">
        <v>1.57783420614401E-10</v>
      </c>
      <c r="H182" s="26">
        <v>9.8019386330274862</v>
      </c>
      <c r="I182" s="26">
        <v>3.3375926962564301E-6</v>
      </c>
      <c r="J182" s="26">
        <v>-1.6253354353909799</v>
      </c>
      <c r="K182" s="26" t="s">
        <v>741</v>
      </c>
      <c r="L182" s="30" t="s">
        <v>742</v>
      </c>
      <c r="M182" s="26" t="s">
        <v>1536</v>
      </c>
      <c r="N182" s="30" t="s">
        <v>743</v>
      </c>
      <c r="O182" s="26" t="s">
        <v>1536</v>
      </c>
    </row>
    <row r="183" spans="1:15" ht="13.5" customHeight="1">
      <c r="A183" s="59" t="s">
        <v>620</v>
      </c>
      <c r="B183" s="59" t="s">
        <v>1306</v>
      </c>
      <c r="C183" s="59" t="s">
        <v>313</v>
      </c>
      <c r="D183" s="59" t="s">
        <v>1093</v>
      </c>
      <c r="E183" s="59" t="s">
        <v>55</v>
      </c>
      <c r="F183" s="59">
        <v>26949357</v>
      </c>
      <c r="G183" s="59">
        <v>1.9892637619557599E-8</v>
      </c>
      <c r="H183" s="59">
        <v>7.7013076287572568</v>
      </c>
      <c r="I183" s="59">
        <v>4.2078896356650199E-4</v>
      </c>
      <c r="J183" s="59">
        <v>-0.25293375375823601</v>
      </c>
      <c r="K183" s="26" t="s">
        <v>1536</v>
      </c>
      <c r="L183" s="26" t="s">
        <v>1536</v>
      </c>
      <c r="M183" s="26" t="s">
        <v>1536</v>
      </c>
      <c r="N183" s="26" t="s">
        <v>1536</v>
      </c>
      <c r="O183" s="26" t="s">
        <v>1536</v>
      </c>
    </row>
    <row r="184" spans="1:15" ht="13.5" customHeight="1">
      <c r="A184" s="59" t="s">
        <v>620</v>
      </c>
      <c r="B184" s="59" t="s">
        <v>1307</v>
      </c>
      <c r="C184" s="59" t="s">
        <v>313</v>
      </c>
      <c r="D184" s="59" t="s">
        <v>728</v>
      </c>
      <c r="E184" s="59" t="s">
        <v>55</v>
      </c>
      <c r="F184" s="59">
        <v>295858274</v>
      </c>
      <c r="G184" s="59">
        <v>3.5107247206448502E-17</v>
      </c>
      <c r="H184" s="59">
        <v>16.454603222654246</v>
      </c>
      <c r="I184" s="59">
        <v>7.4262360015800602E-13</v>
      </c>
      <c r="J184" s="59">
        <v>-1.3527404007220001</v>
      </c>
      <c r="K184" s="26" t="s">
        <v>1536</v>
      </c>
      <c r="L184" s="26" t="s">
        <v>1536</v>
      </c>
      <c r="M184" s="26" t="s">
        <v>1536</v>
      </c>
      <c r="N184" s="26" t="s">
        <v>1536</v>
      </c>
      <c r="O184" s="26" t="s">
        <v>1536</v>
      </c>
    </row>
    <row r="185" spans="1:15" ht="13.5" customHeight="1">
      <c r="A185" s="26" t="s">
        <v>620</v>
      </c>
      <c r="B185" s="26" t="s">
        <v>1306</v>
      </c>
      <c r="C185" s="26" t="s">
        <v>313</v>
      </c>
      <c r="D185" s="26" t="s">
        <v>746</v>
      </c>
      <c r="E185" s="26" t="s">
        <v>1546</v>
      </c>
      <c r="F185" s="26">
        <v>188110769</v>
      </c>
      <c r="G185" s="26">
        <v>1.83282631195034E-10</v>
      </c>
      <c r="H185" s="26">
        <v>9.7368786890670123</v>
      </c>
      <c r="I185" s="26">
        <v>1.32018479249783E-6</v>
      </c>
      <c r="J185" s="26">
        <v>-0.51012744901437701</v>
      </c>
      <c r="K185" s="26" t="s">
        <v>1536</v>
      </c>
      <c r="L185" s="26" t="s">
        <v>1536</v>
      </c>
      <c r="M185" s="26" t="s">
        <v>1536</v>
      </c>
      <c r="N185" s="26" t="s">
        <v>1536</v>
      </c>
      <c r="O185" s="26" t="s">
        <v>1536</v>
      </c>
    </row>
    <row r="186" spans="1:15" ht="13.5" customHeight="1">
      <c r="A186" s="26" t="s">
        <v>620</v>
      </c>
      <c r="B186" s="26" t="s">
        <v>1306</v>
      </c>
      <c r="C186" s="26" t="s">
        <v>313</v>
      </c>
      <c r="D186" s="26" t="s">
        <v>618</v>
      </c>
      <c r="E186" s="26" t="s">
        <v>1546</v>
      </c>
      <c r="F186" s="26">
        <v>214691189</v>
      </c>
      <c r="G186" s="26">
        <v>8.6654687970569004E-9</v>
      </c>
      <c r="H186" s="26">
        <v>8.0622079372238513</v>
      </c>
      <c r="I186" s="26">
        <v>1.7414703792485299E-5</v>
      </c>
      <c r="J186" s="26">
        <v>-0.227992070568941</v>
      </c>
      <c r="K186" s="26" t="s">
        <v>1536</v>
      </c>
      <c r="L186" s="26" t="s">
        <v>1536</v>
      </c>
      <c r="M186" s="26" t="s">
        <v>1536</v>
      </c>
      <c r="N186" s="26" t="s">
        <v>1536</v>
      </c>
      <c r="O186" s="26" t="s">
        <v>1536</v>
      </c>
    </row>
    <row r="187" spans="1:15" ht="13.5" customHeight="1">
      <c r="A187" s="26" t="s">
        <v>620</v>
      </c>
      <c r="B187" s="26" t="s">
        <v>1306</v>
      </c>
      <c r="C187" s="26" t="s">
        <v>313</v>
      </c>
      <c r="D187" s="26" t="s">
        <v>749</v>
      </c>
      <c r="E187" s="26" t="s">
        <v>1546</v>
      </c>
      <c r="F187" s="26">
        <v>233638021</v>
      </c>
      <c r="G187" s="26">
        <v>1.0413297681374E-8</v>
      </c>
      <c r="H187" s="26">
        <v>7.982411716403873</v>
      </c>
      <c r="I187" s="26">
        <v>6.2781771721003799E-5</v>
      </c>
      <c r="J187" s="26">
        <v>-7.3394242933690101</v>
      </c>
      <c r="K187" s="26" t="s">
        <v>750</v>
      </c>
      <c r="L187" s="30" t="s">
        <v>751</v>
      </c>
      <c r="M187" s="26" t="s">
        <v>1536</v>
      </c>
      <c r="N187" s="30" t="s">
        <v>752</v>
      </c>
      <c r="O187" s="30" t="s">
        <v>753</v>
      </c>
    </row>
    <row r="188" spans="1:15" ht="13.5" customHeight="1">
      <c r="A188" s="60" t="s">
        <v>620</v>
      </c>
      <c r="B188" s="60" t="s">
        <v>1307</v>
      </c>
      <c r="C188" s="60" t="s">
        <v>313</v>
      </c>
      <c r="D188" s="60" t="s">
        <v>1101</v>
      </c>
      <c r="E188" s="60" t="s">
        <v>1312</v>
      </c>
      <c r="F188" s="60">
        <v>217747858</v>
      </c>
      <c r="G188" s="60">
        <v>1.7004341217646699E-9</v>
      </c>
      <c r="H188" s="60">
        <v>8.7694401888463958</v>
      </c>
      <c r="I188" s="60">
        <v>1.02519173201192E-5</v>
      </c>
      <c r="J188" s="60">
        <v>-10.7413553386672</v>
      </c>
      <c r="K188" s="26" t="s">
        <v>1536</v>
      </c>
      <c r="L188" s="26" t="s">
        <v>1536</v>
      </c>
      <c r="M188" s="26" t="s">
        <v>1536</v>
      </c>
      <c r="N188" s="26" t="s">
        <v>1536</v>
      </c>
      <c r="O188" s="26" t="s">
        <v>1536</v>
      </c>
    </row>
    <row r="189" spans="1:15" ht="13.5" customHeight="1">
      <c r="A189" s="60" t="s">
        <v>620</v>
      </c>
      <c r="B189" s="60" t="s">
        <v>1307</v>
      </c>
      <c r="C189" s="60" t="s">
        <v>313</v>
      </c>
      <c r="D189" s="60" t="s">
        <v>1044</v>
      </c>
      <c r="E189" s="60" t="s">
        <v>1312</v>
      </c>
      <c r="F189" s="60">
        <v>290442898</v>
      </c>
      <c r="G189" s="60">
        <v>4.2107886913025401E-9</v>
      </c>
      <c r="H189" s="60">
        <v>8.375636552097637</v>
      </c>
      <c r="I189" s="60">
        <v>1.26934225099315E-5</v>
      </c>
      <c r="J189" s="60">
        <v>-0.44711183766580798</v>
      </c>
      <c r="K189" s="26" t="s">
        <v>1536</v>
      </c>
      <c r="L189" s="26" t="s">
        <v>1536</v>
      </c>
      <c r="M189" s="26" t="s">
        <v>1536</v>
      </c>
      <c r="N189" s="26" t="s">
        <v>1536</v>
      </c>
      <c r="O189" s="26" t="s">
        <v>1536</v>
      </c>
    </row>
    <row r="190" spans="1:15" ht="13.5" customHeight="1">
      <c r="A190" s="61" t="s">
        <v>1554</v>
      </c>
      <c r="B190" s="61" t="s">
        <v>1307</v>
      </c>
      <c r="C190" s="61" t="s">
        <v>313</v>
      </c>
      <c r="D190" s="61" t="s">
        <v>950</v>
      </c>
      <c r="E190" s="61" t="s">
        <v>34</v>
      </c>
      <c r="F190" s="61">
        <v>133889525</v>
      </c>
      <c r="G190" s="61">
        <v>2.8982032748157099E-8</v>
      </c>
      <c r="H190" s="61">
        <v>7.5378711571551271</v>
      </c>
      <c r="I190" s="61">
        <v>2.0061363068274299E-4</v>
      </c>
      <c r="J190" s="61">
        <v>-0.26073904043937701</v>
      </c>
      <c r="K190" s="26" t="s">
        <v>1536</v>
      </c>
      <c r="L190" s="26" t="s">
        <v>1536</v>
      </c>
      <c r="M190" s="26" t="s">
        <v>1536</v>
      </c>
      <c r="N190" s="26" t="s">
        <v>1536</v>
      </c>
      <c r="O190" s="26" t="s">
        <v>1536</v>
      </c>
    </row>
    <row r="191" spans="1:15" ht="13.5" customHeight="1">
      <c r="A191" s="61" t="s">
        <v>1554</v>
      </c>
      <c r="B191" s="62" t="s">
        <v>1307</v>
      </c>
      <c r="C191" s="62" t="s">
        <v>313</v>
      </c>
      <c r="D191" s="62" t="s">
        <v>1059</v>
      </c>
      <c r="E191" s="62" t="s">
        <v>37</v>
      </c>
      <c r="F191" s="62">
        <v>189775262</v>
      </c>
      <c r="G191" s="62">
        <v>5.6331708332740599E-12</v>
      </c>
      <c r="H191" s="62">
        <v>11.24924707801669</v>
      </c>
      <c r="I191" s="62">
        <v>1.05864179469719E-7</v>
      </c>
      <c r="J191" s="62">
        <v>-9.7462961887060207</v>
      </c>
      <c r="K191" s="26" t="s">
        <v>1536</v>
      </c>
      <c r="L191" s="26" t="s">
        <v>1536</v>
      </c>
      <c r="M191" s="26" t="s">
        <v>1536</v>
      </c>
      <c r="N191" s="26" t="s">
        <v>1536</v>
      </c>
      <c r="O191" s="26" t="s">
        <v>1536</v>
      </c>
    </row>
    <row r="192" spans="1:15" ht="13.5" customHeight="1">
      <c r="A192" s="61" t="s">
        <v>1554</v>
      </c>
      <c r="B192" s="62" t="s">
        <v>1307</v>
      </c>
      <c r="C192" s="62" t="s">
        <v>313</v>
      </c>
      <c r="D192" s="62" t="s">
        <v>1061</v>
      </c>
      <c r="E192" s="62" t="s">
        <v>37</v>
      </c>
      <c r="F192" s="62">
        <v>212228072</v>
      </c>
      <c r="G192" s="62">
        <v>2.8316109617326001E-8</v>
      </c>
      <c r="H192" s="62">
        <v>7.547966415099097</v>
      </c>
      <c r="I192" s="62">
        <v>2.6607232401920303E-4</v>
      </c>
      <c r="J192" s="62">
        <v>-17.432561103956399</v>
      </c>
      <c r="K192" s="26" t="s">
        <v>1536</v>
      </c>
      <c r="L192" s="26" t="s">
        <v>1536</v>
      </c>
      <c r="M192" s="26" t="s">
        <v>1536</v>
      </c>
      <c r="N192" s="26" t="s">
        <v>1536</v>
      </c>
      <c r="O192" s="26" t="s">
        <v>1536</v>
      </c>
    </row>
    <row r="193" spans="1:15" ht="13.5" customHeight="1">
      <c r="A193" s="61" t="s">
        <v>1554</v>
      </c>
      <c r="B193" s="62" t="s">
        <v>1307</v>
      </c>
      <c r="C193" s="62" t="s">
        <v>313</v>
      </c>
      <c r="D193" s="62" t="s">
        <v>1063</v>
      </c>
      <c r="E193" s="62" t="s">
        <v>37</v>
      </c>
      <c r="F193" s="62">
        <v>269329230</v>
      </c>
      <c r="G193" s="62">
        <v>2.8568295126415401E-9</v>
      </c>
      <c r="H193" s="62">
        <v>8.5441156762879835</v>
      </c>
      <c r="I193" s="62">
        <v>5.36883970310725E-5</v>
      </c>
      <c r="J193" s="62">
        <v>-7.0334091501783504</v>
      </c>
      <c r="K193" s="26" t="s">
        <v>1536</v>
      </c>
      <c r="L193" s="26" t="s">
        <v>1536</v>
      </c>
      <c r="M193" s="26" t="s">
        <v>1536</v>
      </c>
      <c r="N193" s="26" t="s">
        <v>1536</v>
      </c>
      <c r="O193" s="26" t="s">
        <v>1536</v>
      </c>
    </row>
    <row r="194" spans="1:15" ht="13.5" customHeight="1">
      <c r="A194" s="61" t="s">
        <v>1554</v>
      </c>
      <c r="B194" s="62" t="s">
        <v>1307</v>
      </c>
      <c r="C194" s="62" t="s">
        <v>313</v>
      </c>
      <c r="D194" s="62" t="s">
        <v>318</v>
      </c>
      <c r="E194" s="62" t="s">
        <v>37</v>
      </c>
      <c r="F194" s="62">
        <v>269329265</v>
      </c>
      <c r="G194" s="62">
        <v>1.2142692294116099E-7</v>
      </c>
      <c r="H194" s="62">
        <v>6.9156850102257508</v>
      </c>
      <c r="I194" s="62">
        <v>7.3432439043360901E-4</v>
      </c>
      <c r="J194" s="62">
        <v>6.75610806794643</v>
      </c>
      <c r="K194" s="26" t="s">
        <v>1536</v>
      </c>
      <c r="L194" s="26" t="s">
        <v>1536</v>
      </c>
      <c r="M194" s="26" t="s">
        <v>1536</v>
      </c>
      <c r="N194" s="26" t="s">
        <v>1536</v>
      </c>
      <c r="O194" s="26" t="s">
        <v>1536</v>
      </c>
    </row>
    <row r="195" spans="1:15" ht="13.5" customHeight="1">
      <c r="A195" s="61" t="s">
        <v>1554</v>
      </c>
      <c r="B195" s="62" t="s">
        <v>1307</v>
      </c>
      <c r="C195" s="62" t="s">
        <v>313</v>
      </c>
      <c r="D195" s="62" t="s">
        <v>1065</v>
      </c>
      <c r="E195" s="62" t="s">
        <v>37</v>
      </c>
      <c r="F195" s="62">
        <v>269329308</v>
      </c>
      <c r="G195" s="62">
        <v>9.5217815248552902E-12</v>
      </c>
      <c r="H195" s="62">
        <v>11.021281787536818</v>
      </c>
      <c r="I195" s="62">
        <v>1.7894284019660499E-7</v>
      </c>
      <c r="J195" s="62">
        <v>1.7125062613413</v>
      </c>
      <c r="K195" s="26" t="s">
        <v>1536</v>
      </c>
      <c r="L195" s="26" t="s">
        <v>1536</v>
      </c>
      <c r="M195" s="26" t="s">
        <v>1536</v>
      </c>
      <c r="N195" s="26" t="s">
        <v>1536</v>
      </c>
      <c r="O195" s="26" t="s">
        <v>1536</v>
      </c>
    </row>
    <row r="196" spans="1:15" ht="13.5" customHeight="1">
      <c r="A196" s="61" t="s">
        <v>1554</v>
      </c>
      <c r="B196" s="62" t="s">
        <v>1307</v>
      </c>
      <c r="C196" s="62" t="s">
        <v>313</v>
      </c>
      <c r="D196" s="62" t="s">
        <v>1067</v>
      </c>
      <c r="E196" s="62" t="s">
        <v>37</v>
      </c>
      <c r="F196" s="62">
        <v>269329355</v>
      </c>
      <c r="G196" s="62">
        <v>1.33184468168335E-9</v>
      </c>
      <c r="H196" s="62">
        <v>8.8755464191754072</v>
      </c>
      <c r="I196" s="62">
        <v>2.5029357102875299E-5</v>
      </c>
      <c r="J196" s="62">
        <v>2.2724057025450701</v>
      </c>
      <c r="K196" s="26" t="s">
        <v>1536</v>
      </c>
      <c r="L196" s="26" t="s">
        <v>1536</v>
      </c>
      <c r="M196" s="26" t="s">
        <v>1536</v>
      </c>
      <c r="N196" s="26" t="s">
        <v>1536</v>
      </c>
      <c r="O196" s="26" t="s">
        <v>1536</v>
      </c>
    </row>
    <row r="197" spans="1:15" ht="13.5" customHeight="1">
      <c r="A197" s="61" t="s">
        <v>1554</v>
      </c>
      <c r="B197" s="62" t="s">
        <v>1307</v>
      </c>
      <c r="C197" s="62" t="s">
        <v>313</v>
      </c>
      <c r="D197" s="62" t="s">
        <v>1068</v>
      </c>
      <c r="E197" s="62" t="s">
        <v>37</v>
      </c>
      <c r="F197" s="62">
        <v>269329384</v>
      </c>
      <c r="G197" s="62">
        <v>4.6369304879635101E-8</v>
      </c>
      <c r="H197" s="62">
        <v>7.3337694145463246</v>
      </c>
      <c r="I197" s="62">
        <v>4.3570917330149202E-4</v>
      </c>
      <c r="J197" s="62">
        <v>8.5988143709805005</v>
      </c>
      <c r="K197" s="26" t="s">
        <v>1536</v>
      </c>
      <c r="L197" s="26" t="s">
        <v>1536</v>
      </c>
      <c r="M197" s="26" t="s">
        <v>1536</v>
      </c>
      <c r="N197" s="26" t="s">
        <v>1536</v>
      </c>
      <c r="O197" s="26" t="s">
        <v>1536</v>
      </c>
    </row>
    <row r="198" spans="1:15" ht="13.5" customHeight="1">
      <c r="A198" s="61" t="s">
        <v>1554</v>
      </c>
      <c r="B198" s="62" t="s">
        <v>1307</v>
      </c>
      <c r="C198" s="62" t="s">
        <v>313</v>
      </c>
      <c r="D198" s="62" t="s">
        <v>332</v>
      </c>
      <c r="E198" s="62" t="s">
        <v>37</v>
      </c>
      <c r="F198" s="62">
        <v>269329398</v>
      </c>
      <c r="G198" s="62">
        <v>5.3382524177854798E-9</v>
      </c>
      <c r="H198" s="62">
        <v>8.272600894568825</v>
      </c>
      <c r="I198" s="62">
        <v>5.0160888843721303E-5</v>
      </c>
      <c r="J198" s="62">
        <v>14.0272697591619</v>
      </c>
      <c r="K198" s="26" t="s">
        <v>1536</v>
      </c>
      <c r="L198" s="26" t="s">
        <v>1536</v>
      </c>
      <c r="M198" s="26" t="s">
        <v>1536</v>
      </c>
      <c r="N198" s="26" t="s">
        <v>1536</v>
      </c>
      <c r="O198" s="26" t="s">
        <v>1536</v>
      </c>
    </row>
    <row r="199" spans="1:15" ht="13.5" customHeight="1">
      <c r="A199" s="61" t="s">
        <v>1554</v>
      </c>
      <c r="B199" s="62" t="s">
        <v>1307</v>
      </c>
      <c r="C199" s="62" t="s">
        <v>313</v>
      </c>
      <c r="D199" s="62" t="s">
        <v>630</v>
      </c>
      <c r="E199" s="62" t="s">
        <v>37</v>
      </c>
      <c r="F199" s="62">
        <v>282079475</v>
      </c>
      <c r="G199" s="62">
        <v>1.5042828839164801E-8</v>
      </c>
      <c r="H199" s="62">
        <v>7.8226704859706766</v>
      </c>
      <c r="I199" s="62">
        <v>1.4134994118721199E-4</v>
      </c>
      <c r="J199" s="62">
        <v>13.469736568063301</v>
      </c>
      <c r="K199" s="26" t="s">
        <v>1536</v>
      </c>
      <c r="L199" s="26" t="s">
        <v>1536</v>
      </c>
      <c r="M199" s="26" t="s">
        <v>1536</v>
      </c>
      <c r="N199" s="26" t="s">
        <v>1536</v>
      </c>
      <c r="O199" s="26" t="s">
        <v>1536</v>
      </c>
    </row>
    <row r="200" spans="1:15" ht="13.5" customHeight="1">
      <c r="A200" s="61" t="s">
        <v>1554</v>
      </c>
      <c r="B200" s="62" t="s">
        <v>1307</v>
      </c>
      <c r="C200" s="62" t="s">
        <v>313</v>
      </c>
      <c r="D200" s="62" t="s">
        <v>1099</v>
      </c>
      <c r="E200" s="62" t="s">
        <v>37</v>
      </c>
      <c r="F200" s="62">
        <v>291538025</v>
      </c>
      <c r="G200" s="62">
        <v>5.9449210779851904E-14</v>
      </c>
      <c r="H200" s="62">
        <v>13.225853906499124</v>
      </c>
      <c r="I200" s="62">
        <v>1.1172290181857599E-9</v>
      </c>
      <c r="J200" s="62">
        <v>-15.034419936643101</v>
      </c>
      <c r="K200" s="26" t="s">
        <v>1536</v>
      </c>
      <c r="L200" s="26" t="s">
        <v>1536</v>
      </c>
      <c r="M200" s="26" t="s">
        <v>1536</v>
      </c>
      <c r="N200" s="26" t="s">
        <v>1536</v>
      </c>
      <c r="O200" s="26" t="s">
        <v>1536</v>
      </c>
    </row>
    <row r="201" spans="1:15" ht="13.5" customHeight="1">
      <c r="A201" s="61" t="s">
        <v>1554</v>
      </c>
      <c r="B201" s="62" t="s">
        <v>1307</v>
      </c>
      <c r="C201" s="62" t="s">
        <v>313</v>
      </c>
      <c r="D201" s="62" t="s">
        <v>636</v>
      </c>
      <c r="E201" s="62" t="s">
        <v>37</v>
      </c>
      <c r="F201" s="62">
        <v>291538229</v>
      </c>
      <c r="G201" s="62">
        <v>1.6257875696407399E-9</v>
      </c>
      <c r="H201" s="62">
        <v>8.7889362012756926</v>
      </c>
      <c r="I201" s="62">
        <v>3.0553425796258499E-5</v>
      </c>
      <c r="J201" s="62">
        <v>11.505298622551599</v>
      </c>
      <c r="K201" s="26" t="s">
        <v>1536</v>
      </c>
      <c r="L201" s="26" t="s">
        <v>1536</v>
      </c>
      <c r="M201" s="26" t="s">
        <v>1536</v>
      </c>
      <c r="N201" s="26" t="s">
        <v>1536</v>
      </c>
      <c r="O201" s="26" t="s">
        <v>1536</v>
      </c>
    </row>
    <row r="202" spans="1:15" ht="13.5" customHeight="1">
      <c r="A202" s="61" t="s">
        <v>1554</v>
      </c>
      <c r="B202" s="26" t="s">
        <v>1307</v>
      </c>
      <c r="C202" s="26" t="s">
        <v>313</v>
      </c>
      <c r="D202" s="26" t="s">
        <v>754</v>
      </c>
      <c r="E202" s="26" t="str">
        <f t="shared" ref="E202:E203" si="31">LEFT(D202,2)</f>
        <v>2A</v>
      </c>
      <c r="F202" s="26">
        <v>378768935</v>
      </c>
      <c r="G202" s="26">
        <v>4.3526705296044502E-12</v>
      </c>
      <c r="H202" s="26">
        <v>11.361244205020412</v>
      </c>
      <c r="I202" s="26">
        <v>8.1799737262856403E-8</v>
      </c>
      <c r="J202" s="26">
        <v>16.1841695045952</v>
      </c>
      <c r="K202" s="26" t="s">
        <v>756</v>
      </c>
      <c r="L202" s="30" t="s">
        <v>757</v>
      </c>
      <c r="M202" s="26" t="s">
        <v>1536</v>
      </c>
      <c r="N202" s="26" t="s">
        <v>1536</v>
      </c>
      <c r="O202" s="26" t="s">
        <v>1536</v>
      </c>
    </row>
    <row r="203" spans="1:15" ht="13.5" customHeight="1">
      <c r="A203" s="112" t="s">
        <v>1554</v>
      </c>
      <c r="B203" s="112" t="s">
        <v>1308</v>
      </c>
      <c r="C203" s="112" t="s">
        <v>313</v>
      </c>
      <c r="D203" s="112" t="s">
        <v>758</v>
      </c>
      <c r="E203" s="112" t="str">
        <f t="shared" si="31"/>
        <v>2A</v>
      </c>
      <c r="F203" s="112">
        <v>739449725</v>
      </c>
      <c r="G203" s="112">
        <v>2.57553172639426E-8</v>
      </c>
      <c r="H203" s="112">
        <v>7.5891330959433354</v>
      </c>
      <c r="I203" s="112">
        <v>2.4200983867063601E-4</v>
      </c>
      <c r="J203" s="112">
        <v>-1.30415607573046</v>
      </c>
      <c r="K203" s="26" t="s">
        <v>759</v>
      </c>
      <c r="L203" s="30" t="s">
        <v>760</v>
      </c>
      <c r="M203" s="30" t="s">
        <v>1212</v>
      </c>
      <c r="N203" s="30" t="s">
        <v>761</v>
      </c>
      <c r="O203" s="30" t="s">
        <v>762</v>
      </c>
    </row>
    <row r="204" spans="1:15" ht="13.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26" t="s">
        <v>763</v>
      </c>
      <c r="L204" s="30" t="s">
        <v>1213</v>
      </c>
      <c r="M204" s="30" t="s">
        <v>1141</v>
      </c>
      <c r="N204" s="30" t="s">
        <v>764</v>
      </c>
      <c r="O204" s="30" t="s">
        <v>393</v>
      </c>
    </row>
    <row r="205" spans="1:15" ht="13.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26" t="s">
        <v>765</v>
      </c>
      <c r="L205" s="30" t="s">
        <v>766</v>
      </c>
      <c r="M205" s="30" t="s">
        <v>1214</v>
      </c>
      <c r="N205" s="30" t="s">
        <v>767</v>
      </c>
      <c r="O205" s="30" t="s">
        <v>768</v>
      </c>
    </row>
    <row r="206" spans="1:15" ht="13.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26" t="s">
        <v>769</v>
      </c>
      <c r="L206" s="30" t="s">
        <v>1215</v>
      </c>
      <c r="M206" s="30" t="s">
        <v>770</v>
      </c>
      <c r="N206" s="30" t="s">
        <v>771</v>
      </c>
      <c r="O206" s="30" t="s">
        <v>772</v>
      </c>
    </row>
    <row r="207" spans="1:15" ht="13.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26" t="s">
        <v>773</v>
      </c>
      <c r="L207" s="30" t="s">
        <v>774</v>
      </c>
      <c r="M207" s="30" t="s">
        <v>770</v>
      </c>
      <c r="N207" s="30" t="s">
        <v>771</v>
      </c>
      <c r="O207" s="30" t="s">
        <v>772</v>
      </c>
    </row>
    <row r="208" spans="1:15" ht="13.5" customHeight="1">
      <c r="A208" s="112" t="s">
        <v>1554</v>
      </c>
      <c r="B208" s="112" t="s">
        <v>1306</v>
      </c>
      <c r="C208" s="112" t="s">
        <v>313</v>
      </c>
      <c r="D208" s="112" t="s">
        <v>775</v>
      </c>
      <c r="E208" s="112" t="str">
        <f t="shared" ref="E208" si="32">LEFT(D208,2)</f>
        <v>2B</v>
      </c>
      <c r="F208" s="112">
        <v>740734755</v>
      </c>
      <c r="G208" s="112">
        <v>5.2041517088696299E-8</v>
      </c>
      <c r="H208" s="112">
        <v>7.2836500515868954</v>
      </c>
      <c r="I208" s="112">
        <v>1.97955522701983E-4</v>
      </c>
      <c r="J208" s="112">
        <v>7.9864404912579197</v>
      </c>
      <c r="K208" s="26" t="s">
        <v>777</v>
      </c>
      <c r="L208" s="30" t="s">
        <v>1555</v>
      </c>
      <c r="M208" s="30" t="s">
        <v>1202</v>
      </c>
      <c r="N208" s="30" t="s">
        <v>778</v>
      </c>
      <c r="O208" s="30" t="s">
        <v>393</v>
      </c>
    </row>
    <row r="209" spans="1:15" ht="13.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26" t="s">
        <v>779</v>
      </c>
      <c r="L209" s="30" t="s">
        <v>780</v>
      </c>
      <c r="M209" s="30" t="s">
        <v>1216</v>
      </c>
      <c r="N209" s="30" t="s">
        <v>781</v>
      </c>
      <c r="O209" s="30" t="s">
        <v>782</v>
      </c>
    </row>
    <row r="210" spans="1:15" ht="13.5" customHeight="1">
      <c r="A210" s="61" t="s">
        <v>1554</v>
      </c>
      <c r="B210" s="63" t="s">
        <v>1306</v>
      </c>
      <c r="C210" s="63" t="s">
        <v>313</v>
      </c>
      <c r="D210" s="63" t="s">
        <v>1105</v>
      </c>
      <c r="E210" s="63" t="s">
        <v>38</v>
      </c>
      <c r="F210" s="63">
        <v>93293450</v>
      </c>
      <c r="G210" s="63">
        <v>4.0001116315193598E-8</v>
      </c>
      <c r="H210" s="63">
        <v>7.3979278886029434</v>
      </c>
      <c r="I210" s="63">
        <v>3.8039061559933402E-4</v>
      </c>
      <c r="J210" s="63">
        <v>-1.5510264770511</v>
      </c>
      <c r="K210" s="26" t="s">
        <v>1536</v>
      </c>
      <c r="L210" s="26" t="s">
        <v>1536</v>
      </c>
      <c r="M210" s="26" t="s">
        <v>1536</v>
      </c>
      <c r="N210" s="26" t="s">
        <v>1536</v>
      </c>
      <c r="O210" s="26" t="s">
        <v>1536</v>
      </c>
    </row>
    <row r="211" spans="1:15" ht="13.5" customHeight="1">
      <c r="A211" s="61" t="s">
        <v>1554</v>
      </c>
      <c r="B211" s="64" t="s">
        <v>1307</v>
      </c>
      <c r="C211" s="64" t="s">
        <v>313</v>
      </c>
      <c r="D211" s="64" t="s">
        <v>1106</v>
      </c>
      <c r="E211" s="64" t="s">
        <v>41</v>
      </c>
      <c r="F211" s="64">
        <v>267621694</v>
      </c>
      <c r="G211" s="64">
        <v>9.9009037015586106E-8</v>
      </c>
      <c r="H211" s="64">
        <v>7.0043251635147481</v>
      </c>
      <c r="I211" s="64">
        <v>1.8604788145598801E-3</v>
      </c>
      <c r="J211" s="64">
        <v>7.8941028149373604</v>
      </c>
      <c r="K211" s="26" t="s">
        <v>1536</v>
      </c>
      <c r="L211" s="26" t="s">
        <v>1536</v>
      </c>
      <c r="M211" s="26" t="s">
        <v>1536</v>
      </c>
      <c r="N211" s="26" t="s">
        <v>1536</v>
      </c>
      <c r="O211" s="26" t="s">
        <v>1536</v>
      </c>
    </row>
    <row r="212" spans="1:15" ht="13.5" customHeight="1">
      <c r="A212" s="61" t="s">
        <v>1554</v>
      </c>
      <c r="B212" s="64" t="s">
        <v>1307</v>
      </c>
      <c r="C212" s="64" t="s">
        <v>313</v>
      </c>
      <c r="D212" s="64" t="s">
        <v>1107</v>
      </c>
      <c r="E212" s="64" t="s">
        <v>41</v>
      </c>
      <c r="F212" s="64">
        <v>267621819</v>
      </c>
      <c r="G212" s="64">
        <v>4.95628799211084E-9</v>
      </c>
      <c r="H212" s="64">
        <v>8.3048434662687924</v>
      </c>
      <c r="I212" s="64">
        <v>9.3133607659754794E-5</v>
      </c>
      <c r="J212" s="64">
        <v>11.9300580247667</v>
      </c>
      <c r="K212" s="26" t="s">
        <v>1536</v>
      </c>
      <c r="L212" s="26" t="s">
        <v>1536</v>
      </c>
      <c r="M212" s="26" t="s">
        <v>1536</v>
      </c>
      <c r="N212" s="26" t="s">
        <v>1536</v>
      </c>
      <c r="O212" s="26" t="s">
        <v>1536</v>
      </c>
    </row>
    <row r="213" spans="1:15" ht="13.5" customHeight="1">
      <c r="A213" s="61" t="s">
        <v>1554</v>
      </c>
      <c r="B213" s="64" t="s">
        <v>1308</v>
      </c>
      <c r="C213" s="64" t="s">
        <v>313</v>
      </c>
      <c r="D213" s="64" t="s">
        <v>1077</v>
      </c>
      <c r="E213" s="64" t="s">
        <v>41</v>
      </c>
      <c r="F213" s="64">
        <v>282778551</v>
      </c>
      <c r="G213" s="64">
        <v>9.4964098869302703E-10</v>
      </c>
      <c r="H213" s="64">
        <v>9.0224405484984658</v>
      </c>
      <c r="I213" s="64">
        <v>8.9223519092653308E-6</v>
      </c>
      <c r="J213" s="64">
        <v>1.91657041683407</v>
      </c>
      <c r="K213" s="26" t="s">
        <v>1536</v>
      </c>
      <c r="L213" s="26" t="s">
        <v>1536</v>
      </c>
      <c r="M213" s="26" t="s">
        <v>1536</v>
      </c>
      <c r="N213" s="26" t="s">
        <v>1536</v>
      </c>
      <c r="O213" s="26" t="s">
        <v>1536</v>
      </c>
    </row>
    <row r="214" spans="1:15" ht="13.5" customHeight="1">
      <c r="A214" s="61" t="s">
        <v>1554</v>
      </c>
      <c r="B214" s="64" t="s">
        <v>1307</v>
      </c>
      <c r="C214" s="64" t="s">
        <v>313</v>
      </c>
      <c r="D214" s="64" t="s">
        <v>1081</v>
      </c>
      <c r="E214" s="64" t="s">
        <v>41</v>
      </c>
      <c r="F214" s="64">
        <v>354167528</v>
      </c>
      <c r="G214" s="64">
        <v>5.8336564968319198E-9</v>
      </c>
      <c r="H214" s="64">
        <v>8.2340591470213571</v>
      </c>
      <c r="I214" s="64">
        <v>5.4810119615984298E-5</v>
      </c>
      <c r="J214" s="64">
        <v>-0.35557627211998999</v>
      </c>
      <c r="K214" s="26" t="s">
        <v>1536</v>
      </c>
      <c r="L214" s="26" t="s">
        <v>1536</v>
      </c>
      <c r="M214" s="26" t="s">
        <v>1536</v>
      </c>
      <c r="N214" s="26" t="s">
        <v>1536</v>
      </c>
      <c r="O214" s="26" t="s">
        <v>1536</v>
      </c>
    </row>
    <row r="215" spans="1:15" ht="13.5" customHeight="1">
      <c r="A215" s="61" t="s">
        <v>1554</v>
      </c>
      <c r="B215" s="64" t="s">
        <v>1307</v>
      </c>
      <c r="C215" s="64" t="s">
        <v>313</v>
      </c>
      <c r="D215" s="64" t="s">
        <v>1108</v>
      </c>
      <c r="E215" s="64" t="s">
        <v>41</v>
      </c>
      <c r="F215" s="64">
        <v>657178818</v>
      </c>
      <c r="G215" s="64">
        <v>1.8807420806400302E-9</v>
      </c>
      <c r="H215" s="64">
        <v>8.7256707582162463</v>
      </c>
      <c r="I215" s="64">
        <v>3.5341024437306798E-5</v>
      </c>
      <c r="J215" s="64">
        <v>-0.35728529145607102</v>
      </c>
      <c r="K215" s="26" t="s">
        <v>1536</v>
      </c>
      <c r="L215" s="26" t="s">
        <v>1536</v>
      </c>
      <c r="M215" s="26" t="s">
        <v>1536</v>
      </c>
      <c r="N215" s="26" t="s">
        <v>1536</v>
      </c>
      <c r="O215" s="26" t="s">
        <v>1536</v>
      </c>
    </row>
    <row r="216" spans="1:15" ht="13.5" customHeight="1">
      <c r="A216" s="61" t="s">
        <v>1554</v>
      </c>
      <c r="B216" s="64" t="s">
        <v>1307</v>
      </c>
      <c r="C216" s="64" t="s">
        <v>313</v>
      </c>
      <c r="D216" s="64" t="s">
        <v>883</v>
      </c>
      <c r="E216" s="64" t="s">
        <v>41</v>
      </c>
      <c r="F216" s="64">
        <v>90482805</v>
      </c>
      <c r="G216" s="64">
        <v>2.7618447123999001E-9</v>
      </c>
      <c r="H216" s="64">
        <v>8.558800743731231</v>
      </c>
      <c r="I216" s="64">
        <v>2.5948911995353199E-5</v>
      </c>
      <c r="J216" s="64">
        <v>0.90496004235778504</v>
      </c>
      <c r="K216" s="26" t="s">
        <v>1536</v>
      </c>
      <c r="L216" s="26" t="s">
        <v>1536</v>
      </c>
      <c r="M216" s="26" t="s">
        <v>1536</v>
      </c>
      <c r="N216" s="26" t="s">
        <v>1536</v>
      </c>
      <c r="O216" s="26" t="s">
        <v>1536</v>
      </c>
    </row>
    <row r="217" spans="1:15" ht="13.5" customHeight="1">
      <c r="A217" s="61" t="s">
        <v>1554</v>
      </c>
      <c r="B217" s="65" t="s">
        <v>1307</v>
      </c>
      <c r="C217" s="65" t="s">
        <v>313</v>
      </c>
      <c r="D217" s="65" t="s">
        <v>1110</v>
      </c>
      <c r="E217" s="65" t="s">
        <v>42</v>
      </c>
      <c r="F217" s="65">
        <v>276242073</v>
      </c>
      <c r="G217" s="65">
        <v>6.1179860104265697E-8</v>
      </c>
      <c r="H217" s="65">
        <v>7.2133915204212142</v>
      </c>
      <c r="I217" s="65">
        <v>6.4217440158442502E-4</v>
      </c>
      <c r="J217" s="65">
        <v>6.14794534009412</v>
      </c>
      <c r="K217" s="26" t="s">
        <v>1536</v>
      </c>
      <c r="L217" s="26" t="s">
        <v>1536</v>
      </c>
      <c r="M217" s="26" t="s">
        <v>1536</v>
      </c>
      <c r="N217" s="26" t="s">
        <v>1536</v>
      </c>
      <c r="O217" s="26" t="s">
        <v>1536</v>
      </c>
    </row>
    <row r="218" spans="1:15" ht="13.5" customHeight="1">
      <c r="A218" s="61" t="s">
        <v>1554</v>
      </c>
      <c r="B218" s="66" t="s">
        <v>1307</v>
      </c>
      <c r="C218" s="66" t="s">
        <v>313</v>
      </c>
      <c r="D218" s="66" t="s">
        <v>994</v>
      </c>
      <c r="E218" s="66" t="s">
        <v>44</v>
      </c>
      <c r="F218" s="66">
        <v>19729127</v>
      </c>
      <c r="G218" s="66">
        <v>1.0946811265912901E-7</v>
      </c>
      <c r="H218" s="66">
        <v>6.9607123695268305</v>
      </c>
      <c r="I218" s="66">
        <v>2.11842691617947E-3</v>
      </c>
      <c r="J218" s="66">
        <v>1.11303414398277</v>
      </c>
      <c r="K218" s="26" t="s">
        <v>1536</v>
      </c>
      <c r="L218" s="26" t="s">
        <v>1536</v>
      </c>
      <c r="M218" s="26" t="s">
        <v>1536</v>
      </c>
      <c r="N218" s="26" t="s">
        <v>1536</v>
      </c>
      <c r="O218" s="26" t="s">
        <v>1536</v>
      </c>
    </row>
    <row r="219" spans="1:15" ht="13.5" customHeight="1">
      <c r="A219" s="61" t="s">
        <v>1554</v>
      </c>
      <c r="B219" s="66" t="s">
        <v>1306</v>
      </c>
      <c r="C219" s="66" t="s">
        <v>313</v>
      </c>
      <c r="D219" s="66" t="s">
        <v>1112</v>
      </c>
      <c r="E219" s="66" t="s">
        <v>44</v>
      </c>
      <c r="F219" s="66">
        <v>218697167</v>
      </c>
      <c r="G219" s="66">
        <v>1.0808664388853701E-9</v>
      </c>
      <c r="H219" s="66">
        <v>8.9662279678771437</v>
      </c>
      <c r="I219" s="66">
        <v>2.09169273253096E-5</v>
      </c>
      <c r="J219" s="66">
        <v>11.280109508556199</v>
      </c>
      <c r="K219" s="26" t="s">
        <v>1536</v>
      </c>
      <c r="L219" s="26" t="s">
        <v>1536</v>
      </c>
      <c r="M219" s="26" t="s">
        <v>1536</v>
      </c>
      <c r="N219" s="26" t="s">
        <v>1536</v>
      </c>
      <c r="O219" s="26" t="s">
        <v>1536</v>
      </c>
    </row>
    <row r="220" spans="1:15" ht="13.5" customHeight="1">
      <c r="A220" s="61" t="s">
        <v>1554</v>
      </c>
      <c r="B220" s="66" t="s">
        <v>1307</v>
      </c>
      <c r="C220" s="66" t="s">
        <v>313</v>
      </c>
      <c r="D220" s="66" t="s">
        <v>1113</v>
      </c>
      <c r="E220" s="66" t="s">
        <v>44</v>
      </c>
      <c r="F220" s="66">
        <v>235322082</v>
      </c>
      <c r="G220" s="66">
        <v>1.1961228072470999E-7</v>
      </c>
      <c r="H220" s="66">
        <v>6.9222242285652476</v>
      </c>
      <c r="I220" s="66">
        <v>8.4633730320828396E-4</v>
      </c>
      <c r="J220" s="66">
        <v>1.28235967029362</v>
      </c>
      <c r="K220" s="26" t="s">
        <v>1536</v>
      </c>
      <c r="L220" s="26" t="s">
        <v>1536</v>
      </c>
      <c r="M220" s="26" t="s">
        <v>1536</v>
      </c>
      <c r="N220" s="26" t="s">
        <v>1536</v>
      </c>
      <c r="O220" s="26" t="s">
        <v>1536</v>
      </c>
    </row>
    <row r="221" spans="1:15" ht="13.5" customHeight="1">
      <c r="A221" s="61" t="s">
        <v>1554</v>
      </c>
      <c r="B221" s="67" t="s">
        <v>1306</v>
      </c>
      <c r="C221" s="67" t="s">
        <v>313</v>
      </c>
      <c r="D221" s="67" t="s">
        <v>1114</v>
      </c>
      <c r="E221" s="67" t="s">
        <v>44</v>
      </c>
      <c r="F221" s="67">
        <v>689035883</v>
      </c>
      <c r="G221" s="67">
        <v>6.4986666256333403E-8</v>
      </c>
      <c r="H221" s="67">
        <v>7.1871757412851798</v>
      </c>
      <c r="I221" s="67">
        <v>1.2576219653925599E-3</v>
      </c>
      <c r="J221" s="67">
        <v>0.25121189530680099</v>
      </c>
      <c r="K221" s="26" t="s">
        <v>1536</v>
      </c>
      <c r="L221" s="26" t="s">
        <v>1536</v>
      </c>
      <c r="M221" s="26" t="s">
        <v>1536</v>
      </c>
      <c r="N221" s="26" t="s">
        <v>1536</v>
      </c>
      <c r="O221" s="26" t="s">
        <v>1536</v>
      </c>
    </row>
    <row r="222" spans="1:15" ht="13.5" customHeight="1">
      <c r="A222" s="61" t="s">
        <v>1554</v>
      </c>
      <c r="B222" s="26" t="s">
        <v>1306</v>
      </c>
      <c r="C222" s="26" t="s">
        <v>313</v>
      </c>
      <c r="D222" s="26" t="s">
        <v>456</v>
      </c>
      <c r="E222" s="26" t="str">
        <f t="shared" ref="E222:E223" si="33">LEFT(D222,2)</f>
        <v>5A</v>
      </c>
      <c r="F222" s="26">
        <v>397705032</v>
      </c>
      <c r="G222" s="26">
        <v>8.6326995245711999E-10</v>
      </c>
      <c r="H222" s="26">
        <v>9.0638533751657206</v>
      </c>
      <c r="I222" s="26">
        <v>4.9258183487203299E-6</v>
      </c>
      <c r="J222" s="26">
        <v>7.4479241621204597</v>
      </c>
      <c r="K222" s="26" t="s">
        <v>784</v>
      </c>
      <c r="L222" s="30" t="s">
        <v>785</v>
      </c>
      <c r="M222" s="30" t="s">
        <v>1217</v>
      </c>
      <c r="N222" s="30" t="s">
        <v>786</v>
      </c>
      <c r="O222" s="30" t="s">
        <v>787</v>
      </c>
    </row>
    <row r="223" spans="1:15" ht="13.5" customHeight="1">
      <c r="A223" s="112" t="s">
        <v>1554</v>
      </c>
      <c r="B223" s="112" t="s">
        <v>1307</v>
      </c>
      <c r="C223" s="112" t="s">
        <v>313</v>
      </c>
      <c r="D223" s="112" t="s">
        <v>788</v>
      </c>
      <c r="E223" s="112" t="str">
        <f t="shared" si="33"/>
        <v>5A</v>
      </c>
      <c r="F223" s="112">
        <v>494382195</v>
      </c>
      <c r="G223" s="112">
        <v>3.7298176087275903E-8</v>
      </c>
      <c r="H223" s="112">
        <v>7.4283124050438269</v>
      </c>
      <c r="I223" s="112">
        <v>1.06411696376998E-4</v>
      </c>
      <c r="J223" s="112">
        <v>8.3837931097215108</v>
      </c>
      <c r="K223" s="26" t="s">
        <v>789</v>
      </c>
      <c r="L223" s="30" t="s">
        <v>790</v>
      </c>
      <c r="M223" s="30" t="s">
        <v>1218</v>
      </c>
      <c r="N223" s="30" t="s">
        <v>791</v>
      </c>
      <c r="O223" s="26" t="s">
        <v>1536</v>
      </c>
    </row>
    <row r="224" spans="1:15" ht="13.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26" t="s">
        <v>792</v>
      </c>
      <c r="L224" s="30" t="s">
        <v>793</v>
      </c>
      <c r="M224" s="26" t="s">
        <v>1536</v>
      </c>
      <c r="N224" s="30" t="s">
        <v>794</v>
      </c>
      <c r="O224" s="26" t="s">
        <v>1536</v>
      </c>
    </row>
    <row r="225" spans="1:15" ht="13.5" customHeight="1">
      <c r="A225" s="61" t="s">
        <v>1554</v>
      </c>
      <c r="B225" s="68" t="s">
        <v>1308</v>
      </c>
      <c r="C225" s="68" t="s">
        <v>313</v>
      </c>
      <c r="D225" s="68" t="s">
        <v>459</v>
      </c>
      <c r="E225" s="68" t="s">
        <v>47</v>
      </c>
      <c r="F225" s="68">
        <v>555155945</v>
      </c>
      <c r="G225" s="68">
        <v>4.7449441171261997E-9</v>
      </c>
      <c r="H225" s="68">
        <v>8.3237688980452536</v>
      </c>
      <c r="I225" s="68">
        <v>5.4149302264644201E-5</v>
      </c>
      <c r="J225" s="68">
        <v>-0.33160243055299798</v>
      </c>
      <c r="K225" s="26" t="s">
        <v>1536</v>
      </c>
      <c r="L225" s="26" t="s">
        <v>1536</v>
      </c>
      <c r="M225" s="26" t="s">
        <v>1536</v>
      </c>
      <c r="N225" s="26" t="s">
        <v>1536</v>
      </c>
      <c r="O225" s="26" t="s">
        <v>1536</v>
      </c>
    </row>
    <row r="226" spans="1:15" ht="13.5" customHeight="1">
      <c r="A226" s="61" t="s">
        <v>1554</v>
      </c>
      <c r="B226" s="68" t="s">
        <v>1308</v>
      </c>
      <c r="C226" s="68" t="s">
        <v>313</v>
      </c>
      <c r="D226" s="68" t="s">
        <v>461</v>
      </c>
      <c r="E226" s="68" t="s">
        <v>47</v>
      </c>
      <c r="F226" s="68">
        <v>559286948</v>
      </c>
      <c r="G226" s="68">
        <v>1.6251838704466199E-10</v>
      </c>
      <c r="H226" s="68">
        <v>9.7890974965910047</v>
      </c>
      <c r="I226" s="68">
        <v>9.2732991647684301E-7</v>
      </c>
      <c r="J226" s="68">
        <v>13.150840087689501</v>
      </c>
      <c r="K226" s="26" t="s">
        <v>1536</v>
      </c>
      <c r="L226" s="26" t="s">
        <v>1536</v>
      </c>
      <c r="M226" s="26" t="s">
        <v>1536</v>
      </c>
      <c r="N226" s="26" t="s">
        <v>1536</v>
      </c>
      <c r="O226" s="26" t="s">
        <v>1536</v>
      </c>
    </row>
    <row r="227" spans="1:15" ht="13.5" customHeight="1">
      <c r="A227" s="61" t="s">
        <v>1554</v>
      </c>
      <c r="B227" s="68" t="s">
        <v>1308</v>
      </c>
      <c r="C227" s="68" t="s">
        <v>313</v>
      </c>
      <c r="D227" s="68" t="s">
        <v>1115</v>
      </c>
      <c r="E227" s="68" t="s">
        <v>47</v>
      </c>
      <c r="F227" s="68">
        <v>668976112</v>
      </c>
      <c r="G227" s="68">
        <v>1.21523671204192E-7</v>
      </c>
      <c r="H227" s="68">
        <v>6.9153391190034066</v>
      </c>
      <c r="I227" s="68">
        <v>4.6227604526074601E-4</v>
      </c>
      <c r="J227" s="68">
        <v>1.0003632947244501</v>
      </c>
      <c r="K227" s="26" t="s">
        <v>1536</v>
      </c>
      <c r="L227" s="26" t="s">
        <v>1536</v>
      </c>
      <c r="M227" s="26" t="s">
        <v>1536</v>
      </c>
      <c r="N227" s="26" t="s">
        <v>1536</v>
      </c>
      <c r="O227" s="26" t="s">
        <v>1536</v>
      </c>
    </row>
    <row r="228" spans="1:15" ht="13.5" customHeight="1">
      <c r="A228" s="61" t="s">
        <v>1554</v>
      </c>
      <c r="B228" s="68" t="s">
        <v>1306</v>
      </c>
      <c r="C228" s="68" t="s">
        <v>313</v>
      </c>
      <c r="D228" s="68" t="s">
        <v>1116</v>
      </c>
      <c r="E228" s="68" t="s">
        <v>47</v>
      </c>
      <c r="F228" s="68">
        <v>696557711</v>
      </c>
      <c r="G228" s="68">
        <v>4.2874782974270898E-10</v>
      </c>
      <c r="H228" s="68">
        <v>9.3677980652772224</v>
      </c>
      <c r="I228" s="68">
        <v>4.8928702330238E-6</v>
      </c>
      <c r="J228" s="68">
        <v>-5.5211854460105698</v>
      </c>
      <c r="K228" s="26" t="s">
        <v>1536</v>
      </c>
      <c r="L228" s="26" t="s">
        <v>1536</v>
      </c>
      <c r="M228" s="26" t="s">
        <v>1536</v>
      </c>
      <c r="N228" s="26" t="s">
        <v>1536</v>
      </c>
      <c r="O228" s="26" t="s">
        <v>1536</v>
      </c>
    </row>
    <row r="229" spans="1:15" ht="13.5" customHeight="1">
      <c r="A229" s="61" t="s">
        <v>1554</v>
      </c>
      <c r="B229" s="69" t="s">
        <v>1306</v>
      </c>
      <c r="C229" s="69" t="s">
        <v>313</v>
      </c>
      <c r="D229" s="69" t="s">
        <v>519</v>
      </c>
      <c r="E229" s="69" t="s">
        <v>51</v>
      </c>
      <c r="F229" s="69">
        <v>32677406</v>
      </c>
      <c r="G229" s="69">
        <v>1.05954115454517E-7</v>
      </c>
      <c r="H229" s="69">
        <v>6.9748821698217531</v>
      </c>
      <c r="I229" s="69">
        <v>1.53156673889504E-3</v>
      </c>
      <c r="J229" s="69">
        <v>0.271714886124578</v>
      </c>
      <c r="K229" s="26" t="s">
        <v>1536</v>
      </c>
      <c r="L229" s="26" t="s">
        <v>1536</v>
      </c>
      <c r="M229" s="26" t="s">
        <v>1536</v>
      </c>
      <c r="N229" s="26" t="s">
        <v>1536</v>
      </c>
      <c r="O229" s="26" t="s">
        <v>1536</v>
      </c>
    </row>
    <row r="230" spans="1:15" ht="13.5" customHeight="1">
      <c r="A230" s="61" t="s">
        <v>1554</v>
      </c>
      <c r="B230" s="26" t="s">
        <v>1306</v>
      </c>
      <c r="C230" s="26" t="s">
        <v>313</v>
      </c>
      <c r="D230" s="26" t="s">
        <v>524</v>
      </c>
      <c r="E230" s="26" t="str">
        <f t="shared" ref="E230:E231" si="34">LEFT(D230,2)</f>
        <v>6B</v>
      </c>
      <c r="F230" s="26">
        <v>508970730</v>
      </c>
      <c r="G230" s="26">
        <v>4.4800149995693301E-9</v>
      </c>
      <c r="H230" s="26">
        <v>8.3487205319350508</v>
      </c>
      <c r="I230" s="26">
        <v>3.2379308409387299E-5</v>
      </c>
      <c r="J230" s="26">
        <v>13.9205649670357</v>
      </c>
      <c r="K230" s="26" t="s">
        <v>797</v>
      </c>
      <c r="L230" s="30" t="s">
        <v>798</v>
      </c>
      <c r="M230" s="30" t="s">
        <v>1219</v>
      </c>
      <c r="N230" s="30" t="s">
        <v>799</v>
      </c>
      <c r="O230" s="30" t="s">
        <v>488</v>
      </c>
    </row>
    <row r="231" spans="1:15" ht="13.5" customHeight="1">
      <c r="A231" s="112" t="s">
        <v>1554</v>
      </c>
      <c r="B231" s="112" t="s">
        <v>1306</v>
      </c>
      <c r="C231" s="112" t="s">
        <v>313</v>
      </c>
      <c r="D231" s="112" t="s">
        <v>800</v>
      </c>
      <c r="E231" s="112" t="str">
        <f t="shared" si="34"/>
        <v>6B</v>
      </c>
      <c r="F231" s="112">
        <v>567771698</v>
      </c>
      <c r="G231" s="112">
        <v>5.4601201515181097E-8</v>
      </c>
      <c r="H231" s="112">
        <v>7.2627978004148286</v>
      </c>
      <c r="I231" s="112">
        <v>1.97315091975486E-4</v>
      </c>
      <c r="J231" s="112">
        <v>6.7314204365458004</v>
      </c>
      <c r="K231" s="26" t="s">
        <v>802</v>
      </c>
      <c r="L231" s="30" t="s">
        <v>803</v>
      </c>
      <c r="M231" s="26" t="s">
        <v>1536</v>
      </c>
      <c r="N231" s="30" t="s">
        <v>804</v>
      </c>
      <c r="O231" s="30" t="s">
        <v>393</v>
      </c>
    </row>
    <row r="232" spans="1:15" ht="13.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26" t="s">
        <v>805</v>
      </c>
      <c r="L232" s="30" t="s">
        <v>806</v>
      </c>
      <c r="M232" s="30" t="s">
        <v>1220</v>
      </c>
      <c r="N232" s="30" t="s">
        <v>807</v>
      </c>
      <c r="O232" s="30" t="s">
        <v>393</v>
      </c>
    </row>
    <row r="233" spans="1:15" ht="13.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26" t="s">
        <v>808</v>
      </c>
      <c r="L233" s="30" t="s">
        <v>809</v>
      </c>
      <c r="M233" s="26" t="s">
        <v>1536</v>
      </c>
      <c r="N233" s="30" t="s">
        <v>810</v>
      </c>
      <c r="O233" s="30" t="s">
        <v>393</v>
      </c>
    </row>
    <row r="234" spans="1:15" ht="13.5" customHeight="1">
      <c r="A234" s="61" t="s">
        <v>1554</v>
      </c>
      <c r="B234" s="26" t="s">
        <v>1306</v>
      </c>
      <c r="C234" s="26" t="s">
        <v>313</v>
      </c>
      <c r="D234" s="26" t="s">
        <v>811</v>
      </c>
      <c r="E234" s="26" t="str">
        <f t="shared" ref="E234:E238" si="35">LEFT(D234,2)</f>
        <v>7A</v>
      </c>
      <c r="F234" s="26">
        <v>184678809</v>
      </c>
      <c r="G234" s="26">
        <v>2.0721215177850601E-8</v>
      </c>
      <c r="H234" s="26">
        <v>7.6835847793534375</v>
      </c>
      <c r="I234" s="26">
        <v>2.2332289657928499E-4</v>
      </c>
      <c r="J234" s="26">
        <v>14.9995074342797</v>
      </c>
      <c r="K234" s="26" t="s">
        <v>813</v>
      </c>
      <c r="L234" s="30" t="s">
        <v>814</v>
      </c>
      <c r="M234" s="30" t="s">
        <v>1221</v>
      </c>
      <c r="N234" s="30" t="s">
        <v>815</v>
      </c>
      <c r="O234" s="26" t="s">
        <v>1536</v>
      </c>
    </row>
    <row r="235" spans="1:15" ht="13.5" customHeight="1">
      <c r="A235" s="61" t="s">
        <v>1554</v>
      </c>
      <c r="B235" s="70" t="s">
        <v>1306</v>
      </c>
      <c r="C235" s="70" t="s">
        <v>313</v>
      </c>
      <c r="D235" s="70" t="s">
        <v>1100</v>
      </c>
      <c r="E235" s="70" t="s">
        <v>54</v>
      </c>
      <c r="F235" s="70">
        <v>291351602</v>
      </c>
      <c r="G235" s="70">
        <v>1.10283536995545E-7</v>
      </c>
      <c r="H235" s="70">
        <v>6.9574893137213714</v>
      </c>
      <c r="I235" s="70">
        <v>1.91338288377017E-3</v>
      </c>
      <c r="J235" s="70">
        <v>12.8491237441709</v>
      </c>
      <c r="K235" s="26" t="s">
        <v>1536</v>
      </c>
      <c r="L235" s="26" t="s">
        <v>1536</v>
      </c>
      <c r="M235" s="26" t="s">
        <v>1536</v>
      </c>
      <c r="N235" s="26" t="s">
        <v>1536</v>
      </c>
      <c r="O235" s="26" t="s">
        <v>1536</v>
      </c>
    </row>
    <row r="236" spans="1:15" ht="13.5" customHeight="1">
      <c r="A236" s="61" t="s">
        <v>1554</v>
      </c>
      <c r="B236" s="70" t="s">
        <v>1306</v>
      </c>
      <c r="C236" s="70" t="s">
        <v>313</v>
      </c>
      <c r="D236" s="70" t="s">
        <v>1118</v>
      </c>
      <c r="E236" s="70" t="s">
        <v>54</v>
      </c>
      <c r="F236" s="70">
        <v>724790754</v>
      </c>
      <c r="G236" s="70">
        <v>8.6182085152399E-10</v>
      </c>
      <c r="H236" s="70">
        <v>9.0645830024822107</v>
      </c>
      <c r="I236" s="70">
        <v>1.85765484545996E-5</v>
      </c>
      <c r="J236" s="70">
        <v>-0.79712019754317898</v>
      </c>
      <c r="K236" s="26" t="s">
        <v>1536</v>
      </c>
      <c r="L236" s="26" t="s">
        <v>1536</v>
      </c>
      <c r="M236" s="26" t="s">
        <v>1536</v>
      </c>
      <c r="N236" s="26" t="s">
        <v>1536</v>
      </c>
      <c r="O236" s="26" t="s">
        <v>1536</v>
      </c>
    </row>
    <row r="237" spans="1:15" ht="13.5" customHeight="1">
      <c r="A237" s="61" t="s">
        <v>1554</v>
      </c>
      <c r="B237" s="26" t="s">
        <v>1306</v>
      </c>
      <c r="C237" s="26" t="s">
        <v>313</v>
      </c>
      <c r="D237" s="26" t="s">
        <v>720</v>
      </c>
      <c r="E237" s="26" t="str">
        <f t="shared" si="35"/>
        <v>7B</v>
      </c>
      <c r="F237" s="26">
        <v>27494965</v>
      </c>
      <c r="G237" s="26">
        <v>1.50672533529866E-9</v>
      </c>
      <c r="H237" s="26">
        <v>8.8219659090894282</v>
      </c>
      <c r="I237" s="26">
        <v>1.5935880508786199E-5</v>
      </c>
      <c r="J237" s="26">
        <v>21.9547172910131</v>
      </c>
      <c r="K237" s="26" t="s">
        <v>817</v>
      </c>
      <c r="L237" s="30" t="s">
        <v>818</v>
      </c>
      <c r="M237" s="30" t="s">
        <v>1222</v>
      </c>
      <c r="N237" s="30" t="s">
        <v>819</v>
      </c>
      <c r="O237" s="30" t="s">
        <v>668</v>
      </c>
    </row>
    <row r="238" spans="1:15" ht="13.5" customHeight="1">
      <c r="A238" s="61" t="s">
        <v>1554</v>
      </c>
      <c r="B238" s="26" t="s">
        <v>1306</v>
      </c>
      <c r="C238" s="26" t="s">
        <v>313</v>
      </c>
      <c r="D238" s="26" t="s">
        <v>821</v>
      </c>
      <c r="E238" s="26" t="str">
        <f t="shared" si="35"/>
        <v>7B</v>
      </c>
      <c r="F238" s="26">
        <v>611985063</v>
      </c>
      <c r="G238" s="26">
        <v>2.6573245399911198E-8</v>
      </c>
      <c r="H238" s="26">
        <v>7.5755554018110018</v>
      </c>
      <c r="I238" s="26">
        <v>2.8105192997216101E-4</v>
      </c>
      <c r="J238" s="26">
        <v>7.5252676116679202</v>
      </c>
      <c r="K238" s="26" t="s">
        <v>822</v>
      </c>
      <c r="L238" s="30" t="s">
        <v>823</v>
      </c>
      <c r="M238" s="30" t="s">
        <v>1223</v>
      </c>
      <c r="N238" s="30" t="s">
        <v>824</v>
      </c>
      <c r="O238" s="30" t="s">
        <v>393</v>
      </c>
    </row>
    <row r="239" spans="1:15" ht="13.5" customHeight="1">
      <c r="A239" s="61" t="s">
        <v>1554</v>
      </c>
      <c r="B239" s="26" t="s">
        <v>1306</v>
      </c>
      <c r="C239" s="26" t="s">
        <v>313</v>
      </c>
      <c r="D239" s="26" t="s">
        <v>584</v>
      </c>
      <c r="E239" s="26" t="s">
        <v>1310</v>
      </c>
      <c r="F239" s="26">
        <v>122212247</v>
      </c>
      <c r="G239" s="26">
        <v>1.52274066612121E-9</v>
      </c>
      <c r="H239" s="26">
        <v>8.8173740538948238</v>
      </c>
      <c r="I239" s="26">
        <v>3.0602011586815902E-6</v>
      </c>
      <c r="J239" s="26">
        <v>-1.3340166503223301</v>
      </c>
      <c r="K239" s="26" t="s">
        <v>585</v>
      </c>
      <c r="L239" s="30" t="s">
        <v>588</v>
      </c>
      <c r="M239" s="30" t="s">
        <v>1224</v>
      </c>
      <c r="N239" s="30" t="s">
        <v>589</v>
      </c>
      <c r="O239" s="30" t="s">
        <v>586</v>
      </c>
    </row>
    <row r="240" spans="1:15" ht="13.5" customHeight="1">
      <c r="A240" s="61" t="s">
        <v>1554</v>
      </c>
      <c r="B240" s="26" t="s">
        <v>1308</v>
      </c>
      <c r="C240" s="26" t="s">
        <v>313</v>
      </c>
      <c r="D240" s="26" t="s">
        <v>599</v>
      </c>
      <c r="E240" s="26" t="s">
        <v>1310</v>
      </c>
      <c r="F240" s="26">
        <v>182690357</v>
      </c>
      <c r="G240" s="26">
        <v>2.8536378162153701E-8</v>
      </c>
      <c r="H240" s="26">
        <v>7.5446011483904618</v>
      </c>
      <c r="I240" s="26">
        <v>8.6022911969812395E-5</v>
      </c>
      <c r="J240" s="26">
        <v>10.6223376622634</v>
      </c>
      <c r="K240" s="26" t="s">
        <v>1536</v>
      </c>
      <c r="L240" s="26" t="s">
        <v>1536</v>
      </c>
      <c r="M240" s="26" t="s">
        <v>1536</v>
      </c>
      <c r="N240" s="26" t="s">
        <v>1536</v>
      </c>
      <c r="O240" s="26" t="s">
        <v>1536</v>
      </c>
    </row>
    <row r="241" spans="1:15" ht="13.5" customHeight="1">
      <c r="A241" s="61" t="s">
        <v>1554</v>
      </c>
      <c r="B241" s="26" t="s">
        <v>1306</v>
      </c>
      <c r="C241" s="26" t="s">
        <v>313</v>
      </c>
      <c r="D241" s="26" t="s">
        <v>615</v>
      </c>
      <c r="E241" s="26" t="s">
        <v>1310</v>
      </c>
      <c r="F241" s="26">
        <v>99358523</v>
      </c>
      <c r="G241" s="26">
        <v>1.2231911158489301E-7</v>
      </c>
      <c r="H241" s="26">
        <v>6.9125056819055777</v>
      </c>
      <c r="I241" s="26">
        <v>3.68730961872659E-4</v>
      </c>
      <c r="J241" s="26">
        <v>-7.2718395643433098</v>
      </c>
      <c r="K241" s="26" t="s">
        <v>1536</v>
      </c>
      <c r="L241" s="26" t="s">
        <v>1536</v>
      </c>
      <c r="M241" s="26" t="s">
        <v>1536</v>
      </c>
      <c r="N241" s="26" t="s">
        <v>1536</v>
      </c>
      <c r="O241" s="26" t="s">
        <v>1536</v>
      </c>
    </row>
    <row r="242" spans="1:15" ht="13.5" customHeight="1">
      <c r="A242" s="61" t="s">
        <v>1554</v>
      </c>
      <c r="B242" s="26" t="s">
        <v>1308</v>
      </c>
      <c r="C242" s="26" t="s">
        <v>313</v>
      </c>
      <c r="D242" s="26" t="s">
        <v>616</v>
      </c>
      <c r="E242" s="26" t="s">
        <v>1546</v>
      </c>
      <c r="F242" s="26">
        <v>166320822</v>
      </c>
      <c r="G242" s="26">
        <v>2.0983410874822402E-12</v>
      </c>
      <c r="H242" s="26">
        <v>11.678123915393559</v>
      </c>
      <c r="I242" s="26">
        <v>1.26508984164304E-8</v>
      </c>
      <c r="J242" s="26">
        <v>2.45936651216235</v>
      </c>
      <c r="K242" s="26" t="s">
        <v>1536</v>
      </c>
      <c r="L242" s="26" t="s">
        <v>1536</v>
      </c>
      <c r="M242" s="26" t="s">
        <v>1536</v>
      </c>
      <c r="N242" s="26" t="s">
        <v>1536</v>
      </c>
      <c r="O242" s="26" t="s">
        <v>1536</v>
      </c>
    </row>
    <row r="243" spans="1:15" ht="13.5" customHeight="1">
      <c r="A243" s="61" t="s">
        <v>1554</v>
      </c>
      <c r="B243" s="26" t="s">
        <v>1308</v>
      </c>
      <c r="C243" s="26" t="s">
        <v>313</v>
      </c>
      <c r="D243" s="26" t="s">
        <v>827</v>
      </c>
      <c r="E243" s="26" t="s">
        <v>1546</v>
      </c>
      <c r="F243" s="26">
        <v>251275967</v>
      </c>
      <c r="G243" s="26">
        <v>1.15729242666089E-7</v>
      </c>
      <c r="H243" s="26">
        <v>6.9365568888973135</v>
      </c>
      <c r="I243" s="26">
        <v>6.9773160403384903E-4</v>
      </c>
      <c r="J243" s="26">
        <v>3.6235263225460601</v>
      </c>
      <c r="K243" s="26" t="s">
        <v>1536</v>
      </c>
      <c r="L243" s="26" t="s">
        <v>1536</v>
      </c>
      <c r="M243" s="26" t="s">
        <v>1536</v>
      </c>
      <c r="N243" s="26" t="s">
        <v>1536</v>
      </c>
      <c r="O243" s="26" t="s">
        <v>1536</v>
      </c>
    </row>
    <row r="244" spans="1:15" ht="13.5" customHeight="1">
      <c r="A244" s="61" t="s">
        <v>1554</v>
      </c>
      <c r="B244" s="26" t="s">
        <v>1306</v>
      </c>
      <c r="C244" s="26" t="s">
        <v>313</v>
      </c>
      <c r="D244" s="26" t="s">
        <v>825</v>
      </c>
      <c r="E244" s="26" t="s">
        <v>1547</v>
      </c>
      <c r="F244" s="26">
        <v>137664497</v>
      </c>
      <c r="G244" s="26">
        <v>1.1854865567430699E-8</v>
      </c>
      <c r="H244" s="26">
        <v>7.9261033664984515</v>
      </c>
      <c r="I244" s="26">
        <v>7.1472984506039405E-5</v>
      </c>
      <c r="J244" s="26">
        <v>6.6031170452733603</v>
      </c>
      <c r="K244" s="26" t="s">
        <v>829</v>
      </c>
      <c r="L244" s="30" t="s">
        <v>1225</v>
      </c>
      <c r="M244" s="30" t="s">
        <v>1147</v>
      </c>
      <c r="N244" s="30" t="s">
        <v>830</v>
      </c>
      <c r="O244" s="30" t="s">
        <v>443</v>
      </c>
    </row>
    <row r="245" spans="1:15" ht="13.5" customHeight="1">
      <c r="A245" s="61" t="s">
        <v>1554</v>
      </c>
      <c r="B245" s="71" t="s">
        <v>1306</v>
      </c>
      <c r="C245" s="71" t="s">
        <v>313</v>
      </c>
      <c r="D245" s="71" t="s">
        <v>826</v>
      </c>
      <c r="E245" s="71" t="s">
        <v>1547</v>
      </c>
      <c r="F245" s="71">
        <v>208918505</v>
      </c>
      <c r="G245" s="71">
        <v>7.2884141244675498E-10</v>
      </c>
      <c r="H245" s="71">
        <v>9.1373669589135673</v>
      </c>
      <c r="I245" s="71">
        <v>4.3941848756414797E-6</v>
      </c>
      <c r="J245" s="71">
        <v>2.8629714521600498</v>
      </c>
      <c r="K245" s="26" t="s">
        <v>1536</v>
      </c>
      <c r="L245" s="26" t="s">
        <v>1536</v>
      </c>
      <c r="M245" s="26" t="s">
        <v>1536</v>
      </c>
      <c r="N245" s="26" t="s">
        <v>1536</v>
      </c>
      <c r="O245" s="26" t="s">
        <v>1536</v>
      </c>
    </row>
    <row r="246" spans="1:15" ht="13.5" customHeight="1">
      <c r="A246" s="61" t="s">
        <v>1554</v>
      </c>
      <c r="B246" s="26" t="s">
        <v>1306</v>
      </c>
      <c r="C246" s="26" t="s">
        <v>313</v>
      </c>
      <c r="D246" s="26" t="s">
        <v>831</v>
      </c>
      <c r="E246" s="26" t="s">
        <v>1547</v>
      </c>
      <c r="F246" s="26">
        <v>296816363</v>
      </c>
      <c r="G246" s="26">
        <v>1.4807169202136301E-8</v>
      </c>
      <c r="H246" s="26">
        <v>7.8295279608846595</v>
      </c>
      <c r="I246" s="26">
        <v>4.4636211559839699E-5</v>
      </c>
      <c r="J246" s="26">
        <v>-3.8925191091496401</v>
      </c>
      <c r="K246" s="26" t="s">
        <v>1536</v>
      </c>
      <c r="L246" s="26" t="s">
        <v>1536</v>
      </c>
      <c r="M246" s="26" t="s">
        <v>1536</v>
      </c>
      <c r="N246" s="26" t="s">
        <v>1536</v>
      </c>
      <c r="O246" s="26" t="s">
        <v>1536</v>
      </c>
    </row>
    <row r="247" spans="1:15" ht="13.5" customHeight="1">
      <c r="A247" s="61" t="s">
        <v>1554</v>
      </c>
      <c r="B247" s="26" t="s">
        <v>1306</v>
      </c>
      <c r="C247" s="26" t="s">
        <v>313</v>
      </c>
      <c r="D247" s="26" t="s">
        <v>833</v>
      </c>
      <c r="E247" s="26" t="s">
        <v>1547</v>
      </c>
      <c r="F247" s="26">
        <v>48444877</v>
      </c>
      <c r="G247" s="26">
        <v>2.5040680612555701E-9</v>
      </c>
      <c r="H247" s="26">
        <v>8.6013538710582473</v>
      </c>
      <c r="I247" s="26">
        <v>1.5097026341309801E-5</v>
      </c>
      <c r="J247" s="26">
        <v>10.7418162264958</v>
      </c>
      <c r="K247" s="26" t="s">
        <v>1536</v>
      </c>
      <c r="L247" s="26" t="s">
        <v>1536</v>
      </c>
      <c r="M247" s="26" t="s">
        <v>1536</v>
      </c>
      <c r="N247" s="26" t="s">
        <v>1536</v>
      </c>
      <c r="O247" s="26" t="s">
        <v>1536</v>
      </c>
    </row>
    <row r="248" spans="1:15">
      <c r="A248" s="61" t="s">
        <v>1554</v>
      </c>
      <c r="B248" s="26" t="s">
        <v>1306</v>
      </c>
      <c r="C248" s="26" t="s">
        <v>313</v>
      </c>
      <c r="D248" s="26" t="s">
        <v>834</v>
      </c>
      <c r="E248" s="26" t="s">
        <v>1551</v>
      </c>
      <c r="F248" s="26">
        <v>130796768</v>
      </c>
      <c r="G248" s="26">
        <v>6.7010136608763406E-8</v>
      </c>
      <c r="H248" s="26">
        <v>7.173859496698145</v>
      </c>
      <c r="I248" s="26">
        <v>4.0400411361423501E-4</v>
      </c>
      <c r="J248" s="26">
        <v>1.84201955904575</v>
      </c>
      <c r="K248" s="26" t="s">
        <v>836</v>
      </c>
      <c r="L248" s="30" t="s">
        <v>837</v>
      </c>
      <c r="M248" s="26" t="s">
        <v>1536</v>
      </c>
      <c r="N248" s="26" t="s">
        <v>1536</v>
      </c>
      <c r="O248" s="26" t="s">
        <v>1536</v>
      </c>
    </row>
    <row r="249" spans="1:15">
      <c r="A249" s="61" t="s">
        <v>1554</v>
      </c>
      <c r="B249" s="26" t="s">
        <v>1306</v>
      </c>
      <c r="C249" s="26" t="s">
        <v>313</v>
      </c>
      <c r="D249" s="26" t="s">
        <v>838</v>
      </c>
      <c r="E249" s="26" t="s">
        <v>1312</v>
      </c>
      <c r="F249" s="26">
        <v>207504297</v>
      </c>
      <c r="G249" s="26">
        <v>4.25017275147612E-8</v>
      </c>
      <c r="H249" s="26">
        <v>7.3715934173642594</v>
      </c>
      <c r="I249" s="26">
        <v>6.4060728796623805E-5</v>
      </c>
      <c r="J249" s="26">
        <v>1.47143704802344</v>
      </c>
      <c r="K249" s="26" t="s">
        <v>839</v>
      </c>
      <c r="L249" s="30" t="s">
        <v>840</v>
      </c>
      <c r="M249" s="30" t="s">
        <v>1226</v>
      </c>
      <c r="N249" s="30" t="s">
        <v>841</v>
      </c>
      <c r="O249" s="26" t="s">
        <v>1536</v>
      </c>
    </row>
    <row r="250" spans="1:15">
      <c r="A250" s="72" t="s">
        <v>1556</v>
      </c>
      <c r="B250" s="72" t="s">
        <v>1306</v>
      </c>
      <c r="C250" s="72" t="s">
        <v>313</v>
      </c>
      <c r="D250" s="72" t="s">
        <v>1097</v>
      </c>
      <c r="E250" s="72" t="s">
        <v>37</v>
      </c>
      <c r="F250" s="72">
        <v>284072549</v>
      </c>
      <c r="G250" s="72">
        <v>8.08383427593758E-10</v>
      </c>
      <c r="H250" s="72">
        <v>9.0923825983956714</v>
      </c>
      <c r="I250" s="72">
        <v>1.5191949754769501E-5</v>
      </c>
      <c r="J250" s="72">
        <v>-0.76773420423016403</v>
      </c>
      <c r="K250" s="26" t="s">
        <v>1536</v>
      </c>
      <c r="L250" s="26" t="s">
        <v>1536</v>
      </c>
      <c r="M250" s="26" t="s">
        <v>1536</v>
      </c>
      <c r="N250" s="26" t="s">
        <v>1536</v>
      </c>
      <c r="O250" s="26" t="s">
        <v>1536</v>
      </c>
    </row>
    <row r="251" spans="1:15">
      <c r="A251" s="72" t="s">
        <v>1556</v>
      </c>
      <c r="B251" s="72" t="s">
        <v>1306</v>
      </c>
      <c r="C251" s="72" t="s">
        <v>313</v>
      </c>
      <c r="D251" s="72" t="s">
        <v>1104</v>
      </c>
      <c r="E251" s="72" t="s">
        <v>37</v>
      </c>
      <c r="F251" s="72">
        <v>502773723</v>
      </c>
      <c r="G251" s="72">
        <v>2.3916582015996201E-8</v>
      </c>
      <c r="H251" s="72">
        <v>7.6213008864586138</v>
      </c>
      <c r="I251" s="72">
        <v>2.2473216291330801E-4</v>
      </c>
      <c r="J251" s="72">
        <v>-7.0974145623266098</v>
      </c>
      <c r="K251" s="26" t="s">
        <v>1536</v>
      </c>
      <c r="L251" s="26" t="s">
        <v>1536</v>
      </c>
      <c r="M251" s="26" t="s">
        <v>1536</v>
      </c>
      <c r="N251" s="26" t="s">
        <v>1536</v>
      </c>
      <c r="O251" s="26" t="s">
        <v>1536</v>
      </c>
    </row>
    <row r="252" spans="1:15">
      <c r="A252" s="73" t="s">
        <v>1556</v>
      </c>
      <c r="B252" s="73" t="s">
        <v>1306</v>
      </c>
      <c r="C252" s="73" t="s">
        <v>313</v>
      </c>
      <c r="D252" s="73" t="s">
        <v>381</v>
      </c>
      <c r="E252" s="73" t="s">
        <v>42</v>
      </c>
      <c r="F252" s="73">
        <v>287527518</v>
      </c>
      <c r="G252" s="73">
        <v>5.2564350211791098E-9</v>
      </c>
      <c r="H252" s="73">
        <v>8.2793086998638774</v>
      </c>
      <c r="I252" s="73">
        <v>3.6782780133204301E-5</v>
      </c>
      <c r="J252" s="73">
        <v>-17.099511512859799</v>
      </c>
      <c r="K252" s="26" t="s">
        <v>1536</v>
      </c>
      <c r="L252" s="26" t="s">
        <v>1536</v>
      </c>
      <c r="M252" s="26" t="s">
        <v>1536</v>
      </c>
      <c r="N252" s="26" t="s">
        <v>1536</v>
      </c>
      <c r="O252" s="26" t="s">
        <v>1536</v>
      </c>
    </row>
    <row r="253" spans="1:15">
      <c r="A253" s="73" t="s">
        <v>1556</v>
      </c>
      <c r="B253" s="73" t="s">
        <v>1306</v>
      </c>
      <c r="C253" s="73" t="s">
        <v>313</v>
      </c>
      <c r="D253" s="73" t="s">
        <v>1111</v>
      </c>
      <c r="E253" s="73" t="s">
        <v>42</v>
      </c>
      <c r="F253" s="73">
        <v>593695038</v>
      </c>
      <c r="G253" s="73">
        <v>1.2594139038009799E-12</v>
      </c>
      <c r="H253" s="73">
        <v>11.899831516440727</v>
      </c>
      <c r="I253" s="73">
        <v>2.6438876082493901E-8</v>
      </c>
      <c r="J253" s="73">
        <v>-9.0328732526717594</v>
      </c>
      <c r="K253" s="26" t="s">
        <v>1536</v>
      </c>
      <c r="L253" s="26" t="s">
        <v>1536</v>
      </c>
      <c r="M253" s="26" t="s">
        <v>1536</v>
      </c>
      <c r="N253" s="26" t="s">
        <v>1536</v>
      </c>
      <c r="O253" s="26" t="s">
        <v>1536</v>
      </c>
    </row>
    <row r="254" spans="1:15">
      <c r="A254" s="112" t="s">
        <v>1556</v>
      </c>
      <c r="B254" s="112" t="s">
        <v>1307</v>
      </c>
      <c r="C254" s="112" t="s">
        <v>313</v>
      </c>
      <c r="D254" s="112" t="s">
        <v>844</v>
      </c>
      <c r="E254" s="112" t="str">
        <f t="shared" ref="E254" si="36">LEFT(D254,2)</f>
        <v>5A</v>
      </c>
      <c r="F254" s="112">
        <v>691683144</v>
      </c>
      <c r="G254" s="112">
        <v>1.4512049994206501E-11</v>
      </c>
      <c r="H254" s="112">
        <v>10.838271234131099</v>
      </c>
      <c r="I254" s="112">
        <v>1.6561151453388399E-7</v>
      </c>
      <c r="J254" s="112">
        <v>9.5607166166127406</v>
      </c>
      <c r="K254" s="26" t="s">
        <v>845</v>
      </c>
      <c r="L254" s="30" t="s">
        <v>846</v>
      </c>
      <c r="M254" s="30" t="s">
        <v>1557</v>
      </c>
      <c r="N254" s="26" t="s">
        <v>1536</v>
      </c>
      <c r="O254" s="26" t="s">
        <v>1536</v>
      </c>
    </row>
    <row r="255" spans="1:1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26" t="s">
        <v>847</v>
      </c>
      <c r="L255" s="30" t="s">
        <v>848</v>
      </c>
      <c r="M255" s="30" t="s">
        <v>1228</v>
      </c>
      <c r="N255" s="26" t="s">
        <v>1536</v>
      </c>
      <c r="O255" s="30" t="s">
        <v>849</v>
      </c>
    </row>
    <row r="256" spans="1:1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26" t="s">
        <v>850</v>
      </c>
      <c r="L256" s="30" t="s">
        <v>851</v>
      </c>
      <c r="M256" s="30" t="s">
        <v>1229</v>
      </c>
      <c r="N256" s="26" t="s">
        <v>1536</v>
      </c>
      <c r="O256" s="26" t="s">
        <v>1536</v>
      </c>
    </row>
    <row r="257" spans="1:15">
      <c r="A257" s="112" t="s">
        <v>1556</v>
      </c>
      <c r="B257" s="112" t="s">
        <v>1307</v>
      </c>
      <c r="C257" s="112" t="s">
        <v>313</v>
      </c>
      <c r="D257" s="112" t="s">
        <v>852</v>
      </c>
      <c r="E257" s="112" t="str">
        <f t="shared" ref="E257" si="37">LEFT(D257,2)</f>
        <v>6A</v>
      </c>
      <c r="F257" s="112">
        <v>584953678</v>
      </c>
      <c r="G257" s="112">
        <v>1.1726347377437701E-9</v>
      </c>
      <c r="H257" s="112">
        <v>8.930837244564513</v>
      </c>
      <c r="I257" s="112">
        <v>1.03461562911133E-5</v>
      </c>
      <c r="J257" s="112">
        <v>-1.7002635729124</v>
      </c>
      <c r="K257" s="26" t="s">
        <v>853</v>
      </c>
      <c r="L257" s="30" t="s">
        <v>854</v>
      </c>
      <c r="M257" s="30" t="s">
        <v>1558</v>
      </c>
      <c r="N257" s="26" t="s">
        <v>1536</v>
      </c>
      <c r="O257" s="26" t="s">
        <v>1536</v>
      </c>
    </row>
    <row r="258" spans="1:1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26" t="s">
        <v>855</v>
      </c>
      <c r="L258" s="30" t="s">
        <v>1559</v>
      </c>
      <c r="M258" s="30" t="s">
        <v>1560</v>
      </c>
      <c r="N258" s="26" t="s">
        <v>1536</v>
      </c>
      <c r="O258" s="30" t="s">
        <v>393</v>
      </c>
    </row>
    <row r="259" spans="1:1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26" t="s">
        <v>856</v>
      </c>
      <c r="L259" s="30" t="s">
        <v>1561</v>
      </c>
      <c r="M259" s="30" t="s">
        <v>1230</v>
      </c>
      <c r="N259" s="26" t="s">
        <v>1536</v>
      </c>
      <c r="O259" s="30" t="s">
        <v>857</v>
      </c>
    </row>
    <row r="260" spans="1:1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26" t="s">
        <v>858</v>
      </c>
      <c r="L260" s="30" t="s">
        <v>859</v>
      </c>
      <c r="M260" s="26" t="s">
        <v>1536</v>
      </c>
      <c r="N260" s="26" t="s">
        <v>1536</v>
      </c>
      <c r="O260" s="26" t="s">
        <v>1536</v>
      </c>
    </row>
    <row r="261" spans="1:1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26" t="s">
        <v>860</v>
      </c>
      <c r="L261" s="30" t="s">
        <v>1231</v>
      </c>
      <c r="M261" s="30" t="s">
        <v>1232</v>
      </c>
      <c r="N261" s="26" t="s">
        <v>1536</v>
      </c>
      <c r="O261" s="30" t="s">
        <v>861</v>
      </c>
    </row>
    <row r="262" spans="1:1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26" t="s">
        <v>862</v>
      </c>
      <c r="L262" s="30" t="s">
        <v>863</v>
      </c>
      <c r="M262" s="30" t="s">
        <v>1232</v>
      </c>
      <c r="N262" s="30" t="s">
        <v>475</v>
      </c>
      <c r="O262" s="30" t="s">
        <v>861</v>
      </c>
    </row>
    <row r="263" spans="1:1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26" t="s">
        <v>864</v>
      </c>
      <c r="L263" s="30" t="s">
        <v>865</v>
      </c>
      <c r="M263" s="30" t="s">
        <v>1233</v>
      </c>
      <c r="N263" s="30" t="s">
        <v>866</v>
      </c>
      <c r="O263" s="30" t="s">
        <v>861</v>
      </c>
    </row>
    <row r="264" spans="1:15" ht="13.5" customHeight="1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26" t="s">
        <v>867</v>
      </c>
      <c r="L264" s="30" t="s">
        <v>865</v>
      </c>
      <c r="M264" s="30" t="s">
        <v>1232</v>
      </c>
      <c r="N264" s="30" t="s">
        <v>868</v>
      </c>
      <c r="O264" s="30" t="s">
        <v>861</v>
      </c>
    </row>
    <row r="265" spans="1:15" ht="13.5" customHeight="1">
      <c r="A265" s="49" t="s">
        <v>1050</v>
      </c>
      <c r="B265" s="49" t="s">
        <v>1306</v>
      </c>
      <c r="C265" s="49" t="s">
        <v>313</v>
      </c>
      <c r="D265" s="49" t="s">
        <v>1119</v>
      </c>
      <c r="E265" s="49" t="str">
        <f>LEFT(D265,2)</f>
        <v>2A</v>
      </c>
      <c r="F265" s="49">
        <v>112237616</v>
      </c>
      <c r="G265" s="49">
        <v>4.4657598765230502E-8</v>
      </c>
      <c r="H265" s="49">
        <v>7.3501046326091046</v>
      </c>
      <c r="I265" s="49">
        <v>8.3925025359497601E-4</v>
      </c>
      <c r="J265" s="49">
        <v>1.9443486229948199</v>
      </c>
      <c r="K265" s="26" t="s">
        <v>1536</v>
      </c>
      <c r="L265" s="26" t="s">
        <v>1536</v>
      </c>
      <c r="M265" s="26" t="s">
        <v>1536</v>
      </c>
      <c r="N265" s="26" t="s">
        <v>1536</v>
      </c>
      <c r="O265" s="26" t="s">
        <v>1536</v>
      </c>
    </row>
    <row r="266" spans="1:15" ht="13.5" customHeight="1">
      <c r="A266" s="49" t="s">
        <v>1050</v>
      </c>
      <c r="B266" s="49" t="s">
        <v>1306</v>
      </c>
      <c r="C266" s="49" t="s">
        <v>313</v>
      </c>
      <c r="D266" s="49" t="s">
        <v>1102</v>
      </c>
      <c r="E266" s="49" t="str">
        <f>LEFT(D266,2)</f>
        <v>2A</v>
      </c>
      <c r="F266" s="49">
        <v>467723751</v>
      </c>
      <c r="G266" s="49">
        <v>6.7621637550799706E-8</v>
      </c>
      <c r="H266" s="49">
        <v>7.1699143164057277</v>
      </c>
      <c r="I266" s="49">
        <v>4.2360447816406E-4</v>
      </c>
      <c r="J266" s="49">
        <v>9.3202126149391908</v>
      </c>
      <c r="K266" s="49" t="s">
        <v>1280</v>
      </c>
      <c r="L266" s="49" t="s">
        <v>1281</v>
      </c>
      <c r="M266" s="49" t="s">
        <v>1282</v>
      </c>
      <c r="N266" s="49" t="s">
        <v>1283</v>
      </c>
      <c r="O266" s="30" t="s">
        <v>1303</v>
      </c>
    </row>
    <row r="267" spans="1:15" ht="13.5" customHeight="1">
      <c r="A267" s="49" t="s">
        <v>1050</v>
      </c>
      <c r="B267" s="49" t="s">
        <v>1306</v>
      </c>
      <c r="C267" s="49" t="s">
        <v>313</v>
      </c>
      <c r="D267" s="49" t="s">
        <v>1103</v>
      </c>
      <c r="E267" s="49" t="str">
        <f>LEFT(D267,2)</f>
        <v>2A</v>
      </c>
      <c r="F267" s="49">
        <v>477349907</v>
      </c>
      <c r="G267" s="49">
        <v>5.8565872261209996E-9</v>
      </c>
      <c r="H267" s="49">
        <v>8.2323553840879882</v>
      </c>
      <c r="I267" s="49">
        <v>1.10062843740492E-4</v>
      </c>
      <c r="J267" s="49">
        <v>14.5674222023806</v>
      </c>
      <c r="K267" s="26" t="s">
        <v>1536</v>
      </c>
      <c r="L267" s="26" t="s">
        <v>1536</v>
      </c>
      <c r="M267" s="26" t="s">
        <v>1536</v>
      </c>
      <c r="N267" s="26" t="s">
        <v>1536</v>
      </c>
      <c r="O267" s="26" t="s">
        <v>1536</v>
      </c>
    </row>
    <row r="268" spans="1:15">
      <c r="A268" s="49" t="s">
        <v>1050</v>
      </c>
      <c r="B268" s="49" t="s">
        <v>1537</v>
      </c>
      <c r="C268" s="49" t="s">
        <v>313</v>
      </c>
      <c r="D268" s="49" t="s">
        <v>388</v>
      </c>
      <c r="E268" s="49" t="str">
        <f>LEFT(D268,2)</f>
        <v>3B</v>
      </c>
      <c r="F268" s="49">
        <v>458306736</v>
      </c>
      <c r="G268" s="49">
        <v>2.1760006236687299E-8</v>
      </c>
      <c r="H268" s="49">
        <v>7.6623409844996626</v>
      </c>
      <c r="I268" s="49">
        <v>2.2840390546338801E-4</v>
      </c>
      <c r="J268" s="49">
        <v>3.8597293122499798</v>
      </c>
      <c r="K268" s="49" t="s">
        <v>1052</v>
      </c>
      <c r="L268" s="30" t="s">
        <v>1284</v>
      </c>
      <c r="M268" s="30" t="s">
        <v>1285</v>
      </c>
      <c r="N268" s="30" t="s">
        <v>1286</v>
      </c>
      <c r="O268" s="49" t="s">
        <v>316</v>
      </c>
    </row>
    <row r="269" spans="1:15" ht="13.5" customHeight="1">
      <c r="A269" s="114" t="s">
        <v>1050</v>
      </c>
      <c r="B269" s="114" t="s">
        <v>1306</v>
      </c>
      <c r="C269" s="114" t="s">
        <v>313</v>
      </c>
      <c r="D269" s="114" t="s">
        <v>1051</v>
      </c>
      <c r="E269" s="114" t="str">
        <f>LEFT(D269,2)</f>
        <v>3B</v>
      </c>
      <c r="F269" s="114">
        <v>636408113</v>
      </c>
      <c r="G269" s="114">
        <v>2.63592051129056E-12</v>
      </c>
      <c r="H269" s="114">
        <v>11.579067690446918</v>
      </c>
      <c r="I269" s="114">
        <v>5.5335879293522702E-8</v>
      </c>
      <c r="J269" s="114">
        <v>15.4940777067238</v>
      </c>
      <c r="K269" s="49" t="s">
        <v>1287</v>
      </c>
      <c r="L269" s="30" t="s">
        <v>1288</v>
      </c>
      <c r="M269" s="30" t="s">
        <v>1289</v>
      </c>
      <c r="N269" s="30" t="s">
        <v>1290</v>
      </c>
      <c r="O269" s="30" t="s">
        <v>1303</v>
      </c>
    </row>
    <row r="270" spans="1:1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49" t="s">
        <v>1291</v>
      </c>
      <c r="L270" s="30" t="s">
        <v>1292</v>
      </c>
      <c r="M270" s="30" t="s">
        <v>1293</v>
      </c>
      <c r="N270" s="30" t="s">
        <v>1294</v>
      </c>
      <c r="O270" s="30" t="s">
        <v>1304</v>
      </c>
    </row>
    <row r="271" spans="1:1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49" t="s">
        <v>1295</v>
      </c>
      <c r="L271" s="30" t="s">
        <v>1296</v>
      </c>
      <c r="M271" s="30" t="s">
        <v>1297</v>
      </c>
      <c r="N271" s="30" t="s">
        <v>1298</v>
      </c>
      <c r="O271" s="30" t="s">
        <v>1305</v>
      </c>
    </row>
    <row r="272" spans="1:15">
      <c r="A272" s="49" t="s">
        <v>1050</v>
      </c>
      <c r="B272" s="49" t="s">
        <v>1538</v>
      </c>
      <c r="C272" s="49" t="s">
        <v>313</v>
      </c>
      <c r="D272" s="49" t="s">
        <v>439</v>
      </c>
      <c r="E272" s="49" t="str">
        <f t="shared" ref="E272:E274" si="38">LEFT(D272,2)</f>
        <v>4B</v>
      </c>
      <c r="F272" s="49">
        <v>134161158</v>
      </c>
      <c r="G272" s="49">
        <v>9.3708071951320703E-8</v>
      </c>
      <c r="H272" s="49">
        <v>7.0282229976615573</v>
      </c>
      <c r="I272" s="49">
        <v>4.9698075959382995E-4</v>
      </c>
      <c r="J272" s="49">
        <v>-3.5064734952303098</v>
      </c>
      <c r="K272" s="26" t="s">
        <v>1536</v>
      </c>
      <c r="L272" s="26" t="s">
        <v>1536</v>
      </c>
      <c r="M272" s="26" t="s">
        <v>1536</v>
      </c>
      <c r="N272" s="26" t="s">
        <v>1536</v>
      </c>
      <c r="O272" s="26" t="s">
        <v>1536</v>
      </c>
    </row>
    <row r="273" spans="1:15">
      <c r="A273" s="49" t="s">
        <v>1050</v>
      </c>
      <c r="B273" s="49" t="s">
        <v>1306</v>
      </c>
      <c r="C273" s="49" t="s">
        <v>313</v>
      </c>
      <c r="D273" s="49" t="s">
        <v>1279</v>
      </c>
      <c r="E273" s="49" t="str">
        <f t="shared" si="38"/>
        <v>4B</v>
      </c>
      <c r="F273" s="49">
        <v>533875084</v>
      </c>
      <c r="G273" s="49">
        <v>1.62944145853315E-8</v>
      </c>
      <c r="H273" s="49">
        <v>7.7879612379559537</v>
      </c>
      <c r="I273" s="49">
        <v>8.6417427753305903E-5</v>
      </c>
      <c r="J273" s="49">
        <v>5.0823326600101497</v>
      </c>
      <c r="K273" s="26" t="s">
        <v>1536</v>
      </c>
      <c r="L273" s="26" t="s">
        <v>1536</v>
      </c>
      <c r="M273" s="26" t="s">
        <v>1536</v>
      </c>
      <c r="N273" s="26" t="s">
        <v>1536</v>
      </c>
      <c r="O273" s="26" t="s">
        <v>1536</v>
      </c>
    </row>
    <row r="274" spans="1:15">
      <c r="A274" s="49" t="s">
        <v>1050</v>
      </c>
      <c r="B274" s="49" t="s">
        <v>1543</v>
      </c>
      <c r="C274" s="49" t="s">
        <v>313</v>
      </c>
      <c r="D274" s="49" t="s">
        <v>700</v>
      </c>
      <c r="E274" s="49" t="str">
        <f t="shared" si="38"/>
        <v>7A</v>
      </c>
      <c r="F274" s="49">
        <v>421807529</v>
      </c>
      <c r="G274" s="49">
        <v>1.1093517864652701E-10</v>
      </c>
      <c r="H274" s="49">
        <v>9.9549307129182356</v>
      </c>
      <c r="I274" s="49">
        <v>2.3912077757258899E-6</v>
      </c>
      <c r="J274" s="49">
        <v>-10.582885752224101</v>
      </c>
      <c r="K274" s="49" t="s">
        <v>1054</v>
      </c>
      <c r="L274" s="49" t="s">
        <v>1299</v>
      </c>
      <c r="M274" s="49" t="s">
        <v>1300</v>
      </c>
      <c r="N274" s="49" t="s">
        <v>1301</v>
      </c>
      <c r="O274" s="30" t="s">
        <v>1302</v>
      </c>
    </row>
    <row r="275" spans="1:15">
      <c r="A275" s="74" t="s">
        <v>882</v>
      </c>
      <c r="B275" s="74" t="s">
        <v>1306</v>
      </c>
      <c r="C275" s="74" t="s">
        <v>313</v>
      </c>
      <c r="D275" s="74" t="s">
        <v>661</v>
      </c>
      <c r="E275" s="74" t="s">
        <v>41</v>
      </c>
      <c r="F275" s="74">
        <v>512931008</v>
      </c>
      <c r="G275" s="74">
        <v>3.20457461740082E-9</v>
      </c>
      <c r="H275" s="74">
        <v>8.4942296115668405</v>
      </c>
      <c r="I275" s="74">
        <v>6.02171616355789E-5</v>
      </c>
      <c r="J275" s="74">
        <v>-0.81372425095749201</v>
      </c>
      <c r="K275" s="26" t="s">
        <v>1536</v>
      </c>
      <c r="L275" s="26" t="s">
        <v>1536</v>
      </c>
      <c r="M275" s="26" t="s">
        <v>1536</v>
      </c>
      <c r="N275" s="26" t="s">
        <v>1536</v>
      </c>
      <c r="O275" s="26" t="s">
        <v>1536</v>
      </c>
    </row>
    <row r="276" spans="1:15">
      <c r="A276" s="112" t="s">
        <v>882</v>
      </c>
      <c r="B276" s="112" t="s">
        <v>1308</v>
      </c>
      <c r="C276" s="112" t="s">
        <v>313</v>
      </c>
      <c r="D276" s="112" t="s">
        <v>884</v>
      </c>
      <c r="E276" s="112" t="str">
        <f t="shared" ref="E276" si="39">LEFT(D276,2)</f>
        <v>4B</v>
      </c>
      <c r="F276" s="112">
        <v>21527976</v>
      </c>
      <c r="G276" s="112">
        <v>1.19768996556204E-7</v>
      </c>
      <c r="H276" s="112">
        <v>6.9216555890179841</v>
      </c>
      <c r="I276" s="112">
        <v>6.7032890421071898E-4</v>
      </c>
      <c r="J276" s="112">
        <v>13.578198603533799</v>
      </c>
      <c r="K276" s="26" t="s">
        <v>886</v>
      </c>
      <c r="L276" s="30" t="s">
        <v>887</v>
      </c>
      <c r="M276" s="30" t="s">
        <v>1234</v>
      </c>
      <c r="N276" s="30" t="s">
        <v>888</v>
      </c>
      <c r="O276" s="26" t="s">
        <v>1536</v>
      </c>
    </row>
    <row r="277" spans="1:1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26" t="s">
        <v>889</v>
      </c>
      <c r="L277" s="30" t="s">
        <v>1235</v>
      </c>
      <c r="M277" s="26" t="s">
        <v>1536</v>
      </c>
      <c r="N277" s="26" t="s">
        <v>1536</v>
      </c>
      <c r="O277" s="26" t="s">
        <v>1536</v>
      </c>
    </row>
    <row r="278" spans="1:1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26" t="s">
        <v>890</v>
      </c>
      <c r="L278" s="30" t="s">
        <v>1236</v>
      </c>
      <c r="M278" s="30" t="s">
        <v>1237</v>
      </c>
      <c r="N278" s="30" t="s">
        <v>1238</v>
      </c>
      <c r="O278" s="30" t="s">
        <v>891</v>
      </c>
    </row>
    <row r="279" spans="1:15">
      <c r="A279" s="112" t="s">
        <v>882</v>
      </c>
      <c r="B279" s="112" t="s">
        <v>1537</v>
      </c>
      <c r="C279" s="112" t="s">
        <v>313</v>
      </c>
      <c r="D279" s="112" t="s">
        <v>892</v>
      </c>
      <c r="E279" s="112" t="str">
        <f t="shared" ref="E279" si="40">LEFT(D279,2)</f>
        <v>4B</v>
      </c>
      <c r="F279" s="112">
        <v>422552894</v>
      </c>
      <c r="G279" s="112">
        <v>5.6570657353222801E-8</v>
      </c>
      <c r="H279" s="112">
        <v>7.2474087747116211</v>
      </c>
      <c r="I279" s="112">
        <v>3.00022481272817E-4</v>
      </c>
      <c r="J279" s="112">
        <v>4.7985399809520501</v>
      </c>
      <c r="K279" s="26" t="s">
        <v>894</v>
      </c>
      <c r="L279" s="30" t="s">
        <v>895</v>
      </c>
      <c r="M279" s="26" t="s">
        <v>1536</v>
      </c>
      <c r="N279" s="30" t="s">
        <v>896</v>
      </c>
      <c r="O279" s="26" t="s">
        <v>1536</v>
      </c>
    </row>
    <row r="280" spans="1:1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26" t="s">
        <v>1239</v>
      </c>
      <c r="L280" s="30" t="s">
        <v>1240</v>
      </c>
      <c r="M280" s="26" t="s">
        <v>1536</v>
      </c>
      <c r="N280" s="30" t="s">
        <v>897</v>
      </c>
      <c r="O280" s="26" t="s">
        <v>1536</v>
      </c>
    </row>
    <row r="281" spans="1:15">
      <c r="A281" s="75" t="s">
        <v>882</v>
      </c>
      <c r="B281" s="75" t="s">
        <v>1306</v>
      </c>
      <c r="C281" s="75" t="s">
        <v>313</v>
      </c>
      <c r="D281" s="75" t="s">
        <v>1120</v>
      </c>
      <c r="E281" s="75" t="s">
        <v>45</v>
      </c>
      <c r="F281" s="75">
        <v>468155689</v>
      </c>
      <c r="G281" s="75">
        <v>1.6932101271304899E-9</v>
      </c>
      <c r="H281" s="75">
        <v>8.7712891426645196</v>
      </c>
      <c r="I281" s="75">
        <v>1.79598798184731E-5</v>
      </c>
      <c r="J281" s="75">
        <v>-15.458491681777</v>
      </c>
      <c r="K281" s="26" t="s">
        <v>1536</v>
      </c>
      <c r="L281" s="26" t="s">
        <v>1536</v>
      </c>
      <c r="M281" s="26" t="s">
        <v>1536</v>
      </c>
      <c r="N281" s="26" t="s">
        <v>1536</v>
      </c>
      <c r="O281" s="26" t="s">
        <v>1536</v>
      </c>
    </row>
    <row r="282" spans="1:15">
      <c r="A282" s="112" t="s">
        <v>882</v>
      </c>
      <c r="B282" s="112" t="s">
        <v>1307</v>
      </c>
      <c r="C282" s="112" t="s">
        <v>313</v>
      </c>
      <c r="D282" s="112" t="s">
        <v>893</v>
      </c>
      <c r="E282" s="112" t="str">
        <f t="shared" ref="E282" si="41">LEFT(D282,2)</f>
        <v>4B</v>
      </c>
      <c r="F282" s="112">
        <v>619828483</v>
      </c>
      <c r="G282" s="112">
        <v>7.0951778852360402E-12</v>
      </c>
      <c r="H282" s="112">
        <v>11.149036711748723</v>
      </c>
      <c r="I282" s="112">
        <v>7.5258551828698706E-8</v>
      </c>
      <c r="J282" s="112">
        <v>-18.212228873052599</v>
      </c>
      <c r="K282" s="26" t="s">
        <v>899</v>
      </c>
      <c r="L282" s="30" t="s">
        <v>1241</v>
      </c>
      <c r="M282" s="30" t="s">
        <v>1242</v>
      </c>
      <c r="N282" s="30" t="s">
        <v>900</v>
      </c>
      <c r="O282" s="30" t="s">
        <v>901</v>
      </c>
    </row>
    <row r="283" spans="1:1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26" t="s">
        <v>902</v>
      </c>
      <c r="L283" s="30" t="s">
        <v>903</v>
      </c>
      <c r="M283" s="30" t="s">
        <v>1243</v>
      </c>
      <c r="N283" s="30" t="s">
        <v>904</v>
      </c>
      <c r="O283" s="30" t="s">
        <v>905</v>
      </c>
    </row>
    <row r="284" spans="1:15">
      <c r="A284" s="112" t="s">
        <v>882</v>
      </c>
      <c r="B284" s="112" t="s">
        <v>1307</v>
      </c>
      <c r="C284" s="112" t="s">
        <v>313</v>
      </c>
      <c r="D284" s="112" t="s">
        <v>906</v>
      </c>
      <c r="E284" s="112" t="str">
        <f t="shared" ref="E284" si="42">LEFT(D284,2)</f>
        <v>4B</v>
      </c>
      <c r="F284" s="112">
        <v>651791210</v>
      </c>
      <c r="G284" s="112">
        <v>8.7206457380034504E-9</v>
      </c>
      <c r="H284" s="112">
        <v>8.0594513556559075</v>
      </c>
      <c r="I284" s="112">
        <v>9.2499889343002504E-5</v>
      </c>
      <c r="J284" s="112">
        <v>5.5857121684812796</v>
      </c>
      <c r="K284" s="26" t="s">
        <v>907</v>
      </c>
      <c r="L284" s="30" t="s">
        <v>1244</v>
      </c>
      <c r="M284" s="30" t="s">
        <v>1245</v>
      </c>
      <c r="N284" s="30" t="s">
        <v>908</v>
      </c>
      <c r="O284" s="30" t="s">
        <v>909</v>
      </c>
    </row>
    <row r="285" spans="1:15" ht="13.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26" t="s">
        <v>910</v>
      </c>
      <c r="L285" s="30" t="s">
        <v>911</v>
      </c>
      <c r="M285" s="30" t="s">
        <v>1245</v>
      </c>
      <c r="N285" s="30" t="s">
        <v>908</v>
      </c>
      <c r="O285" s="30" t="s">
        <v>909</v>
      </c>
    </row>
    <row r="286" spans="1:15">
      <c r="A286" s="76" t="s">
        <v>882</v>
      </c>
      <c r="B286" s="76" t="s">
        <v>1308</v>
      </c>
      <c r="C286" s="76" t="s">
        <v>313</v>
      </c>
      <c r="D286" s="76" t="s">
        <v>458</v>
      </c>
      <c r="E286" s="76" t="s">
        <v>47</v>
      </c>
      <c r="F286" s="76">
        <v>515923481</v>
      </c>
      <c r="G286" s="76">
        <v>1.08461547510097E-7</v>
      </c>
      <c r="H286" s="76">
        <v>6.9647242034198218</v>
      </c>
      <c r="I286" s="76">
        <v>6.1888159009261404E-4</v>
      </c>
      <c r="J286" s="76">
        <v>-0.98863925015735499</v>
      </c>
      <c r="K286" s="26" t="s">
        <v>1536</v>
      </c>
      <c r="L286" s="26" t="s">
        <v>1536</v>
      </c>
      <c r="M286" s="26" t="s">
        <v>1536</v>
      </c>
      <c r="N286" s="26" t="s">
        <v>1536</v>
      </c>
      <c r="O286" s="26" t="s">
        <v>1536</v>
      </c>
    </row>
    <row r="287" spans="1:15">
      <c r="A287" s="76" t="s">
        <v>882</v>
      </c>
      <c r="B287" s="76" t="s">
        <v>1308</v>
      </c>
      <c r="C287" s="76" t="s">
        <v>313</v>
      </c>
      <c r="D287" s="76" t="s">
        <v>871</v>
      </c>
      <c r="E287" s="76" t="s">
        <v>47</v>
      </c>
      <c r="F287" s="76">
        <v>92261105</v>
      </c>
      <c r="G287" s="76">
        <v>7.4562579640412096E-8</v>
      </c>
      <c r="H287" s="76">
        <v>7.1274790751146959</v>
      </c>
      <c r="I287" s="76">
        <v>7.4306230366033804E-4</v>
      </c>
      <c r="J287" s="76">
        <v>-0.64615800459605699</v>
      </c>
      <c r="K287" s="26" t="s">
        <v>1536</v>
      </c>
      <c r="L287" s="26" t="s">
        <v>1536</v>
      </c>
      <c r="M287" s="26" t="s">
        <v>1536</v>
      </c>
      <c r="N287" s="26" t="s">
        <v>1536</v>
      </c>
      <c r="O287" s="26" t="s">
        <v>1536</v>
      </c>
    </row>
    <row r="288" spans="1:15">
      <c r="A288" s="26" t="s">
        <v>882</v>
      </c>
      <c r="B288" s="26" t="s">
        <v>1308</v>
      </c>
      <c r="C288" s="26" t="s">
        <v>313</v>
      </c>
      <c r="D288" s="26" t="s">
        <v>912</v>
      </c>
      <c r="E288" s="26" t="str">
        <f t="shared" ref="E288:E291" si="43">LEFT(D288,2)</f>
        <v>5B</v>
      </c>
      <c r="F288" s="26">
        <v>347573796</v>
      </c>
      <c r="G288" s="26">
        <v>1.01315856267036E-7</v>
      </c>
      <c r="H288" s="26">
        <v>6.9943225807958331</v>
      </c>
      <c r="I288" s="26">
        <v>8.0895645436415003E-4</v>
      </c>
      <c r="J288" s="26">
        <v>1.14857809306037</v>
      </c>
      <c r="K288" s="26" t="s">
        <v>913</v>
      </c>
      <c r="L288" s="30" t="s">
        <v>1246</v>
      </c>
      <c r="M288" s="30" t="s">
        <v>1247</v>
      </c>
      <c r="N288" s="30" t="s">
        <v>914</v>
      </c>
      <c r="O288" s="30" t="s">
        <v>393</v>
      </c>
    </row>
    <row r="289" spans="1:15">
      <c r="A289" s="77" t="s">
        <v>882</v>
      </c>
      <c r="B289" s="77" t="s">
        <v>1308</v>
      </c>
      <c r="C289" s="77" t="s">
        <v>313</v>
      </c>
      <c r="D289" s="77" t="s">
        <v>1117</v>
      </c>
      <c r="E289" s="77" t="s">
        <v>48</v>
      </c>
      <c r="F289" s="77">
        <v>594462289</v>
      </c>
      <c r="G289" s="77">
        <v>7.6292663941462101E-8</v>
      </c>
      <c r="H289" s="77">
        <v>7.1175172204057393</v>
      </c>
      <c r="I289" s="77">
        <v>4.0610585016040299E-4</v>
      </c>
      <c r="J289" s="77">
        <v>-13.1830408366743</v>
      </c>
      <c r="K289" s="26" t="s">
        <v>1536</v>
      </c>
      <c r="L289" s="26" t="s">
        <v>1536</v>
      </c>
      <c r="M289" s="26" t="s">
        <v>1536</v>
      </c>
      <c r="N289" s="26" t="s">
        <v>1536</v>
      </c>
      <c r="O289" s="26" t="s">
        <v>1536</v>
      </c>
    </row>
    <row r="290" spans="1:15">
      <c r="A290" s="77" t="s">
        <v>882</v>
      </c>
      <c r="B290" s="77" t="s">
        <v>1308</v>
      </c>
      <c r="C290" s="77" t="s">
        <v>313</v>
      </c>
      <c r="D290" s="77" t="s">
        <v>1121</v>
      </c>
      <c r="E290" s="77" t="s">
        <v>48</v>
      </c>
      <c r="F290" s="77">
        <v>82360063</v>
      </c>
      <c r="G290" s="77">
        <v>1.0010346402742699E-9</v>
      </c>
      <c r="H290" s="77">
        <v>8.9995508937298041</v>
      </c>
      <c r="I290" s="77">
        <v>1.5985522170539799E-5</v>
      </c>
      <c r="J290" s="77">
        <v>-5.0095402336583597</v>
      </c>
      <c r="K290" s="26" t="s">
        <v>1536</v>
      </c>
      <c r="L290" s="26" t="s">
        <v>1536</v>
      </c>
      <c r="M290" s="26" t="s">
        <v>1536</v>
      </c>
      <c r="N290" s="26" t="s">
        <v>1536</v>
      </c>
      <c r="O290" s="26" t="s">
        <v>1536</v>
      </c>
    </row>
    <row r="291" spans="1:15">
      <c r="A291" s="112" t="s">
        <v>882</v>
      </c>
      <c r="B291" s="112" t="s">
        <v>1306</v>
      </c>
      <c r="C291" s="112" t="s">
        <v>313</v>
      </c>
      <c r="D291" s="112" t="s">
        <v>539</v>
      </c>
      <c r="E291" s="112" t="str">
        <f t="shared" si="43"/>
        <v>6B</v>
      </c>
      <c r="F291" s="112">
        <v>584209964</v>
      </c>
      <c r="G291" s="112">
        <v>6.3447981356081505E-8</v>
      </c>
      <c r="H291" s="112">
        <v>7.1975821907459636</v>
      </c>
      <c r="I291" s="112">
        <v>9.1714057050215798E-4</v>
      </c>
      <c r="J291" s="112">
        <v>3.5206288353894601</v>
      </c>
      <c r="K291" s="26" t="s">
        <v>915</v>
      </c>
      <c r="L291" s="30" t="s">
        <v>916</v>
      </c>
      <c r="M291" s="30" t="s">
        <v>1248</v>
      </c>
      <c r="N291" s="30" t="s">
        <v>917</v>
      </c>
      <c r="O291" s="26" t="s">
        <v>1536</v>
      </c>
    </row>
    <row r="292" spans="1:1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26" t="s">
        <v>918</v>
      </c>
      <c r="L292" s="30" t="s">
        <v>916</v>
      </c>
      <c r="M292" s="30" t="s">
        <v>1248</v>
      </c>
      <c r="N292" s="30" t="s">
        <v>919</v>
      </c>
      <c r="O292" s="26" t="s">
        <v>1536</v>
      </c>
    </row>
    <row r="293" spans="1:1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26" t="s">
        <v>920</v>
      </c>
      <c r="L293" s="30" t="s">
        <v>921</v>
      </c>
      <c r="M293" s="30" t="s">
        <v>1249</v>
      </c>
      <c r="N293" s="30" t="s">
        <v>922</v>
      </c>
      <c r="O293" s="30" t="s">
        <v>745</v>
      </c>
    </row>
    <row r="294" spans="1:1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26" t="s">
        <v>923</v>
      </c>
      <c r="L294" s="30" t="s">
        <v>921</v>
      </c>
      <c r="M294" s="30" t="s">
        <v>1249</v>
      </c>
      <c r="N294" s="30" t="s">
        <v>924</v>
      </c>
      <c r="O294" s="30" t="s">
        <v>745</v>
      </c>
    </row>
    <row r="295" spans="1:15" ht="13.5" customHeight="1">
      <c r="A295" s="26" t="s">
        <v>882</v>
      </c>
      <c r="B295" s="26" t="s">
        <v>1308</v>
      </c>
      <c r="C295" s="26" t="s">
        <v>313</v>
      </c>
      <c r="D295" s="26" t="s">
        <v>737</v>
      </c>
      <c r="E295" s="26" t="str">
        <f t="shared" ref="E295" si="44">LEFT(D295,2)</f>
        <v>7B</v>
      </c>
      <c r="F295" s="26">
        <v>320329109</v>
      </c>
      <c r="G295" s="26">
        <v>1.1955370980747401E-7</v>
      </c>
      <c r="H295" s="26">
        <v>6.9224369429784254</v>
      </c>
      <c r="I295" s="26">
        <v>1.26445981177875E-3</v>
      </c>
      <c r="J295" s="26">
        <v>-7.4484391267828798</v>
      </c>
      <c r="K295" s="26" t="s">
        <v>925</v>
      </c>
      <c r="L295" s="30" t="s">
        <v>926</v>
      </c>
      <c r="M295" s="30" t="s">
        <v>1250</v>
      </c>
      <c r="N295" s="30" t="s">
        <v>927</v>
      </c>
      <c r="O295" s="26" t="s">
        <v>1536</v>
      </c>
    </row>
    <row r="296" spans="1:15" ht="13.5" customHeight="1">
      <c r="A296" s="112" t="s">
        <v>882</v>
      </c>
      <c r="B296" s="112" t="s">
        <v>1307</v>
      </c>
      <c r="C296" s="112" t="s">
        <v>313</v>
      </c>
      <c r="D296" s="112" t="s">
        <v>605</v>
      </c>
      <c r="E296" s="112" t="s">
        <v>1310</v>
      </c>
      <c r="F296" s="112">
        <v>1912542</v>
      </c>
      <c r="G296" s="112">
        <v>9.4788738541531493E-10</v>
      </c>
      <c r="H296" s="112">
        <v>9.02324325633057</v>
      </c>
      <c r="I296" s="112">
        <v>2.85740652333447E-6</v>
      </c>
      <c r="J296" s="112">
        <v>1.56844562704392</v>
      </c>
      <c r="K296" s="26" t="s">
        <v>928</v>
      </c>
      <c r="L296" s="30" t="s">
        <v>929</v>
      </c>
      <c r="M296" s="26" t="s">
        <v>1536</v>
      </c>
      <c r="N296" s="30" t="s">
        <v>930</v>
      </c>
      <c r="O296" s="26" t="s">
        <v>1536</v>
      </c>
    </row>
    <row r="297" spans="1:1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26" t="s">
        <v>931</v>
      </c>
      <c r="L297" s="30" t="s">
        <v>932</v>
      </c>
      <c r="M297" s="26" t="s">
        <v>1536</v>
      </c>
      <c r="N297" s="30" t="s">
        <v>933</v>
      </c>
      <c r="O297" s="26" t="s">
        <v>1536</v>
      </c>
    </row>
    <row r="298" spans="1:1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26" t="s">
        <v>934</v>
      </c>
      <c r="L298" s="30" t="s">
        <v>935</v>
      </c>
      <c r="M298" s="30" t="s">
        <v>1142</v>
      </c>
      <c r="N298" s="30" t="s">
        <v>936</v>
      </c>
      <c r="O298" s="26" t="s">
        <v>1536</v>
      </c>
    </row>
    <row r="299" spans="1:1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26" t="s">
        <v>937</v>
      </c>
      <c r="L299" s="30" t="s">
        <v>938</v>
      </c>
      <c r="M299" s="26" t="s">
        <v>1536</v>
      </c>
      <c r="N299" s="30" t="s">
        <v>939</v>
      </c>
      <c r="O299" s="30" t="s">
        <v>940</v>
      </c>
    </row>
    <row r="300" spans="1:15">
      <c r="A300" s="78" t="s">
        <v>882</v>
      </c>
      <c r="B300" s="78" t="s">
        <v>1308</v>
      </c>
      <c r="C300" s="78" t="s">
        <v>313</v>
      </c>
      <c r="D300" s="78" t="s">
        <v>828</v>
      </c>
      <c r="E300" s="78" t="s">
        <v>1547</v>
      </c>
      <c r="F300" s="78">
        <v>208918528</v>
      </c>
      <c r="G300" s="78">
        <v>5.3843742427273997E-8</v>
      </c>
      <c r="H300" s="78">
        <v>7.2688647619521953</v>
      </c>
      <c r="I300" s="78">
        <v>8.1155980773508799E-5</v>
      </c>
      <c r="J300" s="78">
        <v>-0.36828635710227597</v>
      </c>
      <c r="K300" s="26" t="s">
        <v>1536</v>
      </c>
      <c r="L300" s="26" t="s">
        <v>1536</v>
      </c>
      <c r="M300" s="26" t="s">
        <v>1536</v>
      </c>
      <c r="N300" s="26" t="s">
        <v>1536</v>
      </c>
      <c r="O300" s="26" t="s">
        <v>1536</v>
      </c>
    </row>
    <row r="301" spans="1:15">
      <c r="A301" s="26" t="s">
        <v>882</v>
      </c>
      <c r="B301" s="26" t="s">
        <v>1306</v>
      </c>
      <c r="C301" s="26" t="s">
        <v>313</v>
      </c>
      <c r="D301" s="26" t="s">
        <v>835</v>
      </c>
      <c r="E301" s="26" t="s">
        <v>1547</v>
      </c>
      <c r="F301" s="26">
        <v>275357885</v>
      </c>
      <c r="G301" s="26">
        <v>1.0202806330813901E-9</v>
      </c>
      <c r="H301" s="26">
        <v>8.9912803570266426</v>
      </c>
      <c r="I301" s="26">
        <v>6.15127193684769E-6</v>
      </c>
      <c r="J301" s="26">
        <v>0.249213001574349</v>
      </c>
      <c r="K301" s="26" t="s">
        <v>942</v>
      </c>
      <c r="L301" s="30" t="s">
        <v>943</v>
      </c>
      <c r="M301" s="26" t="s">
        <v>1536</v>
      </c>
      <c r="N301" s="30" t="s">
        <v>944</v>
      </c>
      <c r="O301" s="26" t="s">
        <v>1536</v>
      </c>
    </row>
    <row r="302" spans="1:15">
      <c r="A302" s="79" t="s">
        <v>945</v>
      </c>
      <c r="B302" s="79" t="s">
        <v>1308</v>
      </c>
      <c r="C302" s="79" t="s">
        <v>313</v>
      </c>
      <c r="D302" s="79" t="s">
        <v>1056</v>
      </c>
      <c r="E302" s="79" t="s">
        <v>34</v>
      </c>
      <c r="F302" s="79">
        <v>436713499</v>
      </c>
      <c r="G302" s="79">
        <v>1.1919310390230401E-10</v>
      </c>
      <c r="H302" s="79">
        <v>9.9237488706344799</v>
      </c>
      <c r="I302" s="79">
        <v>1.6501093304235E-6</v>
      </c>
      <c r="J302" s="79">
        <v>24.3733246478998</v>
      </c>
      <c r="K302" s="26" t="s">
        <v>1536</v>
      </c>
      <c r="L302" s="26" t="s">
        <v>1536</v>
      </c>
      <c r="M302" s="26" t="s">
        <v>1536</v>
      </c>
      <c r="N302" s="26" t="s">
        <v>1536</v>
      </c>
      <c r="O302" s="26" t="s">
        <v>1536</v>
      </c>
    </row>
    <row r="303" spans="1:15">
      <c r="A303" s="112" t="s">
        <v>945</v>
      </c>
      <c r="B303" s="112" t="s">
        <v>1537</v>
      </c>
      <c r="C303" s="112" t="s">
        <v>313</v>
      </c>
      <c r="D303" s="112" t="s">
        <v>1251</v>
      </c>
      <c r="E303" s="112" t="str">
        <f>LEFT(D303,2)</f>
        <v>3A</v>
      </c>
      <c r="F303" s="112">
        <v>164571570</v>
      </c>
      <c r="G303" s="112">
        <v>1.80975104181407E-8</v>
      </c>
      <c r="H303" s="112">
        <v>7.7423811646904124</v>
      </c>
      <c r="I303" s="112">
        <v>1.68347382969697E-4</v>
      </c>
      <c r="J303" s="112">
        <v>1.1588082420143</v>
      </c>
      <c r="K303" s="26" t="s">
        <v>1252</v>
      </c>
      <c r="L303" s="30" t="s">
        <v>946</v>
      </c>
      <c r="M303" s="30" t="s">
        <v>1253</v>
      </c>
      <c r="N303" s="30" t="s">
        <v>947</v>
      </c>
      <c r="O303" s="26" t="s">
        <v>1536</v>
      </c>
    </row>
    <row r="304" spans="1:1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26" t="s">
        <v>1254</v>
      </c>
      <c r="L304" s="30" t="s">
        <v>948</v>
      </c>
      <c r="M304" s="30" t="s">
        <v>1253</v>
      </c>
      <c r="N304" s="30" t="s">
        <v>949</v>
      </c>
      <c r="O304" s="26" t="s">
        <v>1536</v>
      </c>
    </row>
    <row r="305" spans="1:15">
      <c r="A305" s="112" t="s">
        <v>1255</v>
      </c>
      <c r="B305" s="112" t="s">
        <v>1311</v>
      </c>
      <c r="C305" s="112" t="s">
        <v>1256</v>
      </c>
      <c r="D305" s="112" t="s">
        <v>1257</v>
      </c>
      <c r="E305" s="112" t="str">
        <f>LEFT(D305,2)</f>
        <v>1A</v>
      </c>
      <c r="F305" s="112">
        <v>24959399</v>
      </c>
      <c r="G305" s="112">
        <v>6.2427178919019303E-14</v>
      </c>
      <c r="H305" s="112">
        <v>13.204626290370415</v>
      </c>
      <c r="I305" s="112">
        <v>8.6424186495490402E-10</v>
      </c>
      <c r="J305" s="112">
        <v>7.3430998278159798</v>
      </c>
      <c r="K305" s="26" t="s">
        <v>951</v>
      </c>
      <c r="L305" s="30" t="s">
        <v>1258</v>
      </c>
      <c r="M305" s="30" t="s">
        <v>952</v>
      </c>
      <c r="N305" s="30" t="s">
        <v>953</v>
      </c>
      <c r="O305" s="26" t="s">
        <v>1536</v>
      </c>
    </row>
    <row r="306" spans="1:1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26" t="s">
        <v>954</v>
      </c>
      <c r="L306" s="30" t="s">
        <v>955</v>
      </c>
      <c r="M306" s="30" t="s">
        <v>1259</v>
      </c>
      <c r="N306" s="30" t="s">
        <v>956</v>
      </c>
      <c r="O306" s="30" t="s">
        <v>1260</v>
      </c>
    </row>
    <row r="307" spans="1:15">
      <c r="A307" s="80" t="s">
        <v>957</v>
      </c>
      <c r="B307" s="80" t="s">
        <v>1306</v>
      </c>
      <c r="C307" s="80" t="s">
        <v>313</v>
      </c>
      <c r="D307" s="80" t="s">
        <v>1122</v>
      </c>
      <c r="E307" s="80" t="s">
        <v>34</v>
      </c>
      <c r="F307" s="80">
        <v>26145936</v>
      </c>
      <c r="G307" s="80">
        <v>4.7062618542236198E-20</v>
      </c>
      <c r="H307" s="80">
        <v>19.327323912544482</v>
      </c>
      <c r="I307" s="80">
        <v>6.5153489109871804E-16</v>
      </c>
      <c r="J307" s="80">
        <v>-0.41745215111277101</v>
      </c>
      <c r="K307" s="26" t="s">
        <v>1536</v>
      </c>
      <c r="L307" s="26" t="s">
        <v>1536</v>
      </c>
      <c r="M307" s="26" t="s">
        <v>1536</v>
      </c>
      <c r="N307" s="26" t="s">
        <v>1536</v>
      </c>
      <c r="O307" s="26" t="s">
        <v>1536</v>
      </c>
    </row>
    <row r="308" spans="1:15">
      <c r="A308" s="80" t="s">
        <v>957</v>
      </c>
      <c r="B308" s="80" t="s">
        <v>1308</v>
      </c>
      <c r="C308" s="80" t="s">
        <v>313</v>
      </c>
      <c r="D308" s="80" t="s">
        <v>1096</v>
      </c>
      <c r="E308" s="80" t="s">
        <v>34</v>
      </c>
      <c r="F308" s="80">
        <v>436948202</v>
      </c>
      <c r="G308" s="80">
        <v>5.9693118028061297E-8</v>
      </c>
      <c r="H308" s="80">
        <v>7.2240757354488432</v>
      </c>
      <c r="I308" s="80">
        <v>2.7546384199349298E-4</v>
      </c>
      <c r="J308" s="80">
        <v>0.28894333297029801</v>
      </c>
      <c r="K308" s="26" t="s">
        <v>1536</v>
      </c>
      <c r="L308" s="26" t="s">
        <v>1536</v>
      </c>
      <c r="M308" s="26" t="s">
        <v>1536</v>
      </c>
      <c r="N308" s="26" t="s">
        <v>1536</v>
      </c>
      <c r="O308" s="26" t="s">
        <v>1536</v>
      </c>
    </row>
    <row r="309" spans="1:15">
      <c r="A309" s="81" t="s">
        <v>957</v>
      </c>
      <c r="B309" s="81" t="s">
        <v>1306</v>
      </c>
      <c r="C309" s="81" t="s">
        <v>313</v>
      </c>
      <c r="D309" s="81" t="s">
        <v>959</v>
      </c>
      <c r="E309" s="81" t="s">
        <v>35</v>
      </c>
      <c r="F309" s="81">
        <v>116609028</v>
      </c>
      <c r="G309" s="81">
        <v>1.89321602911591E-8</v>
      </c>
      <c r="H309" s="81">
        <v>7.7227998271878171</v>
      </c>
      <c r="I309" s="81">
        <v>3.4643960116792E-4</v>
      </c>
      <c r="J309" s="81">
        <v>-0.68887715943305095</v>
      </c>
      <c r="K309" s="26" t="s">
        <v>1536</v>
      </c>
      <c r="L309" s="26" t="s">
        <v>1536</v>
      </c>
      <c r="M309" s="26" t="s">
        <v>1536</v>
      </c>
      <c r="N309" s="26" t="s">
        <v>1536</v>
      </c>
      <c r="O309" s="26" t="s">
        <v>1536</v>
      </c>
    </row>
    <row r="310" spans="1:15">
      <c r="A310" s="26" t="s">
        <v>957</v>
      </c>
      <c r="B310" s="26" t="s">
        <v>1306</v>
      </c>
      <c r="C310" s="26" t="s">
        <v>313</v>
      </c>
      <c r="D310" s="26" t="s">
        <v>958</v>
      </c>
      <c r="E310" s="26" t="str">
        <f t="shared" ref="E310:E312" si="45">LEFT(D310,2)</f>
        <v>1B</v>
      </c>
      <c r="F310" s="26">
        <v>173269562</v>
      </c>
      <c r="G310" s="26">
        <v>1.63186030575662E-8</v>
      </c>
      <c r="H310" s="26">
        <v>7.7873170214618872</v>
      </c>
      <c r="I310" s="26">
        <v>2.1842592347843799E-4</v>
      </c>
      <c r="J310" s="26">
        <v>-0.49320654978557399</v>
      </c>
      <c r="K310" s="26" t="s">
        <v>960</v>
      </c>
      <c r="L310" s="30" t="s">
        <v>961</v>
      </c>
      <c r="M310" s="26" t="s">
        <v>1536</v>
      </c>
      <c r="N310" s="30" t="s">
        <v>962</v>
      </c>
      <c r="O310" s="26" t="s">
        <v>1536</v>
      </c>
    </row>
    <row r="311" spans="1:15">
      <c r="A311" s="82" t="s">
        <v>957</v>
      </c>
      <c r="B311" s="82" t="s">
        <v>1308</v>
      </c>
      <c r="C311" s="82" t="s">
        <v>313</v>
      </c>
      <c r="D311" s="82" t="s">
        <v>1058</v>
      </c>
      <c r="E311" s="82" t="s">
        <v>35</v>
      </c>
      <c r="F311" s="82">
        <v>486290040</v>
      </c>
      <c r="G311" s="82">
        <v>8.8614109715445201E-8</v>
      </c>
      <c r="H311" s="82">
        <v>7.0524971214122569</v>
      </c>
      <c r="I311" s="82">
        <v>4.0538739842073298E-4</v>
      </c>
      <c r="J311" s="82">
        <v>6.5460897413771404</v>
      </c>
      <c r="K311" s="26" t="s">
        <v>1536</v>
      </c>
      <c r="L311" s="26" t="s">
        <v>1536</v>
      </c>
      <c r="M311" s="26" t="s">
        <v>1536</v>
      </c>
      <c r="N311" s="26" t="s">
        <v>1536</v>
      </c>
      <c r="O311" s="26" t="s">
        <v>1536</v>
      </c>
    </row>
    <row r="312" spans="1:15">
      <c r="A312" s="112" t="s">
        <v>957</v>
      </c>
      <c r="B312" s="112" t="s">
        <v>1309</v>
      </c>
      <c r="C312" s="112" t="s">
        <v>313</v>
      </c>
      <c r="D312" s="112" t="s">
        <v>1261</v>
      </c>
      <c r="E312" s="112" t="str">
        <f t="shared" si="45"/>
        <v>1B</v>
      </c>
      <c r="F312" s="112">
        <v>496533861</v>
      </c>
      <c r="G312" s="112">
        <v>2.3872990161040198E-8</v>
      </c>
      <c r="H312" s="112">
        <v>7.6220931809467851</v>
      </c>
      <c r="I312" s="112">
        <v>2.1842592347843799E-4</v>
      </c>
      <c r="J312" s="112">
        <v>-0.43876840600503902</v>
      </c>
      <c r="K312" s="26" t="s">
        <v>1262</v>
      </c>
      <c r="L312" s="30" t="s">
        <v>963</v>
      </c>
      <c r="M312" s="30" t="s">
        <v>1263</v>
      </c>
      <c r="N312" s="30" t="s">
        <v>964</v>
      </c>
      <c r="O312" s="30" t="s">
        <v>745</v>
      </c>
    </row>
    <row r="313" spans="1:1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26" t="s">
        <v>965</v>
      </c>
      <c r="L313" s="30" t="s">
        <v>966</v>
      </c>
      <c r="M313" s="30" t="s">
        <v>1264</v>
      </c>
      <c r="N313" s="30" t="s">
        <v>967</v>
      </c>
      <c r="O313" s="30" t="s">
        <v>968</v>
      </c>
    </row>
    <row r="314" spans="1:1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26" t="s">
        <v>969</v>
      </c>
      <c r="L314" s="30" t="s">
        <v>970</v>
      </c>
      <c r="M314" s="26" t="s">
        <v>1536</v>
      </c>
      <c r="N314" s="30" t="s">
        <v>971</v>
      </c>
      <c r="O314" s="30" t="s">
        <v>972</v>
      </c>
    </row>
    <row r="315" spans="1:1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26" t="s">
        <v>1265</v>
      </c>
      <c r="L315" s="30" t="s">
        <v>973</v>
      </c>
      <c r="M315" s="30" t="s">
        <v>1266</v>
      </c>
      <c r="N315" s="30" t="s">
        <v>974</v>
      </c>
      <c r="O315" s="30" t="s">
        <v>1267</v>
      </c>
    </row>
    <row r="316" spans="1:15">
      <c r="A316" s="83" t="s">
        <v>957</v>
      </c>
      <c r="B316" s="83" t="s">
        <v>1308</v>
      </c>
      <c r="C316" s="83" t="s">
        <v>313</v>
      </c>
      <c r="D316" s="83" t="s">
        <v>1072</v>
      </c>
      <c r="E316" s="83" t="s">
        <v>38</v>
      </c>
      <c r="F316" s="83">
        <v>526017970</v>
      </c>
      <c r="G316" s="83">
        <v>1.1022789799737899E-8</v>
      </c>
      <c r="H316" s="83">
        <v>7.9577084743322102</v>
      </c>
      <c r="I316" s="83">
        <v>6.9880813067071395E-5</v>
      </c>
      <c r="J316" s="83">
        <v>-0.80539718071232802</v>
      </c>
      <c r="K316" s="26" t="s">
        <v>1536</v>
      </c>
      <c r="L316" s="26" t="s">
        <v>1536</v>
      </c>
      <c r="M316" s="26" t="s">
        <v>1536</v>
      </c>
      <c r="N316" s="26" t="s">
        <v>1536</v>
      </c>
      <c r="O316" s="26" t="s">
        <v>1536</v>
      </c>
    </row>
    <row r="317" spans="1:15" ht="13.5" customHeight="1">
      <c r="A317" s="83" t="s">
        <v>957</v>
      </c>
      <c r="B317" s="83" t="s">
        <v>1308</v>
      </c>
      <c r="C317" s="83" t="s">
        <v>313</v>
      </c>
      <c r="D317" s="83" t="s">
        <v>352</v>
      </c>
      <c r="E317" s="83" t="s">
        <v>38</v>
      </c>
      <c r="F317" s="83">
        <v>642348583</v>
      </c>
      <c r="G317" s="83">
        <v>2.2652147456313001E-8</v>
      </c>
      <c r="H317" s="83">
        <v>7.6448906199549809</v>
      </c>
      <c r="I317" s="83">
        <v>2.1541059623580899E-4</v>
      </c>
      <c r="J317" s="83">
        <v>-13.9021548848616</v>
      </c>
      <c r="K317" s="26" t="s">
        <v>1536</v>
      </c>
      <c r="L317" s="26" t="s">
        <v>1536</v>
      </c>
      <c r="M317" s="26" t="s">
        <v>1536</v>
      </c>
      <c r="N317" s="26" t="s">
        <v>1536</v>
      </c>
      <c r="O317" s="26" t="s">
        <v>1536</v>
      </c>
    </row>
    <row r="318" spans="1:15" ht="13.5" customHeight="1">
      <c r="A318" s="112" t="s">
        <v>957</v>
      </c>
      <c r="B318" s="112" t="s">
        <v>1307</v>
      </c>
      <c r="C318" s="112" t="s">
        <v>313</v>
      </c>
      <c r="D318" s="112" t="s">
        <v>358</v>
      </c>
      <c r="E318" s="112" t="str">
        <f t="shared" ref="E318" si="46">LEFT(D318,2)</f>
        <v>2B</v>
      </c>
      <c r="F318" s="112">
        <v>652568165</v>
      </c>
      <c r="G318" s="112">
        <v>7.2467111002511701E-9</v>
      </c>
      <c r="H318" s="112">
        <v>8.1398590520621106</v>
      </c>
      <c r="I318" s="112">
        <v>6.4005311152933396E-5</v>
      </c>
      <c r="J318" s="112">
        <v>15.9253361459141</v>
      </c>
      <c r="K318" s="26" t="s">
        <v>976</v>
      </c>
      <c r="L318" s="30" t="s">
        <v>977</v>
      </c>
      <c r="M318" s="26" t="s">
        <v>1536</v>
      </c>
      <c r="N318" s="30" t="s">
        <v>978</v>
      </c>
      <c r="O318" s="30" t="s">
        <v>979</v>
      </c>
    </row>
    <row r="319" spans="1:15" ht="13.5" customHeight="1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26" t="s">
        <v>980</v>
      </c>
      <c r="L319" s="30" t="s">
        <v>981</v>
      </c>
      <c r="M319" s="30" t="s">
        <v>1268</v>
      </c>
      <c r="N319" s="30" t="s">
        <v>982</v>
      </c>
      <c r="O319" s="26" t="s">
        <v>1536</v>
      </c>
    </row>
    <row r="320" spans="1:15" ht="13.5" customHeight="1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26" t="s">
        <v>983</v>
      </c>
      <c r="L320" s="30" t="s">
        <v>984</v>
      </c>
      <c r="M320" s="30" t="s">
        <v>1268</v>
      </c>
      <c r="N320" s="30" t="s">
        <v>985</v>
      </c>
      <c r="O320" s="30" t="s">
        <v>986</v>
      </c>
    </row>
    <row r="321" spans="1:15" ht="13.5" customHeight="1">
      <c r="A321" s="84" t="s">
        <v>957</v>
      </c>
      <c r="B321" s="84" t="s">
        <v>1306</v>
      </c>
      <c r="C321" s="84" t="s">
        <v>313</v>
      </c>
      <c r="D321" s="84" t="s">
        <v>1079</v>
      </c>
      <c r="E321" s="84" t="s">
        <v>41</v>
      </c>
      <c r="F321" s="84">
        <v>338084031</v>
      </c>
      <c r="G321" s="84">
        <v>4.0014536171478797E-9</v>
      </c>
      <c r="H321" s="84">
        <v>8.3977822128656072</v>
      </c>
      <c r="I321" s="84">
        <v>7.5191314919825805E-5</v>
      </c>
      <c r="J321" s="84">
        <v>-1.8009185420001199</v>
      </c>
      <c r="K321" s="26" t="s">
        <v>1536</v>
      </c>
      <c r="L321" s="26" t="s">
        <v>1536</v>
      </c>
      <c r="M321" s="26" t="s">
        <v>1536</v>
      </c>
      <c r="N321" s="26" t="s">
        <v>1536</v>
      </c>
      <c r="O321" s="26" t="s">
        <v>1536</v>
      </c>
    </row>
    <row r="322" spans="1:15" ht="13.5" customHeight="1">
      <c r="A322" s="84" t="s">
        <v>957</v>
      </c>
      <c r="B322" s="84" t="s">
        <v>1306</v>
      </c>
      <c r="C322" s="84" t="s">
        <v>313</v>
      </c>
      <c r="D322" s="84" t="s">
        <v>662</v>
      </c>
      <c r="E322" s="84" t="s">
        <v>41</v>
      </c>
      <c r="F322" s="84">
        <v>522719480</v>
      </c>
      <c r="G322" s="84">
        <v>1.18837043689601E-8</v>
      </c>
      <c r="H322" s="84">
        <v>7.925048160682433</v>
      </c>
      <c r="I322" s="84">
        <v>2.23306688797128E-4</v>
      </c>
      <c r="J322" s="84">
        <v>-4.2958083739964703</v>
      </c>
      <c r="K322" s="26" t="s">
        <v>1536</v>
      </c>
      <c r="L322" s="26" t="s">
        <v>1536</v>
      </c>
      <c r="M322" s="26" t="s">
        <v>1536</v>
      </c>
      <c r="N322" s="26" t="s">
        <v>1536</v>
      </c>
      <c r="O322" s="26" t="s">
        <v>1536</v>
      </c>
    </row>
    <row r="323" spans="1:15" ht="13.5" customHeight="1">
      <c r="A323" s="84" t="s">
        <v>957</v>
      </c>
      <c r="B323" s="84" t="s">
        <v>1307</v>
      </c>
      <c r="C323" s="84" t="s">
        <v>313</v>
      </c>
      <c r="D323" s="84" t="s">
        <v>664</v>
      </c>
      <c r="E323" s="84" t="s">
        <v>41</v>
      </c>
      <c r="F323" s="84">
        <v>553947080</v>
      </c>
      <c r="G323" s="84">
        <v>6.9266649669650899E-8</v>
      </c>
      <c r="H323" s="84">
        <v>7.1594758180679605</v>
      </c>
      <c r="I323" s="84">
        <v>4.3386320464747002E-4</v>
      </c>
      <c r="J323" s="84">
        <v>-17.0998568465528</v>
      </c>
      <c r="K323" s="26" t="s">
        <v>1536</v>
      </c>
      <c r="L323" s="26" t="s">
        <v>1536</v>
      </c>
      <c r="M323" s="26" t="s">
        <v>1536</v>
      </c>
      <c r="N323" s="26" t="s">
        <v>1536</v>
      </c>
      <c r="O323" s="26" t="s">
        <v>1536</v>
      </c>
    </row>
    <row r="324" spans="1:15" ht="13.5" customHeight="1">
      <c r="A324" s="84" t="s">
        <v>957</v>
      </c>
      <c r="B324" s="84" t="s">
        <v>1537</v>
      </c>
      <c r="C324" s="84" t="s">
        <v>313</v>
      </c>
      <c r="D324" s="84" t="s">
        <v>1109</v>
      </c>
      <c r="E324" s="84" t="s">
        <v>41</v>
      </c>
      <c r="F324" s="84">
        <v>698575214</v>
      </c>
      <c r="G324" s="84">
        <v>5.6147951356652001E-9</v>
      </c>
      <c r="H324" s="84">
        <v>8.2506660850077331</v>
      </c>
      <c r="I324" s="84">
        <v>2.6376903848571199E-5</v>
      </c>
      <c r="J324" s="84">
        <v>10.186747587309601</v>
      </c>
      <c r="K324" s="26" t="s">
        <v>1536</v>
      </c>
      <c r="L324" s="26" t="s">
        <v>1536</v>
      </c>
      <c r="M324" s="26" t="s">
        <v>1536</v>
      </c>
      <c r="N324" s="26" t="s">
        <v>1536</v>
      </c>
      <c r="O324" s="26" t="s">
        <v>1536</v>
      </c>
    </row>
    <row r="325" spans="1:15" ht="13.5" customHeight="1">
      <c r="A325" s="26" t="s">
        <v>957</v>
      </c>
      <c r="B325" s="26" t="s">
        <v>1306</v>
      </c>
      <c r="C325" s="26" t="s">
        <v>313</v>
      </c>
      <c r="D325" s="26" t="s">
        <v>843</v>
      </c>
      <c r="E325" s="26" t="str">
        <f t="shared" ref="E325:E327" si="47">LEFT(D325,2)</f>
        <v>4A</v>
      </c>
      <c r="F325" s="26">
        <v>400842449</v>
      </c>
      <c r="G325" s="26">
        <v>3.33598654906363E-8</v>
      </c>
      <c r="H325" s="26">
        <v>7.4767757091371827</v>
      </c>
      <c r="I325" s="26">
        <v>6.4558011697479398E-4</v>
      </c>
      <c r="J325" s="26">
        <v>-17.869651435562101</v>
      </c>
      <c r="K325" s="26" t="s">
        <v>988</v>
      </c>
      <c r="L325" s="30" t="s">
        <v>989</v>
      </c>
      <c r="M325" s="26" t="s">
        <v>1536</v>
      </c>
      <c r="N325" s="26" t="s">
        <v>1536</v>
      </c>
      <c r="O325" s="26" t="s">
        <v>1536</v>
      </c>
    </row>
    <row r="326" spans="1:15" ht="13.5" customHeight="1">
      <c r="A326" s="85" t="s">
        <v>957</v>
      </c>
      <c r="B326" s="85" t="s">
        <v>1306</v>
      </c>
      <c r="C326" s="85" t="s">
        <v>313</v>
      </c>
      <c r="D326" s="85" t="s">
        <v>431</v>
      </c>
      <c r="E326" s="85" t="s">
        <v>44</v>
      </c>
      <c r="F326" s="85">
        <v>624529437</v>
      </c>
      <c r="G326" s="85">
        <v>2.1699757754178998E-9</v>
      </c>
      <c r="H326" s="85">
        <v>8.6635451143823712</v>
      </c>
      <c r="I326" s="85">
        <v>2.0996685602943599E-5</v>
      </c>
      <c r="J326" s="85">
        <v>0.15999950641648999</v>
      </c>
      <c r="K326" s="26" t="s">
        <v>1536</v>
      </c>
      <c r="L326" s="26" t="s">
        <v>1536</v>
      </c>
      <c r="M326" s="26" t="s">
        <v>1536</v>
      </c>
      <c r="N326" s="26" t="s">
        <v>1536</v>
      </c>
      <c r="O326" s="26" t="s">
        <v>1536</v>
      </c>
    </row>
    <row r="327" spans="1:15" ht="13.5" customHeight="1">
      <c r="A327" s="26" t="s">
        <v>957</v>
      </c>
      <c r="B327" s="26" t="s">
        <v>1306</v>
      </c>
      <c r="C327" s="26" t="s">
        <v>313</v>
      </c>
      <c r="D327" s="26" t="s">
        <v>783</v>
      </c>
      <c r="E327" s="26" t="str">
        <f t="shared" si="47"/>
        <v>4A</v>
      </c>
      <c r="F327" s="26">
        <v>690406745</v>
      </c>
      <c r="G327" s="26">
        <v>4.0295801931308297E-8</v>
      </c>
      <c r="H327" s="26">
        <v>7.3947401968622586</v>
      </c>
      <c r="I327" s="26">
        <v>7.7980435897467804E-4</v>
      </c>
      <c r="J327" s="26">
        <v>-31.456155044664001</v>
      </c>
      <c r="K327" s="26" t="s">
        <v>990</v>
      </c>
      <c r="L327" s="30" t="s">
        <v>991</v>
      </c>
      <c r="M327" s="30" t="s">
        <v>1269</v>
      </c>
      <c r="N327" s="30" t="s">
        <v>992</v>
      </c>
      <c r="O327" s="30" t="s">
        <v>993</v>
      </c>
    </row>
    <row r="328" spans="1:15" ht="13.5" customHeight="1">
      <c r="A328" s="86" t="s">
        <v>957</v>
      </c>
      <c r="B328" s="86" t="s">
        <v>1307</v>
      </c>
      <c r="C328" s="86" t="s">
        <v>313</v>
      </c>
      <c r="D328" s="86" t="s">
        <v>457</v>
      </c>
      <c r="E328" s="86" t="s">
        <v>47</v>
      </c>
      <c r="F328" s="86">
        <v>412786187</v>
      </c>
      <c r="G328" s="86">
        <v>6.7157794788287403E-9</v>
      </c>
      <c r="H328" s="86">
        <v>8.1729035729122188</v>
      </c>
      <c r="I328" s="86">
        <v>3.83202377061968E-5</v>
      </c>
      <c r="J328" s="86">
        <v>10.409050620641001</v>
      </c>
      <c r="K328" s="26" t="s">
        <v>1536</v>
      </c>
      <c r="L328" s="26" t="s">
        <v>1536</v>
      </c>
      <c r="M328" s="26" t="s">
        <v>1536</v>
      </c>
      <c r="N328" s="26" t="s">
        <v>1536</v>
      </c>
      <c r="O328" s="26" t="s">
        <v>1536</v>
      </c>
    </row>
    <row r="329" spans="1:15" ht="13.5" customHeight="1">
      <c r="A329" s="87" t="s">
        <v>957</v>
      </c>
      <c r="B329" s="87" t="s">
        <v>1306</v>
      </c>
      <c r="C329" s="87" t="s">
        <v>313</v>
      </c>
      <c r="D329" s="87" t="s">
        <v>1124</v>
      </c>
      <c r="E329" s="87" t="s">
        <v>48</v>
      </c>
      <c r="F329" s="87">
        <v>198739449</v>
      </c>
      <c r="G329" s="87">
        <v>2.0677685845649399E-8</v>
      </c>
      <c r="H329" s="87">
        <v>7.6844980671594092</v>
      </c>
      <c r="I329" s="87">
        <v>1.2913788172401699E-4</v>
      </c>
      <c r="J329" s="87">
        <v>-0.37570089338354201</v>
      </c>
      <c r="K329" s="26" t="s">
        <v>1536</v>
      </c>
      <c r="L329" s="26" t="s">
        <v>1536</v>
      </c>
      <c r="M329" s="26" t="s">
        <v>1536</v>
      </c>
      <c r="N329" s="26" t="s">
        <v>1536</v>
      </c>
      <c r="O329" s="26" t="s">
        <v>1536</v>
      </c>
    </row>
    <row r="330" spans="1:15" ht="13.5" customHeight="1">
      <c r="A330" s="26" t="s">
        <v>957</v>
      </c>
      <c r="B330" s="26" t="s">
        <v>1306</v>
      </c>
      <c r="C330" s="26" t="s">
        <v>313</v>
      </c>
      <c r="D330" s="26" t="s">
        <v>995</v>
      </c>
      <c r="E330" s="26" t="str">
        <f t="shared" ref="E330:E331" si="48">LEFT(D330,2)</f>
        <v>5B</v>
      </c>
      <c r="F330" s="26">
        <v>301313731</v>
      </c>
      <c r="G330" s="26">
        <v>8.68466278304555E-9</v>
      </c>
      <c r="H330" s="26">
        <v>8.0612470401191008</v>
      </c>
      <c r="I330" s="26">
        <v>6.93426899912272E-5</v>
      </c>
      <c r="J330" s="26">
        <v>-20.815698417844999</v>
      </c>
      <c r="K330" s="26" t="s">
        <v>997</v>
      </c>
      <c r="L330" s="30" t="s">
        <v>998</v>
      </c>
      <c r="M330" s="30" t="s">
        <v>1270</v>
      </c>
      <c r="N330" s="30" t="s">
        <v>999</v>
      </c>
      <c r="O330" s="30" t="s">
        <v>393</v>
      </c>
    </row>
    <row r="331" spans="1:15" ht="13.5" customHeight="1">
      <c r="A331" s="112" t="s">
        <v>957</v>
      </c>
      <c r="B331" s="112" t="s">
        <v>1306</v>
      </c>
      <c r="C331" s="112" t="s">
        <v>313</v>
      </c>
      <c r="D331" s="112" t="s">
        <v>476</v>
      </c>
      <c r="E331" s="112" t="str">
        <f t="shared" si="48"/>
        <v>5B</v>
      </c>
      <c r="F331" s="112">
        <v>434367160</v>
      </c>
      <c r="G331" s="112">
        <v>2.7256740653039E-8</v>
      </c>
      <c r="H331" s="112">
        <v>7.564526078106252</v>
      </c>
      <c r="I331" s="112">
        <v>1.45087630496126E-4</v>
      </c>
      <c r="J331" s="112">
        <v>-13.6314646318336</v>
      </c>
      <c r="K331" s="26" t="s">
        <v>1001</v>
      </c>
      <c r="L331" s="30" t="s">
        <v>1002</v>
      </c>
      <c r="M331" s="26" t="s">
        <v>1536</v>
      </c>
      <c r="N331" s="30" t="s">
        <v>1003</v>
      </c>
      <c r="O331" s="30" t="s">
        <v>1004</v>
      </c>
    </row>
    <row r="332" spans="1:15" ht="13.5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26" t="s">
        <v>1005</v>
      </c>
      <c r="L332" s="30" t="s">
        <v>1006</v>
      </c>
      <c r="M332" s="30" t="s">
        <v>1271</v>
      </c>
      <c r="N332" s="30" t="s">
        <v>1007</v>
      </c>
      <c r="O332" s="30" t="s">
        <v>1008</v>
      </c>
    </row>
    <row r="333" spans="1:15" ht="13.5" customHeight="1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26" t="s">
        <v>1009</v>
      </c>
      <c r="L333" s="30" t="s">
        <v>1010</v>
      </c>
      <c r="M333" s="30" t="s">
        <v>1272</v>
      </c>
      <c r="N333" s="30" t="s">
        <v>1011</v>
      </c>
      <c r="O333" s="30" t="s">
        <v>1012</v>
      </c>
    </row>
    <row r="334" spans="1:15" ht="13.5" customHeight="1">
      <c r="A334" s="112" t="s">
        <v>957</v>
      </c>
      <c r="B334" s="112" t="s">
        <v>1307</v>
      </c>
      <c r="C334" s="112" t="s">
        <v>313</v>
      </c>
      <c r="D334" s="112" t="s">
        <v>1013</v>
      </c>
      <c r="E334" s="112" t="str">
        <f t="shared" ref="E334" si="49">LEFT(D334,2)</f>
        <v>5B</v>
      </c>
      <c r="F334" s="112">
        <v>531627165</v>
      </c>
      <c r="G334" s="112">
        <v>2.4260357265454899E-8</v>
      </c>
      <c r="H334" s="112">
        <v>7.6151028078687375</v>
      </c>
      <c r="I334" s="112">
        <v>1.2913788172401699E-4</v>
      </c>
      <c r="J334" s="112">
        <v>0.41238251902405898</v>
      </c>
      <c r="K334" s="26" t="s">
        <v>1014</v>
      </c>
      <c r="L334" s="30" t="s">
        <v>1015</v>
      </c>
      <c r="M334" s="26" t="s">
        <v>1536</v>
      </c>
      <c r="N334" s="26" t="s">
        <v>1536</v>
      </c>
      <c r="O334" s="26" t="s">
        <v>1536</v>
      </c>
    </row>
    <row r="335" spans="1:15" ht="13.5" customHeight="1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26" t="s">
        <v>1016</v>
      </c>
      <c r="L335" s="30" t="s">
        <v>1017</v>
      </c>
      <c r="M335" s="26" t="s">
        <v>1536</v>
      </c>
      <c r="N335" s="26" t="s">
        <v>1536</v>
      </c>
      <c r="O335" s="30" t="s">
        <v>569</v>
      </c>
    </row>
    <row r="336" spans="1:15" ht="13.5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26" t="s">
        <v>1018</v>
      </c>
      <c r="L336" s="30" t="s">
        <v>1019</v>
      </c>
      <c r="M336" s="30" t="s">
        <v>1273</v>
      </c>
      <c r="N336" s="26" t="s">
        <v>1536</v>
      </c>
      <c r="O336" s="26" t="s">
        <v>1536</v>
      </c>
    </row>
    <row r="337" spans="1:15" ht="13.5" customHeight="1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26" t="s">
        <v>1020</v>
      </c>
      <c r="L337" s="30" t="s">
        <v>1021</v>
      </c>
      <c r="M337" s="30" t="s">
        <v>1274</v>
      </c>
      <c r="N337" s="26" t="s">
        <v>1536</v>
      </c>
      <c r="O337" s="26" t="s">
        <v>1536</v>
      </c>
    </row>
    <row r="338" spans="1:15" ht="13.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26" t="s">
        <v>1022</v>
      </c>
      <c r="L338" s="30" t="s">
        <v>1023</v>
      </c>
      <c r="M338" s="30" t="s">
        <v>1274</v>
      </c>
      <c r="N338" s="26" t="s">
        <v>1536</v>
      </c>
      <c r="O338" s="26" t="s">
        <v>1536</v>
      </c>
    </row>
    <row r="339" spans="1:15" ht="13.5" customHeight="1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26" t="s">
        <v>1024</v>
      </c>
      <c r="L339" s="30" t="s">
        <v>1025</v>
      </c>
      <c r="M339" s="30" t="s">
        <v>1274</v>
      </c>
      <c r="N339" s="26" t="s">
        <v>1536</v>
      </c>
      <c r="O339" s="26" t="s">
        <v>1536</v>
      </c>
    </row>
    <row r="340" spans="1:15" ht="13.5" customHeight="1">
      <c r="A340" s="88" t="s">
        <v>957</v>
      </c>
      <c r="B340" s="88" t="s">
        <v>1308</v>
      </c>
      <c r="C340" s="88" t="s">
        <v>313</v>
      </c>
      <c r="D340" s="88" t="s">
        <v>1125</v>
      </c>
      <c r="E340" s="88" t="s">
        <v>50</v>
      </c>
      <c r="F340" s="88">
        <v>120274149</v>
      </c>
      <c r="G340" s="88">
        <v>1.14538269707245E-10</v>
      </c>
      <c r="H340" s="88">
        <v>9.9410493819200134</v>
      </c>
      <c r="I340" s="88">
        <v>1.0105711536270199E-6</v>
      </c>
      <c r="J340" s="88">
        <v>0.60345525515385701</v>
      </c>
      <c r="K340" s="26" t="s">
        <v>1536</v>
      </c>
      <c r="L340" s="26" t="s">
        <v>1536</v>
      </c>
      <c r="M340" s="26" t="s">
        <v>1536</v>
      </c>
      <c r="N340" s="26" t="s">
        <v>1536</v>
      </c>
      <c r="O340" s="26" t="s">
        <v>1536</v>
      </c>
    </row>
    <row r="341" spans="1:15" ht="13.5" customHeight="1">
      <c r="A341" s="26" t="s">
        <v>957</v>
      </c>
      <c r="B341" s="26" t="s">
        <v>1309</v>
      </c>
      <c r="C341" s="26" t="s">
        <v>313</v>
      </c>
      <c r="D341" s="26" t="s">
        <v>1026</v>
      </c>
      <c r="E341" s="26" t="str">
        <f t="shared" ref="E341:E345" si="50">LEFT(D341,2)</f>
        <v>6A</v>
      </c>
      <c r="F341" s="26">
        <v>455341188</v>
      </c>
      <c r="G341" s="26">
        <v>1.2474643946985799E-8</v>
      </c>
      <c r="H341" s="26">
        <v>7.9039718412208906</v>
      </c>
      <c r="I341" s="26">
        <v>5.5340145103508299E-5</v>
      </c>
      <c r="J341" s="26">
        <v>5.6691552435071202</v>
      </c>
      <c r="K341" s="26" t="s">
        <v>1275</v>
      </c>
      <c r="L341" s="30" t="s">
        <v>1028</v>
      </c>
      <c r="M341" s="30" t="s">
        <v>1227</v>
      </c>
      <c r="N341" s="30"/>
      <c r="O341" s="30" t="s">
        <v>745</v>
      </c>
    </row>
    <row r="342" spans="1:15" ht="13.5" customHeight="1">
      <c r="A342" s="89" t="s">
        <v>957</v>
      </c>
      <c r="B342" s="89" t="s">
        <v>1306</v>
      </c>
      <c r="C342" s="89" t="s">
        <v>313</v>
      </c>
      <c r="D342" s="89" t="s">
        <v>878</v>
      </c>
      <c r="E342" s="89" t="s">
        <v>51</v>
      </c>
      <c r="F342" s="89">
        <v>93022539</v>
      </c>
      <c r="G342" s="89">
        <v>8.7758145020464395E-11</v>
      </c>
      <c r="H342" s="89">
        <v>10.056712565195088</v>
      </c>
      <c r="I342" s="89">
        <v>1.2685439862708101E-6</v>
      </c>
      <c r="J342" s="89">
        <v>-12.2146118320188</v>
      </c>
      <c r="K342" s="26" t="s">
        <v>1536</v>
      </c>
      <c r="L342" s="26" t="s">
        <v>1536</v>
      </c>
      <c r="M342" s="26" t="s">
        <v>1536</v>
      </c>
      <c r="N342" s="26" t="s">
        <v>1536</v>
      </c>
      <c r="O342" s="26" t="s">
        <v>1536</v>
      </c>
    </row>
    <row r="343" spans="1:15" ht="13.5" customHeight="1">
      <c r="A343" s="26" t="s">
        <v>957</v>
      </c>
      <c r="B343" s="26" t="s">
        <v>1307</v>
      </c>
      <c r="C343" s="26" t="s">
        <v>313</v>
      </c>
      <c r="D343" s="26" t="s">
        <v>1029</v>
      </c>
      <c r="E343" s="26" t="str">
        <f t="shared" si="50"/>
        <v>7A</v>
      </c>
      <c r="F343" s="26">
        <v>678535183</v>
      </c>
      <c r="G343" s="26">
        <v>2.3135031096566199E-9</v>
      </c>
      <c r="H343" s="26">
        <v>8.635729912414007</v>
      </c>
      <c r="I343" s="26">
        <v>4.98675595286485E-5</v>
      </c>
      <c r="J343" s="26">
        <v>6.6509908544133696</v>
      </c>
      <c r="K343" s="26" t="s">
        <v>1030</v>
      </c>
      <c r="L343" s="30" t="s">
        <v>1031</v>
      </c>
      <c r="M343" s="30" t="s">
        <v>1276</v>
      </c>
      <c r="N343" s="30"/>
      <c r="O343" s="30" t="s">
        <v>366</v>
      </c>
    </row>
    <row r="344" spans="1:15" ht="13.5" customHeight="1">
      <c r="A344" s="90" t="s">
        <v>957</v>
      </c>
      <c r="B344" s="90" t="s">
        <v>1307</v>
      </c>
      <c r="C344" s="90" t="s">
        <v>313</v>
      </c>
      <c r="D344" s="90" t="s">
        <v>869</v>
      </c>
      <c r="E344" s="90" t="s">
        <v>55</v>
      </c>
      <c r="F344" s="90">
        <v>122555162</v>
      </c>
      <c r="G344" s="90">
        <v>4.9469998535435097E-9</v>
      </c>
      <c r="H344" s="90">
        <v>8.3056581024931564</v>
      </c>
      <c r="I344" s="90">
        <v>1.04643887902006E-4</v>
      </c>
      <c r="J344" s="90">
        <v>8.1019749694991194</v>
      </c>
      <c r="K344" s="26" t="s">
        <v>1536</v>
      </c>
      <c r="L344" s="26" t="s">
        <v>1536</v>
      </c>
      <c r="M344" s="26" t="s">
        <v>1536</v>
      </c>
      <c r="N344" s="26" t="s">
        <v>1536</v>
      </c>
      <c r="O344" s="26" t="s">
        <v>1536</v>
      </c>
    </row>
    <row r="345" spans="1:15" ht="13.5" customHeight="1">
      <c r="A345" s="26" t="s">
        <v>957</v>
      </c>
      <c r="B345" s="26" t="s">
        <v>1306</v>
      </c>
      <c r="C345" s="26" t="s">
        <v>313</v>
      </c>
      <c r="D345" s="26" t="s">
        <v>1032</v>
      </c>
      <c r="E345" s="26" t="str">
        <f t="shared" si="50"/>
        <v>7B</v>
      </c>
      <c r="F345" s="26">
        <v>44632951</v>
      </c>
      <c r="G345" s="26">
        <v>1.39584823147099E-9</v>
      </c>
      <c r="H345" s="26">
        <v>8.8551617993473961</v>
      </c>
      <c r="I345" s="26">
        <v>2.9526377640306001E-5</v>
      </c>
      <c r="J345" s="26">
        <v>12.3138404979754</v>
      </c>
      <c r="K345" s="26" t="s">
        <v>1033</v>
      </c>
      <c r="L345" s="30" t="s">
        <v>1034</v>
      </c>
      <c r="M345" s="30" t="s">
        <v>1146</v>
      </c>
      <c r="N345" s="30"/>
      <c r="O345" s="30" t="s">
        <v>427</v>
      </c>
    </row>
    <row r="346" spans="1:15" ht="13.5" customHeight="1">
      <c r="A346" s="91" t="s">
        <v>957</v>
      </c>
      <c r="B346" s="91" t="s">
        <v>1308</v>
      </c>
      <c r="C346" s="91" t="s">
        <v>313</v>
      </c>
      <c r="D346" s="91" t="s">
        <v>820</v>
      </c>
      <c r="E346" s="91" t="s">
        <v>55</v>
      </c>
      <c r="F346" s="91">
        <v>708281208</v>
      </c>
      <c r="G346" s="91">
        <v>4.1937689899596902E-9</v>
      </c>
      <c r="H346" s="91">
        <v>8.3773954959376553</v>
      </c>
      <c r="I346" s="91">
        <v>2.95702651482058E-5</v>
      </c>
      <c r="J346" s="91">
        <v>1.22514872484627</v>
      </c>
      <c r="K346" s="26" t="s">
        <v>1536</v>
      </c>
      <c r="L346" s="26" t="s">
        <v>1536</v>
      </c>
      <c r="M346" s="26" t="s">
        <v>1536</v>
      </c>
      <c r="N346" s="26" t="s">
        <v>1536</v>
      </c>
      <c r="O346" s="26" t="s">
        <v>1536</v>
      </c>
    </row>
    <row r="347" spans="1:15" ht="13.5" customHeight="1">
      <c r="A347" s="26" t="s">
        <v>957</v>
      </c>
      <c r="B347" s="26" t="s">
        <v>1307</v>
      </c>
      <c r="C347" s="26" t="s">
        <v>313</v>
      </c>
      <c r="D347" s="26" t="s">
        <v>587</v>
      </c>
      <c r="E347" s="26" t="s">
        <v>1310</v>
      </c>
      <c r="F347" s="26">
        <v>148793315</v>
      </c>
      <c r="G347" s="26">
        <v>8.6775616105215795E-9</v>
      </c>
      <c r="H347" s="26">
        <v>8.0616022941630838</v>
      </c>
      <c r="I347" s="26">
        <v>4.10882542258197E-5</v>
      </c>
      <c r="J347" s="26">
        <v>-0.40706593212407</v>
      </c>
      <c r="K347" s="26" t="s">
        <v>1536</v>
      </c>
      <c r="L347" s="26" t="s">
        <v>1536</v>
      </c>
      <c r="M347" s="26" t="s">
        <v>1536</v>
      </c>
      <c r="N347" s="26" t="s">
        <v>1536</v>
      </c>
      <c r="O347" s="26" t="s">
        <v>1536</v>
      </c>
    </row>
    <row r="348" spans="1:15" ht="13.5" customHeight="1">
      <c r="A348" s="26" t="s">
        <v>957</v>
      </c>
      <c r="B348" s="26" t="s">
        <v>1307</v>
      </c>
      <c r="C348" s="26" t="s">
        <v>313</v>
      </c>
      <c r="D348" s="26" t="s">
        <v>607</v>
      </c>
      <c r="E348" s="26" t="s">
        <v>1310</v>
      </c>
      <c r="F348" s="26">
        <v>214335798</v>
      </c>
      <c r="G348" s="26">
        <v>4.5314149702697398E-10</v>
      </c>
      <c r="H348" s="26">
        <v>9.3437661649128163</v>
      </c>
      <c r="I348" s="26">
        <v>2.1456249884227201E-6</v>
      </c>
      <c r="J348" s="26">
        <v>-0.343965311941972</v>
      </c>
      <c r="K348" s="26" t="s">
        <v>1536</v>
      </c>
      <c r="L348" s="26" t="s">
        <v>1536</v>
      </c>
      <c r="M348" s="26" t="s">
        <v>1536</v>
      </c>
      <c r="N348" s="26" t="s">
        <v>1536</v>
      </c>
      <c r="O348" s="26" t="s">
        <v>1536</v>
      </c>
    </row>
    <row r="349" spans="1:15" ht="13.5" customHeight="1">
      <c r="A349" s="26" t="s">
        <v>957</v>
      </c>
      <c r="B349" s="26" t="s">
        <v>1308</v>
      </c>
      <c r="C349" s="26" t="s">
        <v>313</v>
      </c>
      <c r="D349" s="26" t="s">
        <v>609</v>
      </c>
      <c r="E349" s="26" t="s">
        <v>1310</v>
      </c>
      <c r="F349" s="26">
        <v>225455761</v>
      </c>
      <c r="G349" s="26">
        <v>2.9314656163620502E-10</v>
      </c>
      <c r="H349" s="26">
        <v>9.532915195360065</v>
      </c>
      <c r="I349" s="26">
        <v>1.38804896934743E-6</v>
      </c>
      <c r="J349" s="26">
        <v>-0.472044389779601</v>
      </c>
      <c r="K349" s="26" t="s">
        <v>1536</v>
      </c>
      <c r="L349" s="26" t="s">
        <v>1536</v>
      </c>
      <c r="M349" s="26" t="s">
        <v>1536</v>
      </c>
      <c r="N349" s="26" t="s">
        <v>1536</v>
      </c>
      <c r="O349" s="26" t="s">
        <v>1536</v>
      </c>
    </row>
    <row r="350" spans="1:15" ht="13.5" customHeight="1">
      <c r="A350" s="26" t="s">
        <v>957</v>
      </c>
      <c r="B350" s="26" t="s">
        <v>1308</v>
      </c>
      <c r="C350" s="26" t="s">
        <v>313</v>
      </c>
      <c r="D350" s="26" t="s">
        <v>611</v>
      </c>
      <c r="E350" s="26" t="s">
        <v>1310</v>
      </c>
      <c r="F350" s="26">
        <v>3802533</v>
      </c>
      <c r="G350" s="26">
        <v>2.78843505824624E-11</v>
      </c>
      <c r="H350" s="26">
        <v>10.554639465633144</v>
      </c>
      <c r="I350" s="26">
        <v>1.3203240000795901E-7</v>
      </c>
      <c r="J350" s="26">
        <v>12.604634528773101</v>
      </c>
      <c r="K350" s="26" t="s">
        <v>1536</v>
      </c>
      <c r="L350" s="26" t="s">
        <v>1536</v>
      </c>
      <c r="M350" s="26" t="s">
        <v>1536</v>
      </c>
      <c r="N350" s="26" t="s">
        <v>1536</v>
      </c>
      <c r="O350" s="26" t="s">
        <v>1536</v>
      </c>
    </row>
    <row r="351" spans="1:15" ht="13.5" customHeight="1">
      <c r="A351" s="26" t="s">
        <v>957</v>
      </c>
      <c r="B351" s="26" t="s">
        <v>1308</v>
      </c>
      <c r="C351" s="26" t="s">
        <v>313</v>
      </c>
      <c r="D351" s="26" t="s">
        <v>613</v>
      </c>
      <c r="E351" s="26" t="s">
        <v>1310</v>
      </c>
      <c r="F351" s="26">
        <v>91662597</v>
      </c>
      <c r="G351" s="26">
        <v>1.26581012645126E-7</v>
      </c>
      <c r="H351" s="26">
        <v>6.8976314343019274</v>
      </c>
      <c r="I351" s="26">
        <v>1.9978703162489001E-4</v>
      </c>
      <c r="J351" s="26">
        <v>9.8798352647576397</v>
      </c>
      <c r="K351" s="26" t="s">
        <v>1536</v>
      </c>
      <c r="L351" s="26" t="s">
        <v>1536</v>
      </c>
      <c r="M351" s="26" t="s">
        <v>1536</v>
      </c>
      <c r="N351" s="26" t="s">
        <v>1536</v>
      </c>
      <c r="O351" s="26" t="s">
        <v>1536</v>
      </c>
    </row>
    <row r="352" spans="1:15" ht="13.5" customHeight="1">
      <c r="A352" s="26" t="s">
        <v>957</v>
      </c>
      <c r="B352" s="26" t="s">
        <v>1307</v>
      </c>
      <c r="C352" s="26" t="s">
        <v>313</v>
      </c>
      <c r="D352" s="26" t="s">
        <v>744</v>
      </c>
      <c r="E352" s="26" t="s">
        <v>1546</v>
      </c>
      <c r="F352" s="26">
        <v>277335579</v>
      </c>
      <c r="G352" s="26">
        <v>2.94863844366726E-11</v>
      </c>
      <c r="H352" s="26">
        <v>10.53037847653151</v>
      </c>
      <c r="I352" s="26">
        <v>1.3961803030764499E-7</v>
      </c>
      <c r="J352" s="26">
        <v>13.169989565701201</v>
      </c>
      <c r="K352" s="26" t="s">
        <v>1038</v>
      </c>
      <c r="L352" s="30" t="s">
        <v>1039</v>
      </c>
      <c r="M352" s="30" t="s">
        <v>1277</v>
      </c>
      <c r="N352" s="30"/>
      <c r="O352" s="30" t="s">
        <v>657</v>
      </c>
    </row>
    <row r="353" spans="1:15" ht="13.5" customHeight="1">
      <c r="A353" s="26" t="s">
        <v>957</v>
      </c>
      <c r="B353" s="26" t="s">
        <v>1308</v>
      </c>
      <c r="C353" s="26" t="s">
        <v>313</v>
      </c>
      <c r="D353" s="26" t="s">
        <v>747</v>
      </c>
      <c r="E353" s="26" t="s">
        <v>1546</v>
      </c>
      <c r="F353" s="26">
        <v>86305587</v>
      </c>
      <c r="G353" s="26">
        <v>2.1927338061344399E-8</v>
      </c>
      <c r="H353" s="26">
        <v>7.6590140876767201</v>
      </c>
      <c r="I353" s="26">
        <v>1.03825945720466E-4</v>
      </c>
      <c r="J353" s="26">
        <v>-10.5773216140971</v>
      </c>
      <c r="K353" s="26" t="s">
        <v>1536</v>
      </c>
      <c r="L353" s="26" t="s">
        <v>1536</v>
      </c>
      <c r="M353" s="26" t="s">
        <v>1536</v>
      </c>
      <c r="N353" s="26" t="s">
        <v>1536</v>
      </c>
      <c r="O353" s="26" t="s">
        <v>1536</v>
      </c>
    </row>
    <row r="354" spans="1:15" ht="13.5" customHeight="1">
      <c r="A354" s="26" t="s">
        <v>957</v>
      </c>
      <c r="B354" s="26" t="s">
        <v>1308</v>
      </c>
      <c r="C354" s="26" t="s">
        <v>313</v>
      </c>
      <c r="D354" s="26" t="s">
        <v>748</v>
      </c>
      <c r="E354" s="26" t="s">
        <v>1547</v>
      </c>
      <c r="F354" s="26">
        <v>108192812</v>
      </c>
      <c r="G354" s="26">
        <v>5.8824496356950203E-8</v>
      </c>
      <c r="H354" s="26">
        <v>7.2304417824746565</v>
      </c>
      <c r="I354" s="26">
        <v>1.3926699512508E-4</v>
      </c>
      <c r="J354" s="26">
        <v>0.29624647026556999</v>
      </c>
      <c r="K354" s="26" t="s">
        <v>1536</v>
      </c>
      <c r="L354" s="26" t="s">
        <v>1536</v>
      </c>
      <c r="M354" s="26" t="s">
        <v>1536</v>
      </c>
      <c r="N354" s="26" t="s">
        <v>1536</v>
      </c>
      <c r="O354" s="26" t="s">
        <v>1536</v>
      </c>
    </row>
    <row r="355" spans="1:15" ht="13.5" customHeight="1">
      <c r="A355" s="26" t="s">
        <v>957</v>
      </c>
      <c r="B355" s="26" t="s">
        <v>1308</v>
      </c>
      <c r="C355" s="26" t="s">
        <v>313</v>
      </c>
      <c r="D355" s="26" t="s">
        <v>1041</v>
      </c>
      <c r="E355" s="26" t="s">
        <v>1547</v>
      </c>
      <c r="F355" s="26">
        <v>12893285</v>
      </c>
      <c r="G355" s="26">
        <v>1.8316656326339999E-10</v>
      </c>
      <c r="H355" s="26">
        <v>9.7371538031329319</v>
      </c>
      <c r="I355" s="26">
        <v>6.3705330703010496E-7</v>
      </c>
      <c r="J355" s="26">
        <v>-0.52317704802613096</v>
      </c>
      <c r="K355" s="26" t="s">
        <v>1536</v>
      </c>
      <c r="L355" s="26" t="s">
        <v>1536</v>
      </c>
      <c r="M355" s="26" t="s">
        <v>1536</v>
      </c>
      <c r="N355" s="26" t="s">
        <v>1536</v>
      </c>
      <c r="O355" s="26" t="s">
        <v>1536</v>
      </c>
    </row>
    <row r="356" spans="1:15" ht="13.5" customHeight="1">
      <c r="A356" s="26" t="s">
        <v>957</v>
      </c>
      <c r="B356" s="26" t="s">
        <v>1308</v>
      </c>
      <c r="C356" s="26" t="s">
        <v>313</v>
      </c>
      <c r="D356" s="26" t="s">
        <v>1043</v>
      </c>
      <c r="E356" s="26" t="s">
        <v>1547</v>
      </c>
      <c r="F356" s="26">
        <v>7345163</v>
      </c>
      <c r="G356" s="26">
        <v>1.11159632636067E-7</v>
      </c>
      <c r="H356" s="26">
        <v>6.9540528971626809</v>
      </c>
      <c r="I356" s="26">
        <v>3.8661320230824102E-4</v>
      </c>
      <c r="J356" s="26">
        <v>-1.5791895663592199</v>
      </c>
      <c r="K356" s="26" t="s">
        <v>1536</v>
      </c>
      <c r="L356" s="26" t="s">
        <v>1536</v>
      </c>
      <c r="M356" s="26" t="s">
        <v>1536</v>
      </c>
      <c r="N356" s="26" t="s">
        <v>1536</v>
      </c>
      <c r="O356" s="26" t="s">
        <v>1536</v>
      </c>
    </row>
    <row r="357" spans="1:15" ht="13.5" customHeight="1">
      <c r="A357" s="92" t="s">
        <v>957</v>
      </c>
      <c r="B357" s="92" t="s">
        <v>1308</v>
      </c>
      <c r="C357" s="92" t="s">
        <v>313</v>
      </c>
      <c r="D357" s="92" t="s">
        <v>941</v>
      </c>
      <c r="E357" s="92" t="s">
        <v>1547</v>
      </c>
      <c r="F357" s="92">
        <v>73577002</v>
      </c>
      <c r="G357" s="92">
        <v>1.1835483341161799E-8</v>
      </c>
      <c r="H357" s="92">
        <v>7.926814001519169</v>
      </c>
      <c r="I357" s="92">
        <v>2.05819055302804E-5</v>
      </c>
      <c r="J357" s="92">
        <v>0.95250234670454703</v>
      </c>
      <c r="K357" s="26" t="s">
        <v>1536</v>
      </c>
      <c r="L357" s="26" t="s">
        <v>1536</v>
      </c>
      <c r="M357" s="26" t="s">
        <v>1536</v>
      </c>
      <c r="N357" s="26" t="s">
        <v>1536</v>
      </c>
      <c r="O357" s="26" t="s">
        <v>1536</v>
      </c>
    </row>
    <row r="358" spans="1:15" ht="13.5" customHeight="1">
      <c r="A358" s="26" t="s">
        <v>957</v>
      </c>
      <c r="B358" s="26" t="s">
        <v>1308</v>
      </c>
      <c r="C358" s="26" t="s">
        <v>313</v>
      </c>
      <c r="D358" s="26" t="s">
        <v>1035</v>
      </c>
      <c r="E358" s="26" t="s">
        <v>1551</v>
      </c>
      <c r="F358" s="26">
        <v>138356015</v>
      </c>
      <c r="G358" s="26">
        <v>5.3381539520552004E-9</v>
      </c>
      <c r="H358" s="26">
        <v>8.2726089053398351</v>
      </c>
      <c r="I358" s="26">
        <v>1.8566099445248001E-5</v>
      </c>
      <c r="J358" s="26">
        <v>0.91329127878090499</v>
      </c>
      <c r="K358" s="26" t="s">
        <v>1045</v>
      </c>
      <c r="L358" s="30" t="s">
        <v>1046</v>
      </c>
      <c r="M358" s="30" t="s">
        <v>1278</v>
      </c>
      <c r="N358" s="26" t="s">
        <v>1536</v>
      </c>
      <c r="O358" s="30" t="s">
        <v>1047</v>
      </c>
    </row>
    <row r="359" spans="1:15" ht="13.5" customHeight="1">
      <c r="A359" s="93" t="s">
        <v>957</v>
      </c>
      <c r="B359" s="93" t="s">
        <v>1309</v>
      </c>
      <c r="C359" s="93" t="s">
        <v>313</v>
      </c>
      <c r="D359" s="93" t="s">
        <v>1036</v>
      </c>
      <c r="E359" s="93" t="s">
        <v>1551</v>
      </c>
      <c r="F359" s="93">
        <v>160272070</v>
      </c>
      <c r="G359" s="93">
        <v>2.0099234261934601E-8</v>
      </c>
      <c r="H359" s="93">
        <v>7.6968204879601645</v>
      </c>
      <c r="I359" s="93">
        <v>6.9905136763008405E-5</v>
      </c>
      <c r="J359" s="93">
        <v>0.34561246470871199</v>
      </c>
      <c r="K359" s="26" t="s">
        <v>1536</v>
      </c>
      <c r="L359" s="26" t="s">
        <v>1536</v>
      </c>
      <c r="M359" s="26" t="s">
        <v>1536</v>
      </c>
      <c r="N359" s="26" t="s">
        <v>1536</v>
      </c>
      <c r="O359" s="26" t="s">
        <v>1536</v>
      </c>
    </row>
    <row r="360" spans="1:15" ht="13.5" customHeight="1">
      <c r="A360" s="26" t="s">
        <v>957</v>
      </c>
      <c r="B360" s="26" t="s">
        <v>1307</v>
      </c>
      <c r="C360" s="26" t="s">
        <v>313</v>
      </c>
      <c r="D360" s="26" t="s">
        <v>1040</v>
      </c>
      <c r="E360" s="26" t="s">
        <v>1551</v>
      </c>
      <c r="F360" s="26">
        <v>4583927</v>
      </c>
      <c r="G360" s="26">
        <v>3.1150813804869899E-8</v>
      </c>
      <c r="H360" s="26">
        <v>7.5065306030546459</v>
      </c>
      <c r="I360" s="26">
        <v>4.4146013704114897E-5</v>
      </c>
      <c r="J360" s="26">
        <v>-0.42550528365224999</v>
      </c>
      <c r="K360" s="26" t="s">
        <v>1536</v>
      </c>
      <c r="L360" s="26" t="s">
        <v>1536</v>
      </c>
      <c r="M360" s="26" t="s">
        <v>1536</v>
      </c>
      <c r="N360" s="26" t="s">
        <v>1536</v>
      </c>
      <c r="O360" s="26" t="s">
        <v>1536</v>
      </c>
    </row>
    <row r="361" spans="1:15" ht="13.5" customHeight="1">
      <c r="A361" s="94" t="s">
        <v>957</v>
      </c>
      <c r="B361" s="94" t="s">
        <v>1307</v>
      </c>
      <c r="C361" s="94" t="s">
        <v>313</v>
      </c>
      <c r="D361" s="94" t="s">
        <v>1042</v>
      </c>
      <c r="E361" s="94" t="s">
        <v>1312</v>
      </c>
      <c r="F361" s="94">
        <v>20723100</v>
      </c>
      <c r="G361" s="94">
        <v>4.3998277695514604E-9</v>
      </c>
      <c r="H361" s="94">
        <v>8.3565643235586737</v>
      </c>
      <c r="I361" s="94">
        <v>7.7216977355628196E-6</v>
      </c>
      <c r="J361" s="94">
        <v>13.154683228074701</v>
      </c>
      <c r="K361" s="26" t="s">
        <v>1536</v>
      </c>
      <c r="L361" s="26" t="s">
        <v>1536</v>
      </c>
      <c r="M361" s="26" t="s">
        <v>1536</v>
      </c>
      <c r="N361" s="26" t="s">
        <v>1536</v>
      </c>
      <c r="O361" s="26" t="s">
        <v>1536</v>
      </c>
    </row>
    <row r="362" spans="1:15" ht="13.5" customHeight="1">
      <c r="A362" s="94" t="s">
        <v>957</v>
      </c>
      <c r="B362" s="94" t="s">
        <v>1306</v>
      </c>
      <c r="C362" s="94" t="s">
        <v>313</v>
      </c>
      <c r="D362" s="94" t="s">
        <v>1048</v>
      </c>
      <c r="E362" s="94" t="s">
        <v>1552</v>
      </c>
      <c r="F362" s="94">
        <v>162985663</v>
      </c>
      <c r="G362" s="94">
        <v>5.0308847526056897E-8</v>
      </c>
      <c r="H362" s="94">
        <v>7.2983556313684845</v>
      </c>
      <c r="I362" s="94">
        <v>4.4146013704114897E-5</v>
      </c>
      <c r="J362" s="94">
        <v>-0.22641142020739799</v>
      </c>
      <c r="K362" s="26" t="s">
        <v>1536</v>
      </c>
      <c r="L362" s="26" t="s">
        <v>1536</v>
      </c>
      <c r="M362" s="26" t="s">
        <v>1536</v>
      </c>
      <c r="N362" s="26" t="s">
        <v>1536</v>
      </c>
      <c r="O362" s="26" t="s">
        <v>1536</v>
      </c>
    </row>
    <row r="363" spans="1:15" ht="13.5" customHeight="1">
      <c r="A363" s="94" t="s">
        <v>957</v>
      </c>
      <c r="B363" s="94" t="s">
        <v>1306</v>
      </c>
      <c r="C363" s="94" t="s">
        <v>313</v>
      </c>
      <c r="D363" s="94" t="s">
        <v>1126</v>
      </c>
      <c r="E363" s="94" t="s">
        <v>1552</v>
      </c>
      <c r="F363" s="94">
        <v>64132048</v>
      </c>
      <c r="G363" s="94">
        <v>5.63308343028647E-8</v>
      </c>
      <c r="H363" s="94">
        <v>7.2492538164826126</v>
      </c>
      <c r="I363" s="94">
        <v>9.88606142015275E-5</v>
      </c>
      <c r="J363" s="94">
        <v>0.28902827609131299</v>
      </c>
      <c r="K363" s="26" t="s">
        <v>1536</v>
      </c>
      <c r="L363" s="26" t="s">
        <v>1536</v>
      </c>
      <c r="M363" s="26" t="s">
        <v>1536</v>
      </c>
      <c r="N363" s="26" t="s">
        <v>1536</v>
      </c>
      <c r="O363" s="26" t="s">
        <v>1536</v>
      </c>
    </row>
    <row r="364" spans="1:15" ht="13.5" customHeight="1">
      <c r="A364" s="94" t="s">
        <v>957</v>
      </c>
      <c r="B364" s="94" t="s">
        <v>1308</v>
      </c>
      <c r="C364" s="94" t="s">
        <v>313</v>
      </c>
      <c r="D364" s="94" t="s">
        <v>1127</v>
      </c>
      <c r="E364" s="94" t="s">
        <v>1552</v>
      </c>
      <c r="F364" s="94">
        <v>6715973</v>
      </c>
      <c r="G364" s="94">
        <v>8.0051541824278304E-8</v>
      </c>
      <c r="H364" s="94">
        <v>7.0966302989810632</v>
      </c>
      <c r="I364" s="94">
        <v>1.40490455901608E-4</v>
      </c>
      <c r="J364" s="94">
        <v>12.1324985305661</v>
      </c>
      <c r="K364" s="26" t="s">
        <v>1536</v>
      </c>
      <c r="L364" s="26" t="s">
        <v>1536</v>
      </c>
      <c r="M364" s="26" t="s">
        <v>1536</v>
      </c>
      <c r="N364" s="26" t="s">
        <v>1536</v>
      </c>
      <c r="O364" s="26" t="s">
        <v>1536</v>
      </c>
    </row>
    <row r="365" spans="1:15" ht="13.5" customHeight="1">
      <c r="A365" s="95" t="s">
        <v>1049</v>
      </c>
      <c r="B365" s="95" t="s">
        <v>1307</v>
      </c>
      <c r="C365" s="95" t="s">
        <v>313</v>
      </c>
      <c r="D365" s="95" t="s">
        <v>1123</v>
      </c>
      <c r="E365" s="95" t="s">
        <v>44</v>
      </c>
      <c r="F365" s="95">
        <v>134389315</v>
      </c>
      <c r="G365" s="95">
        <v>5.1966293468084198E-8</v>
      </c>
      <c r="H365" s="95">
        <v>7.2842782584275563</v>
      </c>
      <c r="I365" s="95">
        <v>8.4633730320828396E-4</v>
      </c>
      <c r="J365" s="95">
        <v>2.16227285057689</v>
      </c>
      <c r="K365" s="26" t="s">
        <v>1536</v>
      </c>
      <c r="L365" s="26" t="s">
        <v>1536</v>
      </c>
      <c r="M365" s="26" t="s">
        <v>1536</v>
      </c>
      <c r="N365" s="26" t="s">
        <v>1536</v>
      </c>
      <c r="O365" s="26" t="s">
        <v>1536</v>
      </c>
    </row>
    <row r="366" spans="1:15" ht="13.5" customHeight="1">
      <c r="A366" s="95" t="s">
        <v>1049</v>
      </c>
      <c r="B366" s="95" t="s">
        <v>1307</v>
      </c>
      <c r="C366" s="95" t="s">
        <v>313</v>
      </c>
      <c r="D366" s="95" t="s">
        <v>1084</v>
      </c>
      <c r="E366" s="95" t="s">
        <v>44</v>
      </c>
      <c r="F366" s="95">
        <v>604383967</v>
      </c>
      <c r="G366" s="95">
        <v>2.75201479079786E-14</v>
      </c>
      <c r="H366" s="95">
        <v>13.560349236299668</v>
      </c>
      <c r="I366" s="95">
        <v>5.3256990231520204E-10</v>
      </c>
      <c r="J366" s="95">
        <v>-11.912455162631099</v>
      </c>
      <c r="K366" s="26" t="s">
        <v>1536</v>
      </c>
      <c r="L366" s="26" t="s">
        <v>1536</v>
      </c>
      <c r="M366" s="26" t="s">
        <v>1536</v>
      </c>
      <c r="N366" s="26" t="s">
        <v>1536</v>
      </c>
      <c r="O366" s="26" t="s">
        <v>1536</v>
      </c>
    </row>
    <row r="367" spans="1:15" ht="13.5" customHeight="1"/>
    <row r="368" spans="1:15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</sheetData>
  <mergeCells count="491">
    <mergeCell ref="J318:J320"/>
    <mergeCell ref="A331:A333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J331:J333"/>
    <mergeCell ref="A318:A320"/>
    <mergeCell ref="B318:B320"/>
    <mergeCell ref="C318:C320"/>
    <mergeCell ref="D318:D320"/>
    <mergeCell ref="E318:E320"/>
    <mergeCell ref="F318:F320"/>
    <mergeCell ref="G318:G320"/>
    <mergeCell ref="H318:H320"/>
    <mergeCell ref="I318:I320"/>
    <mergeCell ref="J305:J306"/>
    <mergeCell ref="A312:A315"/>
    <mergeCell ref="B312:B315"/>
    <mergeCell ref="C312:C315"/>
    <mergeCell ref="D312:D315"/>
    <mergeCell ref="E312:E315"/>
    <mergeCell ref="F312:F315"/>
    <mergeCell ref="G312:G315"/>
    <mergeCell ref="H312:H315"/>
    <mergeCell ref="I312:I315"/>
    <mergeCell ref="J312:J315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E296:E299"/>
    <mergeCell ref="F296:F299"/>
    <mergeCell ref="G296:G299"/>
    <mergeCell ref="H296:H299"/>
    <mergeCell ref="I296:I299"/>
    <mergeCell ref="J296:J299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H179:H180"/>
    <mergeCell ref="I179:I180"/>
    <mergeCell ref="E279:E280"/>
    <mergeCell ref="F279:F280"/>
    <mergeCell ref="G279:G280"/>
    <mergeCell ref="H279:H280"/>
    <mergeCell ref="I279:I280"/>
    <mergeCell ref="J279:J280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A279:A280"/>
    <mergeCell ref="B279:B280"/>
    <mergeCell ref="C279:C280"/>
    <mergeCell ref="D279:D280"/>
    <mergeCell ref="F269:F271"/>
    <mergeCell ref="G269:G271"/>
    <mergeCell ref="E175:E176"/>
    <mergeCell ref="F175:F176"/>
    <mergeCell ref="G175:G176"/>
    <mergeCell ref="H175:H176"/>
    <mergeCell ref="I175:I176"/>
    <mergeCell ref="J175:J176"/>
    <mergeCell ref="J179:J180"/>
    <mergeCell ref="A203:A207"/>
    <mergeCell ref="B203:B207"/>
    <mergeCell ref="C203:C207"/>
    <mergeCell ref="D203:D207"/>
    <mergeCell ref="E203:E207"/>
    <mergeCell ref="F203:F207"/>
    <mergeCell ref="G203:G207"/>
    <mergeCell ref="H203:H207"/>
    <mergeCell ref="I203:I207"/>
    <mergeCell ref="J203:J207"/>
    <mergeCell ref="A179:A180"/>
    <mergeCell ref="B179:B180"/>
    <mergeCell ref="C179:C180"/>
    <mergeCell ref="D179:D180"/>
    <mergeCell ref="E179:E180"/>
    <mergeCell ref="F179:F180"/>
    <mergeCell ref="G179:G180"/>
    <mergeCell ref="J160:J165"/>
    <mergeCell ref="A166:A169"/>
    <mergeCell ref="B166:B169"/>
    <mergeCell ref="C166:C169"/>
    <mergeCell ref="D166:D169"/>
    <mergeCell ref="E166:E169"/>
    <mergeCell ref="F166:F169"/>
    <mergeCell ref="G166:G169"/>
    <mergeCell ref="H166:H169"/>
    <mergeCell ref="I166:I169"/>
    <mergeCell ref="J166:J169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54:J155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E137:E143"/>
    <mergeCell ref="F137:F143"/>
    <mergeCell ref="G137:G143"/>
    <mergeCell ref="H137:H143"/>
    <mergeCell ref="I137:I143"/>
    <mergeCell ref="J137:J143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H87:H88"/>
    <mergeCell ref="I87:I88"/>
    <mergeCell ref="J87:J88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J90:J93"/>
    <mergeCell ref="E58:E59"/>
    <mergeCell ref="F58:F59"/>
    <mergeCell ref="G58:G59"/>
    <mergeCell ref="H58:H59"/>
    <mergeCell ref="I58:I59"/>
    <mergeCell ref="J58:J59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A58:A59"/>
    <mergeCell ref="B58:B59"/>
    <mergeCell ref="C58:C59"/>
    <mergeCell ref="D58:D59"/>
    <mergeCell ref="C41:C44"/>
    <mergeCell ref="D41:D44"/>
    <mergeCell ref="E41:E44"/>
    <mergeCell ref="F41:F44"/>
    <mergeCell ref="G41:G44"/>
    <mergeCell ref="H41:H44"/>
    <mergeCell ref="I41:I44"/>
    <mergeCell ref="D38:D39"/>
    <mergeCell ref="E38:E39"/>
    <mergeCell ref="F334:F339"/>
    <mergeCell ref="G334:G339"/>
    <mergeCell ref="H334:H339"/>
    <mergeCell ref="I334:I339"/>
    <mergeCell ref="J334:J339"/>
    <mergeCell ref="A334:A339"/>
    <mergeCell ref="B334:B339"/>
    <mergeCell ref="C334:C339"/>
    <mergeCell ref="D334:D339"/>
    <mergeCell ref="E334:E339"/>
    <mergeCell ref="J291:J294"/>
    <mergeCell ref="A296:A299"/>
    <mergeCell ref="B296:B299"/>
    <mergeCell ref="C296:C299"/>
    <mergeCell ref="D296:D299"/>
    <mergeCell ref="F284:F285"/>
    <mergeCell ref="G284:G285"/>
    <mergeCell ref="H284:H285"/>
    <mergeCell ref="I284:I285"/>
    <mergeCell ref="J284:J285"/>
    <mergeCell ref="A284:A285"/>
    <mergeCell ref="B284:B285"/>
    <mergeCell ref="C284:C285"/>
    <mergeCell ref="D284:D285"/>
    <mergeCell ref="E284:E285"/>
    <mergeCell ref="A291:A294"/>
    <mergeCell ref="B291:B294"/>
    <mergeCell ref="C291:C294"/>
    <mergeCell ref="D291:D294"/>
    <mergeCell ref="E291:E294"/>
    <mergeCell ref="F291:F294"/>
    <mergeCell ref="G291:G294"/>
    <mergeCell ref="H291:H294"/>
    <mergeCell ref="I291:I294"/>
    <mergeCell ref="H269:H271"/>
    <mergeCell ref="I269:I271"/>
    <mergeCell ref="J269:J271"/>
    <mergeCell ref="F276:F278"/>
    <mergeCell ref="G276:G278"/>
    <mergeCell ref="H276:H278"/>
    <mergeCell ref="I276:I278"/>
    <mergeCell ref="J276:J278"/>
    <mergeCell ref="A269:A271"/>
    <mergeCell ref="B269:B271"/>
    <mergeCell ref="C269:C271"/>
    <mergeCell ref="D269:D271"/>
    <mergeCell ref="E269:E271"/>
    <mergeCell ref="A276:A278"/>
    <mergeCell ref="B276:B278"/>
    <mergeCell ref="C276:C278"/>
    <mergeCell ref="D276:D278"/>
    <mergeCell ref="E276:E278"/>
    <mergeCell ref="F254:F256"/>
    <mergeCell ref="G254:G256"/>
    <mergeCell ref="H254:H256"/>
    <mergeCell ref="I254:I256"/>
    <mergeCell ref="J254:J256"/>
    <mergeCell ref="F257:F264"/>
    <mergeCell ref="G257:G264"/>
    <mergeCell ref="H257:H264"/>
    <mergeCell ref="I257:I264"/>
    <mergeCell ref="J257:J264"/>
    <mergeCell ref="A254:A256"/>
    <mergeCell ref="B254:B256"/>
    <mergeCell ref="C254:C256"/>
    <mergeCell ref="D254:D256"/>
    <mergeCell ref="E254:E256"/>
    <mergeCell ref="A257:A264"/>
    <mergeCell ref="B257:B264"/>
    <mergeCell ref="C257:C264"/>
    <mergeCell ref="D257:D264"/>
    <mergeCell ref="E257:E264"/>
    <mergeCell ref="F231:F233"/>
    <mergeCell ref="G231:G233"/>
    <mergeCell ref="H231:H233"/>
    <mergeCell ref="I231:I233"/>
    <mergeCell ref="J231:J233"/>
    <mergeCell ref="A231:A233"/>
    <mergeCell ref="B231:B233"/>
    <mergeCell ref="C231:C233"/>
    <mergeCell ref="D231:D233"/>
    <mergeCell ref="E231:E233"/>
    <mergeCell ref="F223:F224"/>
    <mergeCell ref="G223:G224"/>
    <mergeCell ref="H223:H224"/>
    <mergeCell ref="I223:I224"/>
    <mergeCell ref="J223:J224"/>
    <mergeCell ref="A223:A224"/>
    <mergeCell ref="B223:B224"/>
    <mergeCell ref="C223:C224"/>
    <mergeCell ref="D223:D224"/>
    <mergeCell ref="E223:E224"/>
    <mergeCell ref="F208:F209"/>
    <mergeCell ref="G208:G209"/>
    <mergeCell ref="H208:H209"/>
    <mergeCell ref="I208:I209"/>
    <mergeCell ref="J208:J209"/>
    <mergeCell ref="A208:A209"/>
    <mergeCell ref="B208:B209"/>
    <mergeCell ref="C208:C209"/>
    <mergeCell ref="D208:D209"/>
    <mergeCell ref="E208:E209"/>
    <mergeCell ref="J177:J178"/>
    <mergeCell ref="A171:A174"/>
    <mergeCell ref="B171:B174"/>
    <mergeCell ref="C171:C174"/>
    <mergeCell ref="D171:D174"/>
    <mergeCell ref="E171:E174"/>
    <mergeCell ref="F171:F174"/>
    <mergeCell ref="G171:G174"/>
    <mergeCell ref="H171:H174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I171:I174"/>
    <mergeCell ref="J171:J174"/>
    <mergeCell ref="A175:A176"/>
    <mergeCell ref="B175:B176"/>
    <mergeCell ref="C175:C176"/>
    <mergeCell ref="D175:D176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A137:A143"/>
    <mergeCell ref="B137:B143"/>
    <mergeCell ref="C137:C143"/>
    <mergeCell ref="D137:D143"/>
    <mergeCell ref="F127:F130"/>
    <mergeCell ref="G127:G130"/>
    <mergeCell ref="H127:H130"/>
    <mergeCell ref="I127:I130"/>
    <mergeCell ref="J127:J130"/>
    <mergeCell ref="F132:F133"/>
    <mergeCell ref="G132:G133"/>
    <mergeCell ref="H132:H133"/>
    <mergeCell ref="I132:I133"/>
    <mergeCell ref="J132:J133"/>
    <mergeCell ref="A127:A130"/>
    <mergeCell ref="B127:B130"/>
    <mergeCell ref="C127:C130"/>
    <mergeCell ref="D127:D130"/>
    <mergeCell ref="E127:E130"/>
    <mergeCell ref="A132:A133"/>
    <mergeCell ref="B132:B133"/>
    <mergeCell ref="C132:C133"/>
    <mergeCell ref="D132:D133"/>
    <mergeCell ref="E132:E133"/>
    <mergeCell ref="F111:F113"/>
    <mergeCell ref="G111:G113"/>
    <mergeCell ref="H111:H113"/>
    <mergeCell ref="I111:I113"/>
    <mergeCell ref="J111:J113"/>
    <mergeCell ref="A111:A113"/>
    <mergeCell ref="B111:B113"/>
    <mergeCell ref="C111:C113"/>
    <mergeCell ref="D111:D113"/>
    <mergeCell ref="E111:E113"/>
    <mergeCell ref="J80:J81"/>
    <mergeCell ref="F97:F104"/>
    <mergeCell ref="G97:G104"/>
    <mergeCell ref="H97:H104"/>
    <mergeCell ref="I97:I104"/>
    <mergeCell ref="J97:J104"/>
    <mergeCell ref="A97:A104"/>
    <mergeCell ref="B97:B104"/>
    <mergeCell ref="C97:C104"/>
    <mergeCell ref="D97:D104"/>
    <mergeCell ref="E97:E104"/>
    <mergeCell ref="E84:E86"/>
    <mergeCell ref="F84:F86"/>
    <mergeCell ref="G84:G86"/>
    <mergeCell ref="H84:H86"/>
    <mergeCell ref="I84:I86"/>
    <mergeCell ref="J84:J86"/>
    <mergeCell ref="A87:A88"/>
    <mergeCell ref="B87:B88"/>
    <mergeCell ref="C87:C88"/>
    <mergeCell ref="D87:D88"/>
    <mergeCell ref="E87:E88"/>
    <mergeCell ref="F87:F88"/>
    <mergeCell ref="G87:G88"/>
    <mergeCell ref="J56:J57"/>
    <mergeCell ref="A84:A86"/>
    <mergeCell ref="B84:B86"/>
    <mergeCell ref="C84:C86"/>
    <mergeCell ref="D84:D86"/>
    <mergeCell ref="F78:F79"/>
    <mergeCell ref="G78:G79"/>
    <mergeCell ref="H78:H79"/>
    <mergeCell ref="I78:I79"/>
    <mergeCell ref="J78:J79"/>
    <mergeCell ref="F80:F81"/>
    <mergeCell ref="G80:G81"/>
    <mergeCell ref="H80:H81"/>
    <mergeCell ref="I80:I81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56:A57"/>
    <mergeCell ref="B56:B57"/>
    <mergeCell ref="C56:C57"/>
    <mergeCell ref="D56:D57"/>
    <mergeCell ref="E56:E57"/>
    <mergeCell ref="F47:F55"/>
    <mergeCell ref="G47:G55"/>
    <mergeCell ref="H47:H55"/>
    <mergeCell ref="I47:I55"/>
    <mergeCell ref="F56:F57"/>
    <mergeCell ref="G56:G57"/>
    <mergeCell ref="H56:H57"/>
    <mergeCell ref="I56:I57"/>
    <mergeCell ref="I21:I22"/>
    <mergeCell ref="J21:J22"/>
    <mergeCell ref="F26:F27"/>
    <mergeCell ref="G26:G27"/>
    <mergeCell ref="H26:H27"/>
    <mergeCell ref="I26:I27"/>
    <mergeCell ref="J26:J27"/>
    <mergeCell ref="A47:A55"/>
    <mergeCell ref="B47:B55"/>
    <mergeCell ref="C47:C55"/>
    <mergeCell ref="D47:D55"/>
    <mergeCell ref="E47:E55"/>
    <mergeCell ref="J47:J55"/>
    <mergeCell ref="J41:J44"/>
    <mergeCell ref="G38:G39"/>
    <mergeCell ref="H38:H39"/>
    <mergeCell ref="I38:I39"/>
    <mergeCell ref="J38:J39"/>
    <mergeCell ref="F38:F39"/>
    <mergeCell ref="A38:A39"/>
    <mergeCell ref="B38:B39"/>
    <mergeCell ref="C38:C39"/>
    <mergeCell ref="A41:A44"/>
    <mergeCell ref="B41:B44"/>
    <mergeCell ref="E34:E36"/>
    <mergeCell ref="F34:F36"/>
    <mergeCell ref="G34:G36"/>
    <mergeCell ref="H34:H36"/>
    <mergeCell ref="I34:I36"/>
    <mergeCell ref="J34:J36"/>
    <mergeCell ref="A34:A36"/>
    <mergeCell ref="B34:B36"/>
    <mergeCell ref="C34:C36"/>
    <mergeCell ref="D34:D36"/>
    <mergeCell ref="A1:O1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F7:F9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F21:F22"/>
    <mergeCell ref="G21:G22"/>
    <mergeCell ref="H21:H2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2021-08-16T09:23:31Z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5BEBCBB52172479980804EBC46F59F77</vt:lpwstr>
  </property>
  <property fmtid="{D5CDD505-2E9C-101B-9397-08002B2CF9AE}" pid="3" name="KSOProductBuildVer">
    <vt:lpwstr>2052-11.1.0.10337</vt:lpwstr>
  </property>
</Properties>
</file>