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geat/Documents/En_cours/JDS_R2/"/>
    </mc:Choice>
  </mc:AlternateContent>
  <xr:revisionPtr revIDLastSave="0" documentId="13_ncr:1_{8A08DB5A-C259-BD4B-918B-26FAB4AF8656}" xr6:coauthVersionLast="36" xr6:coauthVersionMax="36" xr10:uidLastSave="{00000000-0000-0000-0000-000000000000}"/>
  <bookViews>
    <workbookView xWindow="3260" yWindow="2060" windowWidth="28800" windowHeight="16440" xr2:uid="{8E488D43-8FA4-2C4C-A2C3-5CE28131F8D8}"/>
  </bookViews>
  <sheets>
    <sheet name="Feuil2" sheetId="2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2" i="2" l="1"/>
  <c r="W8" i="2"/>
  <c r="W10" i="2"/>
  <c r="W17" i="2"/>
  <c r="W18" i="2"/>
  <c r="W19" i="2"/>
  <c r="W22" i="2"/>
  <c r="W23" i="2"/>
  <c r="W24" i="2"/>
  <c r="W25" i="2"/>
  <c r="W28" i="2"/>
  <c r="W29" i="2"/>
  <c r="W33" i="2"/>
  <c r="W6" i="2"/>
  <c r="U8" i="2"/>
  <c r="U10" i="2"/>
  <c r="U17" i="2"/>
  <c r="U18" i="2"/>
  <c r="U19" i="2"/>
  <c r="U22" i="2"/>
  <c r="U23" i="2"/>
  <c r="U24" i="2"/>
  <c r="U25" i="2"/>
  <c r="U28" i="2"/>
  <c r="U29" i="2"/>
  <c r="U32" i="2"/>
  <c r="U33" i="2"/>
  <c r="U6" i="2"/>
  <c r="Q8" i="2"/>
  <c r="Q10" i="2"/>
  <c r="Q17" i="2"/>
  <c r="Q18" i="2"/>
  <c r="Q19" i="2"/>
  <c r="Q22" i="2"/>
  <c r="Q23" i="2"/>
  <c r="Q24" i="2"/>
  <c r="Q25" i="2"/>
  <c r="Q28" i="2"/>
  <c r="Q29" i="2"/>
  <c r="Q32" i="2"/>
  <c r="Q33" i="2"/>
  <c r="Q6" i="2"/>
  <c r="O32" i="2"/>
  <c r="O8" i="2"/>
  <c r="O10" i="2"/>
  <c r="O17" i="2"/>
  <c r="O18" i="2"/>
  <c r="O19" i="2"/>
  <c r="O22" i="2"/>
  <c r="O23" i="2"/>
  <c r="O24" i="2"/>
  <c r="O25" i="2"/>
  <c r="O28" i="2"/>
  <c r="O29" i="2"/>
  <c r="O33" i="2"/>
  <c r="O6" i="2"/>
  <c r="K25" i="2"/>
  <c r="K23" i="2"/>
  <c r="K8" i="2"/>
  <c r="K10" i="2"/>
  <c r="K17" i="2"/>
  <c r="K18" i="2"/>
  <c r="K19" i="2"/>
  <c r="K22" i="2"/>
  <c r="K24" i="2"/>
  <c r="K28" i="2"/>
  <c r="K29" i="2"/>
  <c r="K32" i="2"/>
  <c r="K33" i="2"/>
  <c r="K6" i="2"/>
  <c r="I8" i="2"/>
  <c r="I10" i="2"/>
  <c r="I17" i="2"/>
  <c r="I18" i="2"/>
  <c r="I19" i="2"/>
  <c r="I22" i="2"/>
  <c r="I23" i="2"/>
  <c r="I24" i="2"/>
  <c r="I25" i="2"/>
  <c r="I28" i="2"/>
  <c r="I29" i="2"/>
  <c r="I32" i="2"/>
  <c r="I33" i="2"/>
  <c r="I6" i="2"/>
  <c r="C6" i="2"/>
  <c r="E6" i="2"/>
  <c r="E8" i="2"/>
  <c r="E10" i="2"/>
  <c r="E17" i="2"/>
  <c r="E18" i="2"/>
  <c r="E19" i="2"/>
  <c r="E22" i="2"/>
  <c r="E23" i="2"/>
  <c r="E24" i="2"/>
  <c r="E25" i="2"/>
  <c r="E28" i="2"/>
  <c r="E29" i="2"/>
  <c r="E32" i="2"/>
  <c r="E33" i="2"/>
  <c r="C22" i="2"/>
  <c r="C23" i="2"/>
  <c r="C24" i="2"/>
  <c r="C25" i="2"/>
  <c r="C28" i="2"/>
  <c r="C29" i="2"/>
  <c r="C32" i="2"/>
  <c r="C33" i="2"/>
  <c r="C18" i="2"/>
  <c r="C19" i="2"/>
  <c r="C17" i="2"/>
  <c r="C10" i="2"/>
  <c r="C8" i="2"/>
</calcChain>
</file>

<file path=xl/sharedStrings.xml><?xml version="1.0" encoding="utf-8"?>
<sst xmlns="http://schemas.openxmlformats.org/spreadsheetml/2006/main" count="57" uniqueCount="46">
  <si>
    <t xml:space="preserve">Mandatory follow-up of CONSORT guidelines </t>
  </si>
  <si>
    <t>Publishing mode</t>
  </si>
  <si>
    <t xml:space="preserve">Mandatory prospective registration of clinical study </t>
  </si>
  <si>
    <t xml:space="preserve">Mandatory conflict of interest disclosure </t>
  </si>
  <si>
    <t>Data Sharing support</t>
  </si>
  <si>
    <t>&lt;0.001</t>
  </si>
  <si>
    <t>ICMJE affiliation *</t>
  </si>
  <si>
    <t>High</t>
  </si>
  <si>
    <t>Middle</t>
  </si>
  <si>
    <t xml:space="preserve">Low </t>
  </si>
  <si>
    <t>Yes</t>
  </si>
  <si>
    <t>No</t>
  </si>
  <si>
    <t>Asia</t>
  </si>
  <si>
    <t>Explicit instruction(s) for RCT in the OIA</t>
  </si>
  <si>
    <t>Allude to ICMJE guidelines in the OIA</t>
  </si>
  <si>
    <t>[2.38-3.69]</t>
  </si>
  <si>
    <t>[5-21]</t>
  </si>
  <si>
    <t>[2.64-3.86]</t>
  </si>
  <si>
    <t>[4-20]</t>
  </si>
  <si>
    <t>[2.69-4.09]</t>
  </si>
  <si>
    <t>[2.29-3.00]</t>
  </si>
  <si>
    <t>[5-20]</t>
  </si>
  <si>
    <t>[2.53-4.55]</t>
  </si>
  <si>
    <t>[6.00-23.25]</t>
  </si>
  <si>
    <t>[2.47-3.67]</t>
  </si>
  <si>
    <t>[3.25-20.00]</t>
  </si>
  <si>
    <t>[2.47-3.85]</t>
  </si>
  <si>
    <t>[5.0-21.0]</t>
  </si>
  <si>
    <t>[2.87-3.52]</t>
  </si>
  <si>
    <t>[5.0-9.0]</t>
  </si>
  <si>
    <t xml:space="preserve">Research transparency promotion by surgical journals </t>
  </si>
  <si>
    <t>Europe</t>
  </si>
  <si>
    <t>Publisher (High vs. Middle vs Low)</t>
  </si>
  <si>
    <t>Journal impact factor</t>
  </si>
  <si>
    <t>Reader</t>
  </si>
  <si>
    <t>Multinational</t>
  </si>
  <si>
    <t xml:space="preserve">Optional / Author </t>
  </si>
  <si>
    <t xml:space="preserve">Number of RCT published during the study period </t>
  </si>
  <si>
    <r>
      <rPr>
        <b/>
        <i/>
        <sz val="9"/>
        <color theme="1"/>
        <rFont val="Arial"/>
        <family val="2"/>
      </rPr>
      <t>P</t>
    </r>
    <r>
      <rPr>
        <b/>
        <sz val="9"/>
        <color theme="1"/>
        <rFont val="Arial"/>
        <family val="2"/>
      </rPr>
      <t xml:space="preserve"> value</t>
    </r>
  </si>
  <si>
    <r>
      <rPr>
        <b/>
        <i/>
        <sz val="9"/>
        <color theme="1"/>
        <rFont val="Arial"/>
        <family val="2"/>
      </rPr>
      <t xml:space="preserve">P </t>
    </r>
    <r>
      <rPr>
        <b/>
        <sz val="9"/>
        <color theme="1"/>
        <rFont val="Arial"/>
        <family val="2"/>
      </rPr>
      <t>value</t>
    </r>
  </si>
  <si>
    <t>Surgery in specialized topics</t>
  </si>
  <si>
    <t>Surgery in general topics</t>
  </si>
  <si>
    <t>Journal topics</t>
  </si>
  <si>
    <t>America</t>
  </si>
  <si>
    <t>Geographical area of the editorial committee board</t>
  </si>
  <si>
    <t>Categorial data are reported with number and (%); Continuous data are reported with median and [Interval inter quartil range (IQR)] ; OIA = official instructions for authors  * ICMJE afiliation = Journals referenced as "Journals stating that they follow the ICMJE Recommendations" at http://www.icmje.org/journals-following-the-icmje-recommendations/ ; Significant P value (P&lt;0.0014) are highlighted in bold and underlined.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</si>
</sst>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(0.00\)"/>
    <numFmt numFmtId="165" formatCode="\n\=0"/>
    <numFmt numFmtId="166" formatCode="\(0\)"/>
    <numFmt numFmtId="167" formatCode="\(0.0\)"/>
  </numFmts>
  <fonts count="6" x14ac:knownFonts="1"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i/>
      <sz val="9"/>
      <color theme="1"/>
      <name val="Arial"/>
      <family val="2"/>
    </font>
    <font>
      <b/>
      <u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Fill="1" applyBorder="1" applyAlignment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165" fontId="2" fillId="0" borderId="1" xfId="0" applyNumberFormat="1" applyFont="1" applyFill="1" applyBorder="1"/>
    <xf numFmtId="165" fontId="2" fillId="0" borderId="1" xfId="0" applyNumberFormat="1" applyFont="1" applyFill="1" applyBorder="1" applyAlignment="1"/>
    <xf numFmtId="165" fontId="2" fillId="0" borderId="1" xfId="0" applyNumberFormat="1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/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2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0" xfId="0" applyFont="1" applyFill="1"/>
    <xf numFmtId="2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1" fillId="0" borderId="1" xfId="0" applyFont="1" applyFill="1" applyBorder="1" applyAlignment="1">
      <alignment horizontal="right"/>
    </xf>
    <xf numFmtId="0" fontId="3" fillId="0" borderId="1" xfId="0" applyFont="1" applyFill="1" applyBorder="1"/>
    <xf numFmtId="2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5" fontId="2" fillId="0" borderId="1" xfId="0" applyNumberFormat="1" applyFont="1" applyFill="1" applyBorder="1" applyAlignment="1">
      <alignment wrapText="1"/>
    </xf>
    <xf numFmtId="165" fontId="2" fillId="0" borderId="0" xfId="0" applyNumberFormat="1" applyFont="1" applyFill="1"/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166" fontId="1" fillId="0" borderId="0" xfId="0" applyNumberFormat="1" applyFont="1" applyFill="1" applyBorder="1" applyAlignment="1">
      <alignment horizontal="left"/>
    </xf>
    <xf numFmtId="166" fontId="1" fillId="0" borderId="1" xfId="0" applyNumberFormat="1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E80B4-1640-9E49-A1D2-9FCBC533B47B}">
  <sheetPr>
    <pageSetUpPr fitToPage="1"/>
  </sheetPr>
  <dimension ref="A1:X34"/>
  <sheetViews>
    <sheetView tabSelected="1" topLeftCell="A3" zoomScale="140" zoomScaleNormal="140" workbookViewId="0">
      <selection activeCell="F21" sqref="F21"/>
    </sheetView>
  </sheetViews>
  <sheetFormatPr baseColWidth="10" defaultRowHeight="12" x14ac:dyDescent="0.15"/>
  <cols>
    <col min="1" max="1" width="16.83203125" style="42" customWidth="1"/>
    <col min="2" max="2" width="4.5" style="25" bestFit="1" customWidth="1"/>
    <col min="3" max="3" width="8.6640625" style="29" bestFit="1" customWidth="1"/>
    <col min="4" max="4" width="4.5" style="26" bestFit="1" customWidth="1"/>
    <col min="5" max="5" width="8.6640625" style="29" bestFit="1" customWidth="1"/>
    <col min="6" max="6" width="6.5" style="26" bestFit="1" customWidth="1"/>
    <col min="7" max="7" width="1.83203125" style="27" customWidth="1"/>
    <col min="8" max="8" width="4.5" style="25" bestFit="1" customWidth="1"/>
    <col min="9" max="9" width="8.6640625" style="44" customWidth="1"/>
    <col min="10" max="10" width="4.5" style="26" bestFit="1" customWidth="1"/>
    <col min="11" max="11" width="8.6640625" style="44" bestFit="1" customWidth="1"/>
    <col min="12" max="12" width="6.5" style="28" bestFit="1" customWidth="1"/>
    <col min="13" max="13" width="1.83203125" style="27" customWidth="1"/>
    <col min="14" max="14" width="4.5" style="26" bestFit="1" customWidth="1"/>
    <col min="15" max="15" width="9.5" style="45" bestFit="1" customWidth="1"/>
    <col min="16" max="16" width="4.5" style="26" bestFit="1" customWidth="1"/>
    <col min="17" max="17" width="9.5" style="44" bestFit="1" customWidth="1"/>
    <col min="18" max="18" width="6.5" style="26" bestFit="1" customWidth="1"/>
    <col min="19" max="19" width="1.83203125" style="27" customWidth="1"/>
    <col min="20" max="20" width="4.5" style="26" bestFit="1" customWidth="1"/>
    <col min="21" max="21" width="8.6640625" style="45" bestFit="1" customWidth="1"/>
    <col min="22" max="22" width="4.5" style="26" bestFit="1" customWidth="1"/>
    <col min="23" max="23" width="8.6640625" style="44" bestFit="1" customWidth="1"/>
    <col min="24" max="24" width="6.5" style="28" bestFit="1" customWidth="1"/>
    <col min="25" max="16384" width="10.83203125" style="27"/>
  </cols>
  <sheetData>
    <row r="1" spans="1:24" s="2" customFormat="1" ht="26" customHeight="1" x14ac:dyDescent="0.2">
      <c r="A1" s="37"/>
      <c r="B1" s="51" t="s">
        <v>30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s="3" customFormat="1" ht="26" customHeight="1" thickBot="1" x14ac:dyDescent="0.25">
      <c r="A2" s="38"/>
      <c r="B2" s="53" t="s">
        <v>4</v>
      </c>
      <c r="C2" s="53"/>
      <c r="D2" s="53"/>
      <c r="E2" s="53"/>
      <c r="F2" s="53"/>
      <c r="H2" s="54" t="s">
        <v>2</v>
      </c>
      <c r="I2" s="54"/>
      <c r="J2" s="54"/>
      <c r="K2" s="54"/>
      <c r="L2" s="54"/>
      <c r="N2" s="54" t="s">
        <v>0</v>
      </c>
      <c r="O2" s="54"/>
      <c r="P2" s="54"/>
      <c r="Q2" s="54"/>
      <c r="R2" s="54"/>
      <c r="T2" s="54" t="s">
        <v>3</v>
      </c>
      <c r="U2" s="54"/>
      <c r="V2" s="54"/>
      <c r="W2" s="54"/>
      <c r="X2" s="54"/>
    </row>
    <row r="3" spans="1:24" s="4" customFormat="1" ht="26" x14ac:dyDescent="0.15">
      <c r="A3" s="5"/>
      <c r="B3" s="5" t="s">
        <v>10</v>
      </c>
      <c r="C3" s="6"/>
      <c r="D3" s="7" t="s">
        <v>11</v>
      </c>
      <c r="E3" s="6"/>
      <c r="F3" s="7" t="s">
        <v>38</v>
      </c>
      <c r="H3" s="5" t="s">
        <v>10</v>
      </c>
      <c r="I3" s="6"/>
      <c r="J3" s="7" t="s">
        <v>11</v>
      </c>
      <c r="K3" s="6"/>
      <c r="L3" s="7" t="s">
        <v>39</v>
      </c>
      <c r="N3" s="7" t="s">
        <v>10</v>
      </c>
      <c r="O3" s="6"/>
      <c r="P3" s="7" t="s">
        <v>11</v>
      </c>
      <c r="Q3" s="6"/>
      <c r="R3" s="7" t="s">
        <v>38</v>
      </c>
      <c r="T3" s="7" t="s">
        <v>10</v>
      </c>
      <c r="U3" s="6"/>
      <c r="V3" s="7" t="s">
        <v>11</v>
      </c>
      <c r="W3" s="6"/>
      <c r="X3" s="7" t="s">
        <v>38</v>
      </c>
    </row>
    <row r="4" spans="1:24" s="40" customFormat="1" ht="13" thickBot="1" x14ac:dyDescent="0.2">
      <c r="A4" s="39"/>
      <c r="B4" s="9">
        <v>41</v>
      </c>
      <c r="C4" s="10"/>
      <c r="D4" s="11">
        <v>41</v>
      </c>
      <c r="E4" s="10"/>
      <c r="F4" s="11"/>
      <c r="G4" s="8"/>
      <c r="H4" s="9">
        <v>53</v>
      </c>
      <c r="I4" s="10"/>
      <c r="J4" s="11">
        <v>29</v>
      </c>
      <c r="K4" s="10"/>
      <c r="L4" s="11"/>
      <c r="M4" s="8"/>
      <c r="N4" s="11">
        <v>24</v>
      </c>
      <c r="O4" s="10"/>
      <c r="P4" s="11">
        <v>58</v>
      </c>
      <c r="Q4" s="10"/>
      <c r="R4" s="11"/>
      <c r="S4" s="8"/>
      <c r="T4" s="11">
        <v>77</v>
      </c>
      <c r="U4" s="10"/>
      <c r="V4" s="11">
        <v>5</v>
      </c>
      <c r="W4" s="10"/>
      <c r="X4" s="11"/>
    </row>
    <row r="5" spans="1:24" s="4" customFormat="1" x14ac:dyDescent="0.15">
      <c r="A5" s="41"/>
      <c r="B5" s="13"/>
      <c r="C5" s="14"/>
      <c r="D5" s="15"/>
      <c r="E5" s="14"/>
      <c r="F5" s="15"/>
      <c r="G5" s="12"/>
      <c r="H5" s="16"/>
      <c r="I5" s="17"/>
      <c r="J5" s="15"/>
      <c r="K5" s="17"/>
      <c r="L5" s="18"/>
      <c r="M5" s="19"/>
      <c r="N5" s="15"/>
      <c r="O5" s="20"/>
      <c r="P5" s="15"/>
      <c r="Q5" s="17"/>
      <c r="R5" s="15"/>
      <c r="S5" s="12"/>
      <c r="T5" s="21"/>
      <c r="U5" s="22"/>
      <c r="V5" s="21"/>
      <c r="W5" s="23"/>
      <c r="X5" s="24"/>
    </row>
    <row r="6" spans="1:24" s="4" customFormat="1" ht="26" x14ac:dyDescent="0.15">
      <c r="A6" s="41" t="s">
        <v>13</v>
      </c>
      <c r="B6" s="16">
        <v>32</v>
      </c>
      <c r="C6" s="46">
        <f>B6/$B$4*100</f>
        <v>78.048780487804876</v>
      </c>
      <c r="D6" s="15">
        <v>35</v>
      </c>
      <c r="E6" s="46">
        <f t="shared" ref="E6:E33" si="0">D6/$D$4*100</f>
        <v>85.365853658536579</v>
      </c>
      <c r="F6" s="15">
        <v>0.56000000000000005</v>
      </c>
      <c r="G6" s="12"/>
      <c r="H6" s="16">
        <v>53</v>
      </c>
      <c r="I6" s="46">
        <f>H6/$H$4*100</f>
        <v>100</v>
      </c>
      <c r="J6" s="15">
        <v>14</v>
      </c>
      <c r="K6" s="46">
        <f>J6/$J$4*100</f>
        <v>48.275862068965516</v>
      </c>
      <c r="L6" s="50" t="s">
        <v>5</v>
      </c>
      <c r="M6" s="19"/>
      <c r="N6" s="15">
        <v>24</v>
      </c>
      <c r="O6" s="46">
        <f>N6/$N$4*100</f>
        <v>100</v>
      </c>
      <c r="P6" s="15">
        <v>43</v>
      </c>
      <c r="Q6" s="46">
        <f>P6/$P$4*100</f>
        <v>74.137931034482762</v>
      </c>
      <c r="R6" s="15">
        <v>4.0000000000000001E-3</v>
      </c>
      <c r="S6" s="19"/>
      <c r="T6" s="15">
        <v>63</v>
      </c>
      <c r="U6" s="46">
        <f>T6/$T$4*100</f>
        <v>81.818181818181827</v>
      </c>
      <c r="V6" s="15">
        <v>4</v>
      </c>
      <c r="W6" s="46">
        <f>V6/$V$4*100</f>
        <v>80</v>
      </c>
      <c r="X6" s="18">
        <v>1</v>
      </c>
    </row>
    <row r="7" spans="1:24" s="4" customFormat="1" x14ac:dyDescent="0.15">
      <c r="A7" s="41"/>
      <c r="B7" s="13"/>
      <c r="C7" s="14"/>
      <c r="D7" s="15"/>
      <c r="E7" s="46"/>
      <c r="F7" s="15"/>
      <c r="G7" s="12"/>
      <c r="H7" s="16"/>
      <c r="I7" s="46"/>
      <c r="J7" s="15"/>
      <c r="K7" s="46"/>
      <c r="L7" s="18"/>
      <c r="M7" s="19"/>
      <c r="N7" s="15"/>
      <c r="O7" s="46"/>
      <c r="P7" s="15"/>
      <c r="Q7" s="46"/>
      <c r="R7" s="15"/>
      <c r="S7" s="19"/>
      <c r="T7" s="15"/>
      <c r="U7" s="46"/>
      <c r="V7" s="15"/>
      <c r="W7" s="46"/>
      <c r="X7" s="18"/>
    </row>
    <row r="8" spans="1:24" ht="26" x14ac:dyDescent="0.15">
      <c r="A8" s="5" t="s">
        <v>14</v>
      </c>
      <c r="B8" s="25">
        <v>29</v>
      </c>
      <c r="C8" s="46">
        <f>B8/$B$4*100</f>
        <v>70.731707317073173</v>
      </c>
      <c r="D8" s="26">
        <v>34</v>
      </c>
      <c r="E8" s="46">
        <f t="shared" si="0"/>
        <v>82.926829268292678</v>
      </c>
      <c r="F8" s="26">
        <v>0.28999999999999998</v>
      </c>
      <c r="H8" s="25">
        <v>49</v>
      </c>
      <c r="I8" s="46">
        <f t="shared" ref="I8:I33" si="1">H8/$H$4*100</f>
        <v>92.452830188679243</v>
      </c>
      <c r="J8" s="26">
        <v>14</v>
      </c>
      <c r="K8" s="46">
        <f t="shared" ref="K8:K33" si="2">J8/$J$4*100</f>
        <v>48.275862068965516</v>
      </c>
      <c r="L8" s="50" t="s">
        <v>5</v>
      </c>
      <c r="N8" s="26">
        <v>19</v>
      </c>
      <c r="O8" s="46">
        <f t="shared" ref="O8:O33" si="3">N8/$N$4*100</f>
        <v>79.166666666666657</v>
      </c>
      <c r="P8" s="26">
        <v>44</v>
      </c>
      <c r="Q8" s="46">
        <f t="shared" ref="Q8:Q33" si="4">P8/$P$4*100</f>
        <v>75.862068965517238</v>
      </c>
      <c r="R8" s="26">
        <v>0.97</v>
      </c>
      <c r="T8" s="26">
        <v>60</v>
      </c>
      <c r="U8" s="46">
        <f>T8/$T$4*100</f>
        <v>77.922077922077932</v>
      </c>
      <c r="V8" s="26">
        <v>3</v>
      </c>
      <c r="W8" s="46">
        <f>V8/$V$4*100</f>
        <v>60</v>
      </c>
      <c r="X8" s="28">
        <v>0.33</v>
      </c>
    </row>
    <row r="9" spans="1:24" x14ac:dyDescent="0.15">
      <c r="E9" s="46"/>
      <c r="I9" s="46"/>
      <c r="K9" s="46"/>
      <c r="O9" s="46"/>
      <c r="Q9" s="46"/>
      <c r="U9" s="46"/>
      <c r="W9" s="46"/>
    </row>
    <row r="10" spans="1:24" ht="13" x14ac:dyDescent="0.15">
      <c r="A10" s="5" t="s">
        <v>6</v>
      </c>
      <c r="B10" s="25">
        <v>17</v>
      </c>
      <c r="C10" s="46">
        <f>B10/$B$4*100</f>
        <v>41.463414634146339</v>
      </c>
      <c r="D10" s="26">
        <v>18</v>
      </c>
      <c r="E10" s="46">
        <f t="shared" si="0"/>
        <v>43.902439024390247</v>
      </c>
      <c r="F10" s="26">
        <v>1</v>
      </c>
      <c r="H10" s="25">
        <v>27</v>
      </c>
      <c r="I10" s="46">
        <f t="shared" si="1"/>
        <v>50.943396226415096</v>
      </c>
      <c r="J10" s="26">
        <v>8</v>
      </c>
      <c r="K10" s="46">
        <f t="shared" si="2"/>
        <v>27.586206896551722</v>
      </c>
      <c r="L10" s="28">
        <v>7.0000000000000007E-2</v>
      </c>
      <c r="N10" s="26">
        <v>15</v>
      </c>
      <c r="O10" s="46">
        <f t="shared" si="3"/>
        <v>62.5</v>
      </c>
      <c r="P10" s="26">
        <v>20</v>
      </c>
      <c r="Q10" s="46">
        <f t="shared" si="4"/>
        <v>34.482758620689658</v>
      </c>
      <c r="R10" s="26">
        <v>0.03</v>
      </c>
      <c r="T10" s="26">
        <v>34</v>
      </c>
      <c r="U10" s="46">
        <f>T10/$T$4*100</f>
        <v>44.155844155844157</v>
      </c>
      <c r="V10" s="26">
        <v>1</v>
      </c>
      <c r="W10" s="46">
        <f>V10/$V$4*100</f>
        <v>20</v>
      </c>
      <c r="X10" s="28">
        <v>0.38</v>
      </c>
    </row>
    <row r="11" spans="1:24" x14ac:dyDescent="0.15">
      <c r="E11" s="14"/>
      <c r="I11" s="14"/>
      <c r="K11" s="14"/>
      <c r="O11" s="14"/>
      <c r="Q11" s="14"/>
      <c r="U11" s="14"/>
      <c r="W11" s="14"/>
    </row>
    <row r="12" spans="1:24" ht="13" x14ac:dyDescent="0.15">
      <c r="A12" s="5" t="s">
        <v>33</v>
      </c>
      <c r="B12" s="25">
        <v>2.77</v>
      </c>
      <c r="C12" s="29" t="s">
        <v>15</v>
      </c>
      <c r="D12" s="30">
        <v>3.12</v>
      </c>
      <c r="E12" s="14" t="s">
        <v>17</v>
      </c>
      <c r="F12" s="26">
        <v>0.28000000000000003</v>
      </c>
      <c r="H12" s="25">
        <v>3.29</v>
      </c>
      <c r="I12" s="14" t="s">
        <v>19</v>
      </c>
      <c r="J12" s="26">
        <v>2.5299999999999998</v>
      </c>
      <c r="K12" s="14" t="s">
        <v>20</v>
      </c>
      <c r="L12" s="50" t="s">
        <v>5</v>
      </c>
      <c r="N12" s="26">
        <v>3.24</v>
      </c>
      <c r="O12" s="14" t="s">
        <v>22</v>
      </c>
      <c r="P12" s="26">
        <v>2.88</v>
      </c>
      <c r="Q12" s="14" t="s">
        <v>24</v>
      </c>
      <c r="R12" s="26">
        <v>0.25</v>
      </c>
      <c r="T12" s="26">
        <v>2.95</v>
      </c>
      <c r="U12" s="14" t="s">
        <v>26</v>
      </c>
      <c r="V12" s="26">
        <v>3.37</v>
      </c>
      <c r="W12" s="14" t="s">
        <v>28</v>
      </c>
      <c r="X12" s="28">
        <v>0.8</v>
      </c>
    </row>
    <row r="13" spans="1:24" x14ac:dyDescent="0.15">
      <c r="D13" s="30"/>
      <c r="E13" s="14"/>
      <c r="I13" s="14"/>
      <c r="K13" s="14"/>
      <c r="O13" s="14"/>
      <c r="Q13" s="14"/>
      <c r="U13" s="14"/>
      <c r="W13" s="14"/>
    </row>
    <row r="14" spans="1:24" ht="39" x14ac:dyDescent="0.15">
      <c r="A14" s="5" t="s">
        <v>37</v>
      </c>
      <c r="B14" s="25">
        <v>12</v>
      </c>
      <c r="C14" s="29" t="s">
        <v>16</v>
      </c>
      <c r="D14" s="30">
        <v>11</v>
      </c>
      <c r="E14" s="14" t="s">
        <v>18</v>
      </c>
      <c r="F14" s="26">
        <v>0.59</v>
      </c>
      <c r="H14" s="25">
        <v>12</v>
      </c>
      <c r="I14" s="14" t="s">
        <v>16</v>
      </c>
      <c r="J14" s="26">
        <v>9</v>
      </c>
      <c r="K14" s="14" t="s">
        <v>21</v>
      </c>
      <c r="L14" s="28">
        <v>0.53</v>
      </c>
      <c r="N14" s="26">
        <v>12.5</v>
      </c>
      <c r="O14" s="14" t="s">
        <v>23</v>
      </c>
      <c r="P14" s="26">
        <v>11</v>
      </c>
      <c r="Q14" s="14" t="s">
        <v>25</v>
      </c>
      <c r="R14" s="26">
        <v>0.46</v>
      </c>
      <c r="T14" s="26">
        <v>12</v>
      </c>
      <c r="U14" s="14" t="s">
        <v>27</v>
      </c>
      <c r="V14" s="26">
        <v>6</v>
      </c>
      <c r="W14" s="14" t="s">
        <v>29</v>
      </c>
      <c r="X14" s="28">
        <v>0.13</v>
      </c>
    </row>
    <row r="15" spans="1:24" x14ac:dyDescent="0.15">
      <c r="E15" s="14"/>
      <c r="I15" s="14"/>
      <c r="K15" s="14"/>
      <c r="O15" s="14"/>
      <c r="Q15" s="14"/>
      <c r="U15" s="14"/>
      <c r="W15" s="14"/>
    </row>
    <row r="16" spans="1:24" ht="26" x14ac:dyDescent="0.15">
      <c r="A16" s="5" t="s">
        <v>32</v>
      </c>
      <c r="E16" s="14"/>
      <c r="F16" s="26">
        <v>0.09</v>
      </c>
      <c r="G16" s="31"/>
      <c r="I16" s="14"/>
      <c r="K16" s="14"/>
      <c r="L16" s="28">
        <v>0.19</v>
      </c>
      <c r="M16" s="31"/>
      <c r="O16" s="14"/>
      <c r="Q16" s="14"/>
      <c r="R16" s="26">
        <v>0.97</v>
      </c>
      <c r="U16" s="14"/>
      <c r="W16" s="14"/>
      <c r="X16" s="28">
        <v>0.19</v>
      </c>
    </row>
    <row r="17" spans="1:24" ht="13" x14ac:dyDescent="0.15">
      <c r="A17" s="43" t="s">
        <v>7</v>
      </c>
      <c r="B17" s="25">
        <v>17</v>
      </c>
      <c r="C17" s="46">
        <f>B17/$B$4*100</f>
        <v>41.463414634146339</v>
      </c>
      <c r="D17" s="26">
        <v>8</v>
      </c>
      <c r="E17" s="46">
        <f t="shared" si="0"/>
        <v>19.512195121951219</v>
      </c>
      <c r="G17" s="31"/>
      <c r="H17" s="25">
        <v>15</v>
      </c>
      <c r="I17" s="46">
        <f t="shared" si="1"/>
        <v>28.30188679245283</v>
      </c>
      <c r="J17" s="26">
        <v>10</v>
      </c>
      <c r="K17" s="46">
        <f t="shared" si="2"/>
        <v>34.482758620689658</v>
      </c>
      <c r="M17" s="31"/>
      <c r="N17" s="26">
        <v>7</v>
      </c>
      <c r="O17" s="46">
        <f t="shared" si="3"/>
        <v>29.166666666666668</v>
      </c>
      <c r="P17" s="26">
        <v>18</v>
      </c>
      <c r="Q17" s="46">
        <f t="shared" si="4"/>
        <v>31.03448275862069</v>
      </c>
      <c r="T17" s="26">
        <v>20</v>
      </c>
      <c r="U17" s="46">
        <f>T17/$T$4*100</f>
        <v>25.97402597402597</v>
      </c>
      <c r="V17" s="26">
        <v>0</v>
      </c>
      <c r="W17" s="46">
        <f>V17/$V$4*100</f>
        <v>0</v>
      </c>
    </row>
    <row r="18" spans="1:24" ht="13" x14ac:dyDescent="0.15">
      <c r="A18" s="43" t="s">
        <v>8</v>
      </c>
      <c r="B18" s="25">
        <v>14</v>
      </c>
      <c r="C18" s="46">
        <f t="shared" ref="C18:C33" si="5">B18/$B$4*100</f>
        <v>34.146341463414636</v>
      </c>
      <c r="D18" s="26">
        <v>22</v>
      </c>
      <c r="E18" s="46">
        <f t="shared" si="0"/>
        <v>53.658536585365859</v>
      </c>
      <c r="G18" s="31"/>
      <c r="H18" s="25">
        <v>21</v>
      </c>
      <c r="I18" s="46">
        <f t="shared" si="1"/>
        <v>39.622641509433961</v>
      </c>
      <c r="J18" s="26">
        <v>15</v>
      </c>
      <c r="K18" s="46">
        <f t="shared" si="2"/>
        <v>51.724137931034484</v>
      </c>
      <c r="M18" s="31"/>
      <c r="N18" s="26">
        <v>11</v>
      </c>
      <c r="O18" s="46">
        <f t="shared" si="3"/>
        <v>45.833333333333329</v>
      </c>
      <c r="P18" s="26">
        <v>25</v>
      </c>
      <c r="Q18" s="46">
        <f t="shared" si="4"/>
        <v>43.103448275862064</v>
      </c>
      <c r="T18" s="26">
        <v>32</v>
      </c>
      <c r="U18" s="46">
        <f>T18/$T$4*100</f>
        <v>41.558441558441558</v>
      </c>
      <c r="V18" s="26">
        <v>4</v>
      </c>
      <c r="W18" s="46">
        <f>V18/$V$4*100</f>
        <v>80</v>
      </c>
    </row>
    <row r="19" spans="1:24" ht="13" x14ac:dyDescent="0.15">
      <c r="A19" s="43" t="s">
        <v>9</v>
      </c>
      <c r="B19" s="25">
        <v>10</v>
      </c>
      <c r="C19" s="46">
        <f t="shared" si="5"/>
        <v>24.390243902439025</v>
      </c>
      <c r="D19" s="26">
        <v>11</v>
      </c>
      <c r="E19" s="46">
        <f t="shared" si="0"/>
        <v>26.829268292682929</v>
      </c>
      <c r="G19" s="31"/>
      <c r="H19" s="25">
        <v>17</v>
      </c>
      <c r="I19" s="46">
        <f t="shared" si="1"/>
        <v>32.075471698113205</v>
      </c>
      <c r="J19" s="26">
        <v>4</v>
      </c>
      <c r="K19" s="46">
        <f t="shared" si="2"/>
        <v>13.793103448275861</v>
      </c>
      <c r="M19" s="31"/>
      <c r="N19" s="26">
        <v>6</v>
      </c>
      <c r="O19" s="46">
        <f t="shared" si="3"/>
        <v>25</v>
      </c>
      <c r="P19" s="26">
        <v>15</v>
      </c>
      <c r="Q19" s="46">
        <f t="shared" si="4"/>
        <v>25.862068965517242</v>
      </c>
      <c r="T19" s="26">
        <v>20</v>
      </c>
      <c r="U19" s="46">
        <f>T19/$T$4*100</f>
        <v>25.97402597402597</v>
      </c>
      <c r="V19" s="26">
        <v>1</v>
      </c>
      <c r="W19" s="46">
        <f>V19/$V$4*100</f>
        <v>20</v>
      </c>
    </row>
    <row r="20" spans="1:24" x14ac:dyDescent="0.15">
      <c r="A20" s="43"/>
      <c r="C20" s="14"/>
      <c r="E20" s="46"/>
      <c r="G20" s="31"/>
      <c r="I20" s="46"/>
      <c r="K20" s="46"/>
      <c r="M20" s="31"/>
      <c r="O20" s="46"/>
      <c r="Q20" s="46"/>
      <c r="U20" s="46"/>
      <c r="W20" s="46"/>
    </row>
    <row r="21" spans="1:24" ht="39" x14ac:dyDescent="0.15">
      <c r="A21" s="5" t="s">
        <v>44</v>
      </c>
      <c r="C21" s="14"/>
      <c r="E21" s="46"/>
      <c r="F21" s="26">
        <v>0.5</v>
      </c>
      <c r="G21" s="31"/>
      <c r="I21" s="46"/>
      <c r="K21" s="46"/>
      <c r="L21" s="28">
        <v>0.1</v>
      </c>
      <c r="M21" s="31"/>
      <c r="O21" s="46"/>
      <c r="Q21" s="46"/>
      <c r="R21" s="26">
        <v>0.68</v>
      </c>
      <c r="U21" s="46"/>
      <c r="W21" s="46"/>
      <c r="X21" s="28">
        <v>0.04</v>
      </c>
    </row>
    <row r="22" spans="1:24" ht="13" x14ac:dyDescent="0.15">
      <c r="A22" s="43" t="s">
        <v>43</v>
      </c>
      <c r="B22" s="25">
        <v>20</v>
      </c>
      <c r="C22" s="46">
        <f t="shared" si="5"/>
        <v>48.780487804878049</v>
      </c>
      <c r="D22" s="26">
        <v>26</v>
      </c>
      <c r="E22" s="46">
        <f t="shared" si="0"/>
        <v>63.414634146341463</v>
      </c>
      <c r="G22" s="31"/>
      <c r="H22" s="25">
        <v>28</v>
      </c>
      <c r="I22" s="46">
        <f t="shared" si="1"/>
        <v>52.830188679245282</v>
      </c>
      <c r="J22" s="26">
        <v>18</v>
      </c>
      <c r="K22" s="46">
        <f t="shared" si="2"/>
        <v>62.068965517241381</v>
      </c>
      <c r="M22" s="31"/>
      <c r="N22" s="26">
        <v>14</v>
      </c>
      <c r="O22" s="46">
        <f t="shared" si="3"/>
        <v>58.333333333333336</v>
      </c>
      <c r="P22" s="26">
        <v>32</v>
      </c>
      <c r="Q22" s="46">
        <f t="shared" si="4"/>
        <v>55.172413793103445</v>
      </c>
      <c r="T22" s="26">
        <v>45</v>
      </c>
      <c r="U22" s="46">
        <f>T22/$T$4*100</f>
        <v>58.441558441558442</v>
      </c>
      <c r="V22" s="26">
        <v>1</v>
      </c>
      <c r="W22" s="46">
        <f>V22/$V$4*100</f>
        <v>20</v>
      </c>
    </row>
    <row r="23" spans="1:24" ht="13" x14ac:dyDescent="0.15">
      <c r="A23" s="43" t="s">
        <v>12</v>
      </c>
      <c r="B23" s="25">
        <v>3</v>
      </c>
      <c r="C23" s="46">
        <f t="shared" si="5"/>
        <v>7.3170731707317067</v>
      </c>
      <c r="D23" s="26">
        <v>3</v>
      </c>
      <c r="E23" s="46">
        <f t="shared" si="0"/>
        <v>7.3170731707317067</v>
      </c>
      <c r="G23" s="31"/>
      <c r="H23" s="25">
        <v>6</v>
      </c>
      <c r="I23" s="46">
        <f t="shared" si="1"/>
        <v>11.320754716981133</v>
      </c>
      <c r="J23" s="26">
        <v>0</v>
      </c>
      <c r="K23" s="46">
        <f t="shared" si="2"/>
        <v>0</v>
      </c>
      <c r="M23" s="31"/>
      <c r="N23" s="26">
        <v>2</v>
      </c>
      <c r="O23" s="46">
        <f t="shared" si="3"/>
        <v>8.3333333333333321</v>
      </c>
      <c r="P23" s="26">
        <v>4</v>
      </c>
      <c r="Q23" s="46">
        <f t="shared" si="4"/>
        <v>6.8965517241379306</v>
      </c>
      <c r="T23" s="26">
        <v>4</v>
      </c>
      <c r="U23" s="46">
        <f>T23/$T$4*100</f>
        <v>5.1948051948051948</v>
      </c>
      <c r="V23" s="26">
        <v>2</v>
      </c>
      <c r="W23" s="46">
        <f>V23/$V$4*100</f>
        <v>40</v>
      </c>
    </row>
    <row r="24" spans="1:24" ht="13" x14ac:dyDescent="0.15">
      <c r="A24" s="43" t="s">
        <v>31</v>
      </c>
      <c r="B24" s="25">
        <v>15</v>
      </c>
      <c r="C24" s="46">
        <f t="shared" si="5"/>
        <v>36.585365853658537</v>
      </c>
      <c r="D24" s="26">
        <v>11</v>
      </c>
      <c r="E24" s="46">
        <f t="shared" si="0"/>
        <v>26.829268292682929</v>
      </c>
      <c r="G24" s="31"/>
      <c r="H24" s="25">
        <v>15</v>
      </c>
      <c r="I24" s="46">
        <f t="shared" si="1"/>
        <v>28.30188679245283</v>
      </c>
      <c r="J24" s="26">
        <v>11</v>
      </c>
      <c r="K24" s="46">
        <f t="shared" si="2"/>
        <v>37.931034482758619</v>
      </c>
      <c r="M24" s="31"/>
      <c r="N24" s="26">
        <v>6</v>
      </c>
      <c r="O24" s="46">
        <f t="shared" si="3"/>
        <v>25</v>
      </c>
      <c r="P24" s="26">
        <v>20</v>
      </c>
      <c r="Q24" s="46">
        <f t="shared" si="4"/>
        <v>34.482758620689658</v>
      </c>
      <c r="T24" s="26">
        <v>24</v>
      </c>
      <c r="U24" s="46">
        <f>T24/$T$4*100</f>
        <v>31.168831168831169</v>
      </c>
      <c r="V24" s="26">
        <v>2</v>
      </c>
      <c r="W24" s="46">
        <f>V24/$V$4*100</f>
        <v>40</v>
      </c>
    </row>
    <row r="25" spans="1:24" ht="13" x14ac:dyDescent="0.15">
      <c r="A25" s="43" t="s">
        <v>35</v>
      </c>
      <c r="B25" s="25">
        <v>3</v>
      </c>
      <c r="C25" s="46">
        <f t="shared" si="5"/>
        <v>7.3170731707317067</v>
      </c>
      <c r="D25" s="26">
        <v>1</v>
      </c>
      <c r="E25" s="46">
        <f t="shared" si="0"/>
        <v>2.4390243902439024</v>
      </c>
      <c r="G25" s="31"/>
      <c r="H25" s="25">
        <v>4</v>
      </c>
      <c r="I25" s="46">
        <f t="shared" si="1"/>
        <v>7.5471698113207548</v>
      </c>
      <c r="J25" s="26">
        <v>0</v>
      </c>
      <c r="K25" s="46">
        <f t="shared" si="2"/>
        <v>0</v>
      </c>
      <c r="M25" s="31"/>
      <c r="N25" s="26">
        <v>2</v>
      </c>
      <c r="O25" s="46">
        <f t="shared" si="3"/>
        <v>8.3333333333333321</v>
      </c>
      <c r="P25" s="26">
        <v>2</v>
      </c>
      <c r="Q25" s="46">
        <f t="shared" si="4"/>
        <v>3.4482758620689653</v>
      </c>
      <c r="T25" s="26">
        <v>4</v>
      </c>
      <c r="U25" s="46">
        <f>T25/$T$4*100</f>
        <v>5.1948051948051948</v>
      </c>
      <c r="V25" s="26">
        <v>0</v>
      </c>
      <c r="W25" s="46">
        <f>V25/$V$4*100</f>
        <v>0</v>
      </c>
    </row>
    <row r="26" spans="1:24" x14ac:dyDescent="0.15">
      <c r="A26" s="43"/>
      <c r="C26" s="14"/>
      <c r="E26" s="46"/>
      <c r="G26" s="31"/>
      <c r="I26" s="46"/>
      <c r="K26" s="46"/>
      <c r="M26" s="31"/>
      <c r="O26" s="46"/>
      <c r="Q26" s="46"/>
      <c r="U26" s="46"/>
      <c r="W26" s="46"/>
    </row>
    <row r="27" spans="1:24" ht="13" x14ac:dyDescent="0.15">
      <c r="A27" s="5" t="s">
        <v>42</v>
      </c>
      <c r="C27" s="14"/>
      <c r="E27" s="46"/>
      <c r="F27" s="26">
        <v>0.44</v>
      </c>
      <c r="G27" s="31"/>
      <c r="I27" s="46"/>
      <c r="K27" s="46"/>
      <c r="L27" s="28">
        <v>0.44</v>
      </c>
      <c r="M27" s="31"/>
      <c r="O27" s="46"/>
      <c r="Q27" s="46"/>
      <c r="R27" s="26">
        <v>1</v>
      </c>
      <c r="U27" s="46"/>
      <c r="W27" s="46"/>
      <c r="X27" s="28">
        <v>0.33</v>
      </c>
    </row>
    <row r="28" spans="1:24" ht="26" x14ac:dyDescent="0.15">
      <c r="A28" s="43" t="s">
        <v>40</v>
      </c>
      <c r="B28" s="25">
        <v>29</v>
      </c>
      <c r="C28" s="46">
        <f t="shared" si="5"/>
        <v>70.731707317073173</v>
      </c>
      <c r="D28" s="26">
        <v>33</v>
      </c>
      <c r="E28" s="46">
        <f t="shared" si="0"/>
        <v>80.487804878048792</v>
      </c>
      <c r="G28" s="31"/>
      <c r="H28" s="25">
        <v>42</v>
      </c>
      <c r="I28" s="46">
        <f t="shared" si="1"/>
        <v>79.245283018867923</v>
      </c>
      <c r="J28" s="26">
        <v>20</v>
      </c>
      <c r="K28" s="46">
        <f t="shared" si="2"/>
        <v>68.965517241379317</v>
      </c>
      <c r="M28" s="31"/>
      <c r="N28" s="26">
        <v>18</v>
      </c>
      <c r="O28" s="46">
        <f t="shared" si="3"/>
        <v>75</v>
      </c>
      <c r="P28" s="26">
        <v>44</v>
      </c>
      <c r="Q28" s="46">
        <f t="shared" si="4"/>
        <v>75.862068965517238</v>
      </c>
      <c r="T28" s="26">
        <v>57</v>
      </c>
      <c r="U28" s="46">
        <f>T28/$T$4*100</f>
        <v>74.025974025974023</v>
      </c>
      <c r="V28" s="26">
        <v>5</v>
      </c>
      <c r="W28" s="46">
        <f>V28/$V$4*100</f>
        <v>100</v>
      </c>
    </row>
    <row r="29" spans="1:24" ht="26" x14ac:dyDescent="0.15">
      <c r="A29" s="43" t="s">
        <v>41</v>
      </c>
      <c r="B29" s="25">
        <v>12</v>
      </c>
      <c r="C29" s="46">
        <f t="shared" si="5"/>
        <v>29.268292682926827</v>
      </c>
      <c r="D29" s="26">
        <v>8</v>
      </c>
      <c r="E29" s="46">
        <f t="shared" si="0"/>
        <v>19.512195121951219</v>
      </c>
      <c r="G29" s="31"/>
      <c r="H29" s="25">
        <v>11</v>
      </c>
      <c r="I29" s="46">
        <f t="shared" si="1"/>
        <v>20.754716981132077</v>
      </c>
      <c r="J29" s="26">
        <v>9</v>
      </c>
      <c r="K29" s="46">
        <f t="shared" si="2"/>
        <v>31.03448275862069</v>
      </c>
      <c r="M29" s="31"/>
      <c r="N29" s="26">
        <v>6</v>
      </c>
      <c r="O29" s="46">
        <f t="shared" si="3"/>
        <v>25</v>
      </c>
      <c r="P29" s="26">
        <v>14</v>
      </c>
      <c r="Q29" s="46">
        <f t="shared" si="4"/>
        <v>24.137931034482758</v>
      </c>
      <c r="T29" s="26">
        <v>20</v>
      </c>
      <c r="U29" s="46">
        <f>T29/$T$4*100</f>
        <v>25.97402597402597</v>
      </c>
      <c r="V29" s="26">
        <v>0</v>
      </c>
      <c r="W29" s="48">
        <f>V29/$V$4*100</f>
        <v>0</v>
      </c>
    </row>
    <row r="30" spans="1:24" x14ac:dyDescent="0.15">
      <c r="A30" s="43"/>
      <c r="C30" s="14"/>
      <c r="E30" s="46"/>
      <c r="G30" s="31"/>
      <c r="I30" s="46"/>
      <c r="K30" s="46"/>
      <c r="M30" s="31"/>
      <c r="O30" s="46"/>
      <c r="Q30" s="46"/>
      <c r="U30" s="46"/>
      <c r="W30" s="46"/>
    </row>
    <row r="31" spans="1:24" s="19" customFormat="1" ht="13" x14ac:dyDescent="0.15">
      <c r="A31" s="41" t="s">
        <v>1</v>
      </c>
      <c r="B31" s="16"/>
      <c r="C31" s="14"/>
      <c r="D31" s="15"/>
      <c r="E31" s="46"/>
      <c r="F31" s="15">
        <v>0.71</v>
      </c>
      <c r="G31" s="32"/>
      <c r="H31" s="16"/>
      <c r="I31" s="46"/>
      <c r="J31" s="15"/>
      <c r="K31" s="46"/>
      <c r="L31" s="18">
        <v>0.7</v>
      </c>
      <c r="M31" s="32"/>
      <c r="N31" s="15"/>
      <c r="O31" s="46"/>
      <c r="P31" s="15"/>
      <c r="Q31" s="46"/>
      <c r="R31" s="15">
        <v>0.09</v>
      </c>
      <c r="T31" s="15"/>
      <c r="U31" s="46"/>
      <c r="V31" s="15"/>
      <c r="W31" s="46"/>
      <c r="X31" s="18">
        <v>1</v>
      </c>
    </row>
    <row r="32" spans="1:24" ht="13" x14ac:dyDescent="0.15">
      <c r="A32" s="43" t="s">
        <v>34</v>
      </c>
      <c r="B32" s="25">
        <v>3</v>
      </c>
      <c r="C32" s="46">
        <f t="shared" si="5"/>
        <v>7.3170731707317067</v>
      </c>
      <c r="D32" s="26">
        <v>5</v>
      </c>
      <c r="E32" s="46">
        <f t="shared" si="0"/>
        <v>12.195121951219512</v>
      </c>
      <c r="G32" s="31"/>
      <c r="H32" s="25">
        <v>6</v>
      </c>
      <c r="I32" s="46">
        <f t="shared" si="1"/>
        <v>11.320754716981133</v>
      </c>
      <c r="J32" s="26">
        <v>2</v>
      </c>
      <c r="K32" s="48">
        <f t="shared" si="2"/>
        <v>6.8965517241379306</v>
      </c>
      <c r="M32" s="31"/>
      <c r="N32" s="26">
        <v>0</v>
      </c>
      <c r="O32" s="46">
        <f t="shared" si="3"/>
        <v>0</v>
      </c>
      <c r="P32" s="26">
        <v>8</v>
      </c>
      <c r="Q32" s="46">
        <f t="shared" si="4"/>
        <v>13.793103448275861</v>
      </c>
      <c r="T32" s="26">
        <v>8</v>
      </c>
      <c r="U32" s="46">
        <f>T32/$T$4*100</f>
        <v>10.38961038961039</v>
      </c>
      <c r="V32" s="26">
        <v>0</v>
      </c>
      <c r="W32" s="48">
        <f>V32/$V$4*100</f>
        <v>0</v>
      </c>
    </row>
    <row r="33" spans="1:24" ht="14" thickBot="1" x14ac:dyDescent="0.2">
      <c r="A33" s="49" t="s">
        <v>36</v>
      </c>
      <c r="B33" s="1">
        <v>38</v>
      </c>
      <c r="C33" s="47">
        <f t="shared" si="5"/>
        <v>92.682926829268297</v>
      </c>
      <c r="D33" s="33">
        <v>36</v>
      </c>
      <c r="E33" s="47">
        <f t="shared" si="0"/>
        <v>87.804878048780495</v>
      </c>
      <c r="F33" s="33"/>
      <c r="G33" s="34"/>
      <c r="H33" s="1">
        <v>47</v>
      </c>
      <c r="I33" s="47">
        <f t="shared" si="1"/>
        <v>88.679245283018872</v>
      </c>
      <c r="J33" s="33">
        <v>27</v>
      </c>
      <c r="K33" s="47">
        <f t="shared" si="2"/>
        <v>93.103448275862064</v>
      </c>
      <c r="L33" s="35"/>
      <c r="M33" s="34"/>
      <c r="N33" s="33">
        <v>24</v>
      </c>
      <c r="O33" s="47">
        <f t="shared" si="3"/>
        <v>100</v>
      </c>
      <c r="P33" s="33">
        <v>50</v>
      </c>
      <c r="Q33" s="47">
        <f t="shared" si="4"/>
        <v>86.206896551724128</v>
      </c>
      <c r="R33" s="33"/>
      <c r="S33" s="36"/>
      <c r="T33" s="33">
        <v>69</v>
      </c>
      <c r="U33" s="47">
        <f>T33/$T$4*100</f>
        <v>89.610389610389603</v>
      </c>
      <c r="V33" s="33">
        <v>5</v>
      </c>
      <c r="W33" s="47">
        <f>V33/$V$4*100</f>
        <v>100</v>
      </c>
      <c r="X33" s="35"/>
    </row>
    <row r="34" spans="1:24" ht="25" customHeight="1" thickBot="1" x14ac:dyDescent="0.2">
      <c r="A34" s="52" t="s">
        <v>45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</sheetData>
  <mergeCells count="6">
    <mergeCell ref="B1:X1"/>
    <mergeCell ref="A34:X34"/>
    <mergeCell ref="B2:F2"/>
    <mergeCell ref="H2:L2"/>
    <mergeCell ref="T2:X2"/>
    <mergeCell ref="N2:R2"/>
  </mergeCells>
  <pageMargins left="0.7" right="0.7" top="0.75" bottom="0.75" header="0.3" footer="0.3"/>
  <pageSetup paperSize="9" scale="5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Bergeat</dc:creator>
  <cp:lastModifiedBy>Bergeat Damien</cp:lastModifiedBy>
  <cp:lastPrinted>2019-06-21T08:25:03Z</cp:lastPrinted>
  <dcterms:created xsi:type="dcterms:W3CDTF">2019-04-06T12:41:17Z</dcterms:created>
  <dcterms:modified xsi:type="dcterms:W3CDTF">2020-08-03T10:13:25Z</dcterms:modified>
</cp:coreProperties>
</file>