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M:\ACTIVE\2019\ToxAssay\PAPER\Supplementary\"/>
    </mc:Choice>
  </mc:AlternateContent>
  <xr:revisionPtr revIDLastSave="0" documentId="13_ncr:1_{995B8972-5F62-4F53-997D-9FFC30F9ED0F}" xr6:coauthVersionLast="36" xr6:coauthVersionMax="36" xr10:uidLastSave="{00000000-0000-0000-0000-000000000000}"/>
  <bookViews>
    <workbookView xWindow="0" yWindow="0" windowWidth="28800" windowHeight="12225" activeTab="1" xr2:uid="{3F145206-233D-4E9C-AEC9-09D807C0396F}"/>
  </bookViews>
  <sheets>
    <sheet name="Info" sheetId="1" r:id="rId1"/>
    <sheet name="FLOW" sheetId="6" r:id="rId2"/>
    <sheet name="qPC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2" i="6" l="1"/>
  <c r="BH3" i="6"/>
  <c r="BH4" i="6"/>
  <c r="BH5" i="6"/>
  <c r="BH6" i="6"/>
  <c r="BH7" i="6"/>
  <c r="BH8" i="6"/>
  <c r="BH9" i="6"/>
  <c r="BH10" i="6"/>
  <c r="BH11" i="6"/>
  <c r="BH12" i="6"/>
  <c r="BH13" i="6"/>
  <c r="BH14" i="6"/>
  <c r="BH15" i="6"/>
  <c r="BH16" i="6"/>
  <c r="BH17" i="6"/>
  <c r="BH18" i="6"/>
  <c r="BH19" i="6"/>
  <c r="BH20" i="6"/>
  <c r="BH21" i="6"/>
  <c r="BB21" i="6" l="1"/>
  <c r="BB20" i="6"/>
  <c r="BB19" i="6"/>
  <c r="BB18" i="6"/>
  <c r="BB17" i="6"/>
  <c r="BB16" i="6"/>
  <c r="BB15" i="6"/>
  <c r="BB14" i="6"/>
  <c r="BB13" i="6"/>
  <c r="BB12" i="6"/>
  <c r="BB11" i="6"/>
  <c r="BB10" i="6"/>
  <c r="BB9" i="6"/>
  <c r="BB8" i="6"/>
  <c r="BB7" i="6"/>
  <c r="BB6" i="6"/>
  <c r="BB5" i="6"/>
  <c r="BB4" i="6"/>
  <c r="BB3" i="6"/>
  <c r="BB2" i="6"/>
  <c r="M21" i="6"/>
  <c r="M20" i="6"/>
  <c r="M19" i="6"/>
  <c r="M18" i="6"/>
  <c r="M17" i="6"/>
  <c r="M16" i="6"/>
  <c r="M15" i="6"/>
  <c r="M14" i="6"/>
  <c r="M13" i="6"/>
  <c r="M12" i="6"/>
  <c r="M11" i="6"/>
  <c r="M10" i="6"/>
  <c r="M9" i="6"/>
  <c r="M8" i="6"/>
  <c r="M7" i="6"/>
  <c r="M6" i="6"/>
  <c r="M5" i="6"/>
  <c r="M4" i="6"/>
  <c r="M3" i="6"/>
  <c r="M2" i="6"/>
  <c r="AJ21" i="6"/>
  <c r="AJ20" i="6"/>
  <c r="AJ19" i="6"/>
  <c r="AJ18" i="6"/>
  <c r="AJ17" i="6"/>
  <c r="AJ16" i="6"/>
  <c r="AJ15" i="6"/>
  <c r="AJ14" i="6"/>
  <c r="AJ13" i="6"/>
  <c r="AJ12" i="6"/>
  <c r="AJ11" i="6"/>
  <c r="AJ10" i="6"/>
  <c r="AJ9" i="6"/>
  <c r="AJ8" i="6"/>
  <c r="AJ7" i="6"/>
  <c r="AJ6" i="6"/>
  <c r="AJ5" i="6"/>
  <c r="AJ4" i="6"/>
  <c r="AJ3" i="6"/>
  <c r="AJ2" i="6"/>
  <c r="X21" i="6"/>
  <c r="X20" i="6"/>
  <c r="X19" i="6"/>
  <c r="X18" i="6"/>
  <c r="X17" i="6"/>
  <c r="X16" i="6"/>
  <c r="X15" i="6"/>
  <c r="X14" i="6"/>
  <c r="X13" i="6"/>
  <c r="X12" i="6"/>
  <c r="X11" i="6"/>
  <c r="X10" i="6"/>
  <c r="X9" i="6"/>
  <c r="X8" i="6"/>
  <c r="X7" i="6"/>
  <c r="X6" i="6"/>
  <c r="X5" i="6"/>
  <c r="X4" i="6"/>
  <c r="X3" i="6"/>
  <c r="X2" i="6"/>
  <c r="R21" i="6"/>
  <c r="R20" i="6"/>
  <c r="R19" i="6"/>
  <c r="R18" i="6"/>
  <c r="R17" i="6"/>
  <c r="R16" i="6"/>
  <c r="R15" i="6"/>
  <c r="R14" i="6"/>
  <c r="R13" i="6"/>
  <c r="R12" i="6"/>
  <c r="R11" i="6"/>
  <c r="R10" i="6"/>
  <c r="R9" i="6"/>
  <c r="R8" i="6"/>
  <c r="R7" i="6"/>
  <c r="R6" i="6"/>
  <c r="R5" i="6"/>
  <c r="R4" i="6"/>
  <c r="R3" i="6"/>
  <c r="R2" i="6"/>
  <c r="AD21" i="6"/>
  <c r="AD20" i="6"/>
  <c r="AD19" i="6"/>
  <c r="AD18" i="6"/>
  <c r="AD17" i="6"/>
  <c r="AD16" i="6"/>
  <c r="AD15" i="6"/>
  <c r="AD14" i="6"/>
  <c r="AD13" i="6"/>
  <c r="AD12" i="6"/>
  <c r="AD11" i="6"/>
  <c r="AD10" i="6"/>
  <c r="AD9" i="6"/>
  <c r="AD8" i="6"/>
  <c r="AD7" i="6"/>
  <c r="AD6" i="6"/>
  <c r="AD5" i="6"/>
  <c r="AD4" i="6"/>
  <c r="AD3" i="6"/>
  <c r="AD2" i="6"/>
  <c r="AV21" i="6"/>
  <c r="AV20" i="6"/>
  <c r="AV19" i="6"/>
  <c r="AV18" i="6"/>
  <c r="AV17" i="6"/>
  <c r="AV16" i="6"/>
  <c r="AV15" i="6"/>
  <c r="AV14" i="6"/>
  <c r="AV13" i="6"/>
  <c r="AV12" i="6"/>
  <c r="AV11" i="6"/>
  <c r="AV10" i="6"/>
  <c r="AV9" i="6"/>
  <c r="AV8" i="6"/>
  <c r="AV7" i="6"/>
  <c r="AV6" i="6"/>
  <c r="AV5" i="6"/>
  <c r="AV4" i="6"/>
  <c r="AV3" i="6"/>
  <c r="AV2" i="6"/>
  <c r="F21" i="6"/>
  <c r="F20" i="6"/>
  <c r="F19" i="6"/>
  <c r="F18" i="6"/>
  <c r="F17" i="6"/>
  <c r="F16" i="6"/>
  <c r="F15" i="6"/>
  <c r="F14" i="6"/>
  <c r="F13" i="6"/>
  <c r="F12" i="6"/>
  <c r="F11" i="6"/>
  <c r="F10" i="6"/>
  <c r="F9" i="6"/>
  <c r="F8" i="6"/>
  <c r="F7" i="6"/>
  <c r="F6" i="6"/>
  <c r="F5" i="6"/>
  <c r="F4" i="6"/>
  <c r="F3" i="6"/>
  <c r="F2" i="6"/>
  <c r="AP21" i="6"/>
  <c r="AP20" i="6"/>
  <c r="AP19" i="6"/>
  <c r="AP18" i="6"/>
  <c r="AP17" i="6"/>
  <c r="AP16" i="6"/>
  <c r="AP15" i="6"/>
  <c r="AP14" i="6"/>
  <c r="AP13" i="6"/>
  <c r="AP12" i="6"/>
  <c r="AP11" i="6"/>
  <c r="AP10" i="6"/>
  <c r="AP9" i="6"/>
  <c r="AP8" i="6"/>
  <c r="AP7" i="6"/>
  <c r="AP6" i="6"/>
  <c r="AP5" i="6"/>
  <c r="AP4" i="6"/>
  <c r="AP3" i="6"/>
  <c r="AP2" i="6"/>
</calcChain>
</file>

<file path=xl/sharedStrings.xml><?xml version="1.0" encoding="utf-8"?>
<sst xmlns="http://schemas.openxmlformats.org/spreadsheetml/2006/main" count="548" uniqueCount="321">
  <si>
    <t>Total cell count</t>
  </si>
  <si>
    <t>PI - cell count</t>
  </si>
  <si>
    <t>PI- gated (%)</t>
  </si>
  <si>
    <t>eGFP- cell count</t>
  </si>
  <si>
    <t>eGFP- gated (%)</t>
  </si>
  <si>
    <t>BIX</t>
  </si>
  <si>
    <t>VPA</t>
  </si>
  <si>
    <t>DZNep</t>
  </si>
  <si>
    <t>MTX</t>
  </si>
  <si>
    <t>RA</t>
  </si>
  <si>
    <t>TSA</t>
  </si>
  <si>
    <t>CAF</t>
  </si>
  <si>
    <t>EtOH</t>
  </si>
  <si>
    <t>PENG</t>
  </si>
  <si>
    <t>BIX_0.01A</t>
  </si>
  <si>
    <t>BIX_0.01B</t>
  </si>
  <si>
    <t>BIX_0.01C</t>
  </si>
  <si>
    <t>BIX_0.01D</t>
  </si>
  <si>
    <t>BIX_0.1A</t>
  </si>
  <si>
    <t>BIX_0.1B</t>
  </si>
  <si>
    <t>BIX_0.1C</t>
  </si>
  <si>
    <t>BIX_0.1D</t>
  </si>
  <si>
    <t>BIX_1A</t>
  </si>
  <si>
    <t>BIX_1B</t>
  </si>
  <si>
    <t>BIX_1C</t>
  </si>
  <si>
    <t>BIX_1D</t>
  </si>
  <si>
    <t>BIX_10A</t>
  </si>
  <si>
    <t>BIX_10B</t>
  </si>
  <si>
    <t>BIX_10C</t>
  </si>
  <si>
    <t>BIX_10D</t>
  </si>
  <si>
    <t>BIX_H2OA</t>
  </si>
  <si>
    <t>BIX_H2OB</t>
  </si>
  <si>
    <t>BIX_H2OC</t>
  </si>
  <si>
    <t>BIX_H2OD</t>
  </si>
  <si>
    <t>DZNep_0.01B</t>
  </si>
  <si>
    <t>DZNep_0.01A</t>
  </si>
  <si>
    <t>DZNep_0.01C</t>
  </si>
  <si>
    <t>DZNep_0.01D</t>
  </si>
  <si>
    <t>DZNep_0.1A</t>
  </si>
  <si>
    <t>DZNep_0.1B</t>
  </si>
  <si>
    <t>DZNep_0.1C</t>
  </si>
  <si>
    <t>DZNep_0.1D</t>
  </si>
  <si>
    <t>DZNep_1A</t>
  </si>
  <si>
    <t>DZNep_1B</t>
  </si>
  <si>
    <t>DZNep_1C</t>
  </si>
  <si>
    <t>DZNep_1D</t>
  </si>
  <si>
    <t>DZNep_10A</t>
  </si>
  <si>
    <t>DZNep_10B</t>
  </si>
  <si>
    <t>DZNep_10C</t>
  </si>
  <si>
    <t>DZNep_10D</t>
  </si>
  <si>
    <t>DZNep_H2OA</t>
  </si>
  <si>
    <t>DZNep_H2OB</t>
  </si>
  <si>
    <t>DZNep_H2OC</t>
  </si>
  <si>
    <t>DZNep_H2OD</t>
  </si>
  <si>
    <t>MTX_0.1A</t>
  </si>
  <si>
    <t>MTX_0.1B</t>
  </si>
  <si>
    <t>MTX_0.1C</t>
  </si>
  <si>
    <t>MTX_0.1D</t>
  </si>
  <si>
    <t>MTX_1A</t>
  </si>
  <si>
    <t>MTX_1B</t>
  </si>
  <si>
    <t>MTX_1C</t>
  </si>
  <si>
    <t>MTX_1D</t>
  </si>
  <si>
    <t>MTX_10A</t>
  </si>
  <si>
    <t>MTX_10B</t>
  </si>
  <si>
    <t>MTX_10C</t>
  </si>
  <si>
    <t>MTX_10D</t>
  </si>
  <si>
    <t>MTX_100A</t>
  </si>
  <si>
    <t>MTX_100B</t>
  </si>
  <si>
    <t>MTX_100C</t>
  </si>
  <si>
    <t>MTX_100D</t>
  </si>
  <si>
    <t>MTX_DMSOA</t>
  </si>
  <si>
    <t>MTX_DMSOB</t>
  </si>
  <si>
    <t>MTX_DMSOC</t>
  </si>
  <si>
    <t>MTX_DMSOD</t>
  </si>
  <si>
    <t>RA_0.2A</t>
  </si>
  <si>
    <t>RA_0.2B</t>
  </si>
  <si>
    <t>RA_0.2C</t>
  </si>
  <si>
    <t>RA_0.2D</t>
  </si>
  <si>
    <t>RA_2A</t>
  </si>
  <si>
    <t>RA_2B</t>
  </si>
  <si>
    <t>RA_2C</t>
  </si>
  <si>
    <t>RA_2D</t>
  </si>
  <si>
    <t>RA_20A</t>
  </si>
  <si>
    <t>RA_20B</t>
  </si>
  <si>
    <t>RA_20C</t>
  </si>
  <si>
    <t>RA_20D</t>
  </si>
  <si>
    <t>RA_200A</t>
  </si>
  <si>
    <t>RA_200B</t>
  </si>
  <si>
    <t>RA_200C</t>
  </si>
  <si>
    <t>RA_200D</t>
  </si>
  <si>
    <t>RA_DMSOA</t>
  </si>
  <si>
    <t>RA_DMSOB</t>
  </si>
  <si>
    <t>RA_DMSOC</t>
  </si>
  <si>
    <t>RA_DMSOD</t>
  </si>
  <si>
    <t>TSA_0.1D</t>
  </si>
  <si>
    <t>TSA_0.1A</t>
  </si>
  <si>
    <t>TSA_0.1B</t>
  </si>
  <si>
    <t>TSA_0.1C</t>
  </si>
  <si>
    <t>TSA_1A</t>
  </si>
  <si>
    <t>TSA_1D</t>
  </si>
  <si>
    <t>TSA_1C</t>
  </si>
  <si>
    <t>TSA_1B</t>
  </si>
  <si>
    <t>TSA_10A</t>
  </si>
  <si>
    <t>TSA_10B</t>
  </si>
  <si>
    <t>TSA_10C</t>
  </si>
  <si>
    <t>TSA_10D</t>
  </si>
  <si>
    <t>TSA_100A</t>
  </si>
  <si>
    <t>TSA_100B</t>
  </si>
  <si>
    <t>TSA_100C</t>
  </si>
  <si>
    <t>TSA_100D</t>
  </si>
  <si>
    <t>TSA_DMSOA</t>
  </si>
  <si>
    <t>TSA_DMSOC</t>
  </si>
  <si>
    <t>TSA_DMSOB</t>
  </si>
  <si>
    <t>TSA_DMSOD</t>
  </si>
  <si>
    <t>VPA_0.04A</t>
  </si>
  <si>
    <t>VPA_0.04B</t>
  </si>
  <si>
    <t>VPA_0.04C</t>
  </si>
  <si>
    <t>VPA_0.04D</t>
  </si>
  <si>
    <t>VPA_0.2A</t>
  </si>
  <si>
    <t>VPA_0.2B</t>
  </si>
  <si>
    <t>VPA_0.2C</t>
  </si>
  <si>
    <t>VPA_0.2D</t>
  </si>
  <si>
    <t>VPA_1A</t>
  </si>
  <si>
    <t>VPA_1B</t>
  </si>
  <si>
    <t>VPA_1C</t>
  </si>
  <si>
    <t>VPA_1D</t>
  </si>
  <si>
    <t>VPA_5A</t>
  </si>
  <si>
    <t>VPA_5B</t>
  </si>
  <si>
    <t>VPA_5C</t>
  </si>
  <si>
    <t>VPA_5D</t>
  </si>
  <si>
    <t>VPA_H2OA</t>
  </si>
  <si>
    <t>VPA_H2OB</t>
  </si>
  <si>
    <t>VPA_H2OC</t>
  </si>
  <si>
    <t>VPA_H2OD</t>
  </si>
  <si>
    <t>CAF_1A</t>
  </si>
  <si>
    <t>CAF_1B</t>
  </si>
  <si>
    <t>CAF_1C</t>
  </si>
  <si>
    <t>CAF_1D</t>
  </si>
  <si>
    <t>CAF_10A</t>
  </si>
  <si>
    <t>CAF_10B</t>
  </si>
  <si>
    <t>CAF_10C</t>
  </si>
  <si>
    <t>CAF_10D</t>
  </si>
  <si>
    <t>CAF_100A</t>
  </si>
  <si>
    <t>CAF_100B</t>
  </si>
  <si>
    <t>CAF_100D</t>
  </si>
  <si>
    <t>CAF_100C</t>
  </si>
  <si>
    <t>CAF_500A</t>
  </si>
  <si>
    <t>CAF_500B</t>
  </si>
  <si>
    <t>CAF_500C</t>
  </si>
  <si>
    <t>CAF_500D</t>
  </si>
  <si>
    <t>CAF_H2OA</t>
  </si>
  <si>
    <t>CAF_H2OB</t>
  </si>
  <si>
    <t>CAF_H20C</t>
  </si>
  <si>
    <t>CAF_H20D</t>
  </si>
  <si>
    <t>EtOH_0.1B</t>
  </si>
  <si>
    <t>EtOH_0.1A</t>
  </si>
  <si>
    <t>EtOH_0.1C</t>
  </si>
  <si>
    <t>EtOH_0.1D</t>
  </si>
  <si>
    <t>EtOH_1A</t>
  </si>
  <si>
    <t>EtOH_1B</t>
  </si>
  <si>
    <t>EtOH_1C</t>
  </si>
  <si>
    <t>EtOH_1D</t>
  </si>
  <si>
    <t>EtOH_10A</t>
  </si>
  <si>
    <t>EtOH_10B</t>
  </si>
  <si>
    <t>EtOH_10C</t>
  </si>
  <si>
    <t>EtOH_10D</t>
  </si>
  <si>
    <t>EtOH_100A</t>
  </si>
  <si>
    <t>EtOH_100C</t>
  </si>
  <si>
    <t>EtOH_100B</t>
  </si>
  <si>
    <t>EtOH_100D</t>
  </si>
  <si>
    <t>EtOH_QCA</t>
  </si>
  <si>
    <t>EtOH_QCB</t>
  </si>
  <si>
    <t>EtOH_QCC</t>
  </si>
  <si>
    <t>EtOH_QCD</t>
  </si>
  <si>
    <t>NICO_0.002uM_A</t>
  </si>
  <si>
    <t>NICO_0.002uM_B</t>
  </si>
  <si>
    <t>NICO_0.002uM_C</t>
  </si>
  <si>
    <t>NICO_0.002uM_D</t>
  </si>
  <si>
    <t>NICO_0.02uM_A</t>
  </si>
  <si>
    <t>NICO_0.02uM_B</t>
  </si>
  <si>
    <t>NICO_0.02uM_C</t>
  </si>
  <si>
    <t>NICO_0.02uM_D</t>
  </si>
  <si>
    <t>NICO_0.2uM_A</t>
  </si>
  <si>
    <t>NICO_0.2uM_B</t>
  </si>
  <si>
    <t>NICO_0.2uM_C</t>
  </si>
  <si>
    <t>NICO_0.2uM_D</t>
  </si>
  <si>
    <t>NICO_2uM_A</t>
  </si>
  <si>
    <t>NICO_2uM_B</t>
  </si>
  <si>
    <t>NICO_2uM_C</t>
  </si>
  <si>
    <t>NICO_2uM_D</t>
  </si>
  <si>
    <t>NICO_negcontr_A</t>
  </si>
  <si>
    <t>NICO_negcontr_B</t>
  </si>
  <si>
    <t>NICO_negcontr_C</t>
  </si>
  <si>
    <t>NICO_negcontr_D</t>
  </si>
  <si>
    <t>PENG_5A</t>
  </si>
  <si>
    <t>PENG_5B</t>
  </si>
  <si>
    <t>PENG_5C</t>
  </si>
  <si>
    <t>PENG_5D</t>
  </si>
  <si>
    <t>PENG_50A</t>
  </si>
  <si>
    <t>PENG_50B</t>
  </si>
  <si>
    <t>PENG_50C</t>
  </si>
  <si>
    <t>PENG_50D</t>
  </si>
  <si>
    <t>PENG_500A</t>
  </si>
  <si>
    <t>PENG_500B</t>
  </si>
  <si>
    <t>PENG_500C</t>
  </si>
  <si>
    <t>PENG_500D</t>
  </si>
  <si>
    <t>PENG_5000A</t>
  </si>
  <si>
    <t>PENG_5000B</t>
  </si>
  <si>
    <t>PENG_5000C</t>
  </si>
  <si>
    <t>PENG_5000D</t>
  </si>
  <si>
    <t>PENG_H2OA</t>
  </si>
  <si>
    <t>PENG_H2OB</t>
  </si>
  <si>
    <t>PENG_H2OC</t>
  </si>
  <si>
    <t>PENG_H2OD</t>
  </si>
  <si>
    <t>NICO</t>
  </si>
  <si>
    <t>Sheets in the document</t>
  </si>
  <si>
    <t>Background information</t>
  </si>
  <si>
    <t>Flow and qPCR data</t>
  </si>
  <si>
    <t>FLOW</t>
  </si>
  <si>
    <t>qPCR</t>
  </si>
  <si>
    <t>PI</t>
  </si>
  <si>
    <t>Definitions/Abbreviations</t>
  </si>
  <si>
    <t>eGFP</t>
  </si>
  <si>
    <t xml:space="preserve">Propidium iodide (PI) is a red-fluorescent cell viability dye which is excluded from living cells with intact membranes, but penetrates dead or damaged cells and binds to DNA and RNA by intercalating between the bases. </t>
  </si>
  <si>
    <t>Flow cytometry data exported from the Kaluza analysis software (Beckman Coulter Life Sciences),</t>
  </si>
  <si>
    <t>CNRQ values exported from the qbasePLUS software</t>
  </si>
  <si>
    <t>CNRQ</t>
  </si>
  <si>
    <t>1B</t>
  </si>
  <si>
    <t>1C</t>
  </si>
  <si>
    <t>1D</t>
  </si>
  <si>
    <t>10A</t>
  </si>
  <si>
    <t>10C</t>
  </si>
  <si>
    <t>10D</t>
  </si>
  <si>
    <t>100B</t>
  </si>
  <si>
    <t>100C</t>
  </si>
  <si>
    <t>100D</t>
  </si>
  <si>
    <t>500A</t>
  </si>
  <si>
    <t>500C</t>
  </si>
  <si>
    <t>500D</t>
  </si>
  <si>
    <t>H2OB</t>
  </si>
  <si>
    <t>H2OC</t>
  </si>
  <si>
    <t>H2OD</t>
  </si>
  <si>
    <t>0,1A</t>
  </si>
  <si>
    <t>0,1B</t>
  </si>
  <si>
    <t>0,1C</t>
  </si>
  <si>
    <t>1A</t>
  </si>
  <si>
    <t>10B</t>
  </si>
  <si>
    <t>100A</t>
  </si>
  <si>
    <t>E8A</t>
  </si>
  <si>
    <t>E8B</t>
  </si>
  <si>
    <t>E8C</t>
  </si>
  <si>
    <t>0,002B</t>
  </si>
  <si>
    <t>0,002C</t>
  </si>
  <si>
    <t>0,002D</t>
  </si>
  <si>
    <t>0,02B</t>
  </si>
  <si>
    <t>0,02C</t>
  </si>
  <si>
    <t>0,02D</t>
  </si>
  <si>
    <t>0,2B</t>
  </si>
  <si>
    <t>0,2C</t>
  </si>
  <si>
    <t>0,2D</t>
  </si>
  <si>
    <t>2B</t>
  </si>
  <si>
    <t>2C</t>
  </si>
  <si>
    <t>2D</t>
  </si>
  <si>
    <t>5A</t>
  </si>
  <si>
    <t>5B</t>
  </si>
  <si>
    <t>5C</t>
  </si>
  <si>
    <t>50A</t>
  </si>
  <si>
    <t>50B</t>
  </si>
  <si>
    <t>50D</t>
  </si>
  <si>
    <t>500B</t>
  </si>
  <si>
    <t>5000A</t>
  </si>
  <si>
    <t>5000A2</t>
  </si>
  <si>
    <t>5000C</t>
  </si>
  <si>
    <t>DMSOA</t>
  </si>
  <si>
    <t>DMSOB</t>
  </si>
  <si>
    <t>DMSOC</t>
  </si>
  <si>
    <t>20A</t>
  </si>
  <si>
    <t>20C</t>
  </si>
  <si>
    <t>20D</t>
  </si>
  <si>
    <t>200A</t>
  </si>
  <si>
    <t>200C</t>
  </si>
  <si>
    <t>200D</t>
  </si>
  <si>
    <t>DMSOD</t>
  </si>
  <si>
    <t>0,01B</t>
  </si>
  <si>
    <t>0,01C</t>
  </si>
  <si>
    <t>0,01D</t>
  </si>
  <si>
    <t>0,1D</t>
  </si>
  <si>
    <t>0,01A</t>
  </si>
  <si>
    <t>DSMOC</t>
  </si>
  <si>
    <t>0,04B</t>
  </si>
  <si>
    <t>0,04C</t>
  </si>
  <si>
    <t>0,04D</t>
  </si>
  <si>
    <t>5D</t>
  </si>
  <si>
    <t xml:space="preserve">B2M </t>
  </si>
  <si>
    <t xml:space="preserve">HAND1 </t>
  </si>
  <si>
    <t xml:space="preserve">NANOG </t>
  </si>
  <si>
    <t xml:space="preserve">NES </t>
  </si>
  <si>
    <t xml:space="preserve">RPL13A </t>
  </si>
  <si>
    <t xml:space="preserve">SOX2 </t>
  </si>
  <si>
    <t>/</t>
  </si>
  <si>
    <t>CNRQ values</t>
  </si>
  <si>
    <t>Calibrated Normalized Relative Quantity. The relative quantity of the gene expression level between different samples for a given target gene.</t>
  </si>
  <si>
    <t xml:space="preserve">POU5F1 </t>
  </si>
  <si>
    <t>POU5F1</t>
  </si>
  <si>
    <t>Pluripotency marker gene that encodes for SRY-Box Transcription Factor 2.</t>
  </si>
  <si>
    <t xml:space="preserve">POU Class 5 Homeobox 1 is a pluripotency marker gene that encodes for  OCT4 (octamer-binding transcription factor 4). </t>
  </si>
  <si>
    <t>Pluripotency marker gene that encodes for Nanog Homeobox.</t>
  </si>
  <si>
    <t>Mesoderm marker gene that encodes for Heart- and neural crest derivatives-expressed protein 1.</t>
  </si>
  <si>
    <t>Reference gene that encodes for β-2-microglobulin.</t>
  </si>
  <si>
    <t>Reference gene that encodes for Ribosomal protein L13A.</t>
  </si>
  <si>
    <t>Total number of cells within the gate set on the forward versus side scatter that are PI negative. This is the total number of living cells.</t>
  </si>
  <si>
    <t>Early ectoderm marker gene that encodes for Nestin.</t>
  </si>
  <si>
    <t xml:space="preserve">Total number of cells within the PI negative gate that are eGFP negative. This is the total number of living cells that are not pluripotent anymore. </t>
  </si>
  <si>
    <t xml:space="preserve">The culture system used for this experiment is the OCT4-eGFP Knock-In hESC cell line. This cell line expresses eGFP under the control of the promoter of POU5F1, one of the pluripotency markers in hESC. This allows to validate the pluripotency status of the hESCs by flow cytometry. Flow cytometry was used to determine the fraction of living and eGFP negative cells.  First, a gate was set on the forward versus side scatter plots to exclude the flow count beads. The living cells within this gate were further analyzed by gating the PI negative cells. The eGFP negative cells were analyzed within the living cell population. </t>
  </si>
  <si>
    <t>Pluripotent cells are characterized by several features, such as the expression of pluripotency factors (Oct4 (encoded by POU5F1), Nanog (NANOG) and Sox2 (SOX2)). Cells losing their pluripotency are differentiating in one of the germ layers (ectoderm (NES as an early marker), endoderm, mesoderm (HAND1)). Stable reference genes (B2M, RPL13A) are critical for correct interpretation of RT-qPCR data. Relative quantification of the marker genes was calculated by using the qbasePLUS software. Each sample is relative to a calibrator, in this case untreated hESCs (negative control), and is normalized for two reference loci; B2M and RPL13A. The relative quantification data were statistically analyzed by performing a One-way ANOVA for each marker.</t>
  </si>
  <si>
    <t>The GFP gene is used as a reporter gene for the  POU5F1 gene, i.e. eGFP is expressed under the control of the promoter of POU5F1. GFP is a green autofluorescent protein.</t>
  </si>
  <si>
    <t>Percentage of the cells within the gate set on the forward versus side scatter that are PI negative (living).</t>
  </si>
  <si>
    <t>Percentage of the cells within the PI negative gate that are eGFP negative.</t>
  </si>
  <si>
    <t>Total number of cells within the gate (ALL) set on the forward versus side scatter plot.</t>
  </si>
  <si>
    <t>Conc.</t>
  </si>
  <si>
    <t>Neg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</si>
</sst>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0" borderId="0" xfId="0"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right"/>
    </xf>
    <xf numFmtId="0" fontId="1" fillId="2" borderId="1" xfId="0" applyFont="1" applyFill="1" applyBorder="1"/>
    <xf numFmtId="0" fontId="0" fillId="0" borderId="1" xfId="0"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right"/>
    </xf>
    <xf numFmtId="1" fontId="0" fillId="0" borderId="1" xfId="0" applyNumberFormat="1" applyBorder="1" applyAlignment="1">
      <alignment horizontal="right"/>
    </xf>
    <xf numFmtId="2" fontId="0" fillId="0" borderId="1" xfId="0" applyNumberFormat="1" applyBorder="1" applyAlignment="1">
      <alignment horizontal="right"/>
    </xf>
    <xf numFmtId="0" fontId="0" fillId="0" borderId="0" xfId="0" applyAlignment="1">
      <alignment horizontal="left" wrapText="1"/>
    </xf>
    <xf numFmtId="0" fontId="1" fillId="0" borderId="0" xfId="0" applyFont="1" applyBorder="1" applyAlignment="1">
      <alignment vertical="center"/>
    </xf>
    <xf numFmtId="2" fontId="1" fillId="0" borderId="0" xfId="0" applyNumberFormat="1" applyFont="1" applyAlignment="1"/>
    <xf numFmtId="2" fontId="0" fillId="2" borderId="1" xfId="0" applyNumberFormat="1" applyFill="1" applyBorder="1" applyAlignment="1">
      <alignment horizontal="center"/>
    </xf>
    <xf numFmtId="2" fontId="0" fillId="2" borderId="1" xfId="0" applyNumberFormat="1" applyFont="1" applyFill="1" applyBorder="1" applyAlignment="1">
      <alignment horizontal="center"/>
    </xf>
    <xf numFmtId="0" fontId="0" fillId="0" borderId="1" xfId="0" applyBorder="1"/>
    <xf numFmtId="0" fontId="0" fillId="2" borderId="1" xfId="0" applyFill="1" applyBorder="1"/>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3" xfId="0" applyFont="1" applyBorder="1" applyAlignment="1">
      <alignment vertical="center"/>
    </xf>
    <xf numFmtId="0" fontId="0" fillId="0" borderId="4" xfId="0" applyBorder="1" applyAlignment="1">
      <alignment horizontal="left" wrapText="1"/>
    </xf>
    <xf numFmtId="0" fontId="1" fillId="0" borderId="2" xfId="0" applyFont="1" applyBorder="1" applyAlignment="1">
      <alignment vertical="center"/>
    </xf>
    <xf numFmtId="0" fontId="0" fillId="0" borderId="5" xfId="0" applyBorder="1" applyAlignment="1">
      <alignment horizontal="left" wrapText="1"/>
    </xf>
    <xf numFmtId="0" fontId="1" fillId="2" borderId="2" xfId="0" applyFont="1" applyFill="1" applyBorder="1" applyAlignment="1">
      <alignment vertical="center"/>
    </xf>
    <xf numFmtId="0" fontId="0" fillId="2" borderId="5" xfId="0" applyFill="1" applyBorder="1" applyAlignment="1">
      <alignment horizontal="left" wrapText="1"/>
    </xf>
    <xf numFmtId="0" fontId="1" fillId="0" borderId="2" xfId="0" applyFont="1" applyFill="1" applyBorder="1" applyAlignment="1">
      <alignment horizontal="left" vertical="center"/>
    </xf>
    <xf numFmtId="1" fontId="1" fillId="0" borderId="2" xfId="0" applyNumberFormat="1" applyFont="1" applyFill="1" applyBorder="1" applyAlignment="1">
      <alignment horizontal="left" vertical="center"/>
    </xf>
    <xf numFmtId="2" fontId="1" fillId="0" borderId="2" xfId="0" applyNumberFormat="1" applyFont="1" applyFill="1" applyBorder="1" applyAlignment="1">
      <alignment horizontal="left" vertical="center"/>
    </xf>
    <xf numFmtId="0" fontId="1" fillId="0" borderId="6" xfId="0" applyFont="1" applyBorder="1" applyAlignment="1">
      <alignment vertical="center"/>
    </xf>
    <xf numFmtId="0" fontId="0" fillId="0" borderId="7" xfId="0" applyBorder="1" applyAlignment="1">
      <alignment horizontal="left" wrapText="1"/>
    </xf>
    <xf numFmtId="0" fontId="0" fillId="0" borderId="5" xfId="0" applyBorder="1" applyAlignment="1">
      <alignment horizontal="left" vertical="center" wrapText="1"/>
    </xf>
    <xf numFmtId="0" fontId="1" fillId="0" borderId="0" xfId="0" applyFont="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B6C15"/>
      <color rgb="FFF1995D"/>
      <color rgb="FF7E2E5C"/>
      <color rgb="FFA33B76"/>
      <color rgb="FFC969A0"/>
      <color rgb="FFE1A9C9"/>
      <color rgb="FFE4B2CF"/>
      <color rgb="FFD383B1"/>
      <color rgb="FFEDCDEF"/>
      <color rgb="FF963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85E82-ADF2-4BE4-9768-33E6A92CB663}">
  <dimension ref="A1:B27"/>
  <sheetViews>
    <sheetView topLeftCell="A7" workbookViewId="0">
      <selection activeCell="B13" sqref="B13"/>
    </sheetView>
  </sheetViews>
  <sheetFormatPr defaultRowHeight="15" x14ac:dyDescent="0.25"/>
  <cols>
    <col min="1" max="1" width="19.85546875" style="14" customWidth="1"/>
    <col min="2" max="2" width="133.85546875" style="13" customWidth="1"/>
    <col min="3" max="3" width="13.140625" customWidth="1"/>
  </cols>
  <sheetData>
    <row r="1" spans="1:2" x14ac:dyDescent="0.25">
      <c r="A1" s="24" t="s">
        <v>217</v>
      </c>
      <c r="B1" s="25"/>
    </row>
    <row r="2" spans="1:2" x14ac:dyDescent="0.25">
      <c r="A2" s="26"/>
      <c r="B2" s="27"/>
    </row>
    <row r="3" spans="1:2" x14ac:dyDescent="0.25">
      <c r="A3" s="28" t="s">
        <v>215</v>
      </c>
      <c r="B3" s="29"/>
    </row>
    <row r="4" spans="1:2" x14ac:dyDescent="0.25">
      <c r="A4" s="26" t="s">
        <v>218</v>
      </c>
      <c r="B4" s="27" t="s">
        <v>224</v>
      </c>
    </row>
    <row r="5" spans="1:2" x14ac:dyDescent="0.25">
      <c r="A5" s="26" t="s">
        <v>219</v>
      </c>
      <c r="B5" s="27" t="s">
        <v>225</v>
      </c>
    </row>
    <row r="6" spans="1:2" x14ac:dyDescent="0.25">
      <c r="A6" s="28" t="s">
        <v>216</v>
      </c>
      <c r="B6" s="29"/>
    </row>
    <row r="7" spans="1:2" ht="75" x14ac:dyDescent="0.25">
      <c r="A7" s="26" t="s">
        <v>218</v>
      </c>
      <c r="B7" s="27" t="s">
        <v>313</v>
      </c>
    </row>
    <row r="8" spans="1:2" ht="83.25" customHeight="1" x14ac:dyDescent="0.25">
      <c r="A8" s="26" t="s">
        <v>219</v>
      </c>
      <c r="B8" s="35" t="s">
        <v>314</v>
      </c>
    </row>
    <row r="9" spans="1:2" x14ac:dyDescent="0.25">
      <c r="A9" s="28" t="s">
        <v>221</v>
      </c>
      <c r="B9" s="29"/>
    </row>
    <row r="10" spans="1:2" x14ac:dyDescent="0.25">
      <c r="A10" s="26" t="s">
        <v>218</v>
      </c>
      <c r="B10" s="27"/>
    </row>
    <row r="11" spans="1:2" ht="30" x14ac:dyDescent="0.25">
      <c r="A11" s="26" t="s">
        <v>220</v>
      </c>
      <c r="B11" s="27" t="s">
        <v>223</v>
      </c>
    </row>
    <row r="12" spans="1:2" ht="30" x14ac:dyDescent="0.25">
      <c r="A12" s="26" t="s">
        <v>222</v>
      </c>
      <c r="B12" s="27" t="s">
        <v>315</v>
      </c>
    </row>
    <row r="13" spans="1:2" x14ac:dyDescent="0.25">
      <c r="A13" s="30" t="s">
        <v>0</v>
      </c>
      <c r="B13" s="27" t="s">
        <v>318</v>
      </c>
    </row>
    <row r="14" spans="1:2" x14ac:dyDescent="0.25">
      <c r="A14" s="30" t="s">
        <v>1</v>
      </c>
      <c r="B14" s="27" t="s">
        <v>310</v>
      </c>
    </row>
    <row r="15" spans="1:2" x14ac:dyDescent="0.25">
      <c r="A15" s="30" t="s">
        <v>2</v>
      </c>
      <c r="B15" s="27" t="s">
        <v>316</v>
      </c>
    </row>
    <row r="16" spans="1:2" x14ac:dyDescent="0.25">
      <c r="A16" s="31" t="s">
        <v>3</v>
      </c>
      <c r="B16" s="27" t="s">
        <v>312</v>
      </c>
    </row>
    <row r="17" spans="1:2" x14ac:dyDescent="0.25">
      <c r="A17" s="32" t="s">
        <v>4</v>
      </c>
      <c r="B17" s="27" t="s">
        <v>317</v>
      </c>
    </row>
    <row r="18" spans="1:2" x14ac:dyDescent="0.25">
      <c r="A18" s="26"/>
      <c r="B18" s="27"/>
    </row>
    <row r="19" spans="1:2" x14ac:dyDescent="0.25">
      <c r="A19" s="26" t="s">
        <v>219</v>
      </c>
      <c r="B19" s="27"/>
    </row>
    <row r="20" spans="1:2" x14ac:dyDescent="0.25">
      <c r="A20" s="26" t="s">
        <v>226</v>
      </c>
      <c r="B20" s="27" t="s">
        <v>301</v>
      </c>
    </row>
    <row r="21" spans="1:2" x14ac:dyDescent="0.25">
      <c r="A21" s="26" t="s">
        <v>302</v>
      </c>
      <c r="B21" s="27" t="s">
        <v>305</v>
      </c>
    </row>
    <row r="22" spans="1:2" x14ac:dyDescent="0.25">
      <c r="A22" s="26" t="s">
        <v>298</v>
      </c>
      <c r="B22" s="27" t="s">
        <v>304</v>
      </c>
    </row>
    <row r="23" spans="1:2" x14ac:dyDescent="0.25">
      <c r="A23" s="26" t="s">
        <v>295</v>
      </c>
      <c r="B23" s="27" t="s">
        <v>306</v>
      </c>
    </row>
    <row r="24" spans="1:2" x14ac:dyDescent="0.25">
      <c r="A24" s="26" t="s">
        <v>296</v>
      </c>
      <c r="B24" s="27" t="s">
        <v>311</v>
      </c>
    </row>
    <row r="25" spans="1:2" x14ac:dyDescent="0.25">
      <c r="A25" s="26" t="s">
        <v>294</v>
      </c>
      <c r="B25" s="27" t="s">
        <v>307</v>
      </c>
    </row>
    <row r="26" spans="1:2" x14ac:dyDescent="0.25">
      <c r="A26" s="26" t="s">
        <v>293</v>
      </c>
      <c r="B26" s="27" t="s">
        <v>308</v>
      </c>
    </row>
    <row r="27" spans="1:2" x14ac:dyDescent="0.25">
      <c r="A27" s="33" t="s">
        <v>297</v>
      </c>
      <c r="B27" s="34" t="s">
        <v>309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43A6-055D-45CA-B5E4-EACEA300D91B}">
  <dimension ref="A1:BI42"/>
  <sheetViews>
    <sheetView tabSelected="1" workbookViewId="0">
      <selection activeCell="C25" sqref="C25"/>
    </sheetView>
  </sheetViews>
  <sheetFormatPr defaultColWidth="8.7109375" defaultRowHeight="15" x14ac:dyDescent="0.25"/>
  <cols>
    <col min="1" max="1" width="8.7109375" style="36"/>
    <col min="2" max="2" width="10.42578125" style="1" bestFit="1" customWidth="1"/>
    <col min="3" max="5" width="8.7109375" style="2"/>
    <col min="6" max="6" width="8.7109375" style="3"/>
    <col min="7" max="7" width="8.7109375" style="4"/>
    <col min="8" max="8" width="10.7109375" style="1" bestFit="1" customWidth="1"/>
    <col min="9" max="13" width="8.7109375" style="2"/>
    <col min="14" max="14" width="16.85546875" style="1" bestFit="1" customWidth="1"/>
    <col min="15" max="19" width="8.7109375" style="2"/>
    <col min="20" max="20" width="12.28515625" style="1" bestFit="1" customWidth="1"/>
    <col min="21" max="25" width="8.7109375" style="2"/>
    <col min="26" max="26" width="12.85546875" style="1" bestFit="1" customWidth="1"/>
    <col min="27" max="31" width="8.7109375" style="2"/>
    <col min="32" max="32" width="11.28515625" style="1" bestFit="1" customWidth="1"/>
    <col min="33" max="37" width="8.7109375" style="2"/>
    <col min="38" max="38" width="9.85546875" style="1" bestFit="1" customWidth="1"/>
    <col min="39" max="43" width="8.7109375" style="2"/>
    <col min="44" max="44" width="13.140625" style="1" bestFit="1" customWidth="1"/>
    <col min="45" max="49" width="8.7109375" style="2"/>
    <col min="50" max="50" width="12.140625" style="1" bestFit="1" customWidth="1"/>
    <col min="51" max="55" width="8.7109375" style="2"/>
    <col min="56" max="56" width="10.7109375" style="1" bestFit="1" customWidth="1"/>
    <col min="57" max="61" width="8.7109375" style="5"/>
  </cols>
  <sheetData>
    <row r="1" spans="1:61" s="23" customFormat="1" ht="45" x14ac:dyDescent="0.25">
      <c r="A1" s="20" t="s">
        <v>319</v>
      </c>
      <c r="B1" s="20" t="s">
        <v>11</v>
      </c>
      <c r="C1" s="20" t="s">
        <v>0</v>
      </c>
      <c r="D1" s="20" t="s">
        <v>1</v>
      </c>
      <c r="E1" s="20" t="s">
        <v>2</v>
      </c>
      <c r="F1" s="21" t="s">
        <v>3</v>
      </c>
      <c r="G1" s="22" t="s">
        <v>4</v>
      </c>
      <c r="H1" s="20" t="s">
        <v>12</v>
      </c>
      <c r="I1" s="20" t="s">
        <v>0</v>
      </c>
      <c r="J1" s="20" t="s">
        <v>1</v>
      </c>
      <c r="K1" s="20" t="s">
        <v>2</v>
      </c>
      <c r="L1" s="21" t="s">
        <v>3</v>
      </c>
      <c r="M1" s="22" t="s">
        <v>4</v>
      </c>
      <c r="N1" s="20" t="s">
        <v>214</v>
      </c>
      <c r="O1" s="20" t="s">
        <v>0</v>
      </c>
      <c r="P1" s="20" t="s">
        <v>1</v>
      </c>
      <c r="Q1" s="20" t="s">
        <v>2</v>
      </c>
      <c r="R1" s="21" t="s">
        <v>3</v>
      </c>
      <c r="S1" s="22" t="s">
        <v>4</v>
      </c>
      <c r="T1" s="20" t="s">
        <v>13</v>
      </c>
      <c r="U1" s="20" t="s">
        <v>0</v>
      </c>
      <c r="V1" s="20" t="s">
        <v>1</v>
      </c>
      <c r="W1" s="20" t="s">
        <v>2</v>
      </c>
      <c r="X1" s="21" t="s">
        <v>3</v>
      </c>
      <c r="Y1" s="22" t="s">
        <v>4</v>
      </c>
      <c r="Z1" s="20" t="s">
        <v>8</v>
      </c>
      <c r="AA1" s="20" t="s">
        <v>0</v>
      </c>
      <c r="AB1" s="20" t="s">
        <v>1</v>
      </c>
      <c r="AC1" s="20" t="s">
        <v>2</v>
      </c>
      <c r="AD1" s="21" t="s">
        <v>3</v>
      </c>
      <c r="AE1" s="22" t="s">
        <v>4</v>
      </c>
      <c r="AF1" s="20" t="s">
        <v>9</v>
      </c>
      <c r="AG1" s="20" t="s">
        <v>0</v>
      </c>
      <c r="AH1" s="20" t="s">
        <v>1</v>
      </c>
      <c r="AI1" s="20" t="s">
        <v>2</v>
      </c>
      <c r="AJ1" s="21" t="s">
        <v>3</v>
      </c>
      <c r="AK1" s="22" t="s">
        <v>4</v>
      </c>
      <c r="AL1" s="20" t="s">
        <v>5</v>
      </c>
      <c r="AM1" s="20" t="s">
        <v>0</v>
      </c>
      <c r="AN1" s="20" t="s">
        <v>1</v>
      </c>
      <c r="AO1" s="20" t="s">
        <v>2</v>
      </c>
      <c r="AP1" s="21" t="s">
        <v>3</v>
      </c>
      <c r="AQ1" s="22" t="s">
        <v>4</v>
      </c>
      <c r="AR1" s="20" t="s">
        <v>7</v>
      </c>
      <c r="AS1" s="20" t="s">
        <v>0</v>
      </c>
      <c r="AT1" s="20" t="s">
        <v>1</v>
      </c>
      <c r="AU1" s="20" t="s">
        <v>2</v>
      </c>
      <c r="AV1" s="21" t="s">
        <v>3</v>
      </c>
      <c r="AW1" s="22" t="s">
        <v>4</v>
      </c>
      <c r="AX1" s="20" t="s">
        <v>10</v>
      </c>
      <c r="AY1" s="20" t="s">
        <v>0</v>
      </c>
      <c r="AZ1" s="20" t="s">
        <v>1</v>
      </c>
      <c r="BA1" s="20" t="s">
        <v>2</v>
      </c>
      <c r="BB1" s="21" t="s">
        <v>3</v>
      </c>
      <c r="BC1" s="22" t="s">
        <v>4</v>
      </c>
      <c r="BD1" s="20" t="s">
        <v>6</v>
      </c>
      <c r="BE1" s="20" t="s">
        <v>0</v>
      </c>
      <c r="BF1" s="20" t="s">
        <v>1</v>
      </c>
      <c r="BG1" s="20" t="s">
        <v>2</v>
      </c>
      <c r="BH1" s="21" t="s">
        <v>3</v>
      </c>
      <c r="BI1" s="22" t="s">
        <v>4</v>
      </c>
    </row>
    <row r="2" spans="1:61" x14ac:dyDescent="0.25">
      <c r="A2" s="37">
        <v>1</v>
      </c>
      <c r="B2" s="6" t="s">
        <v>134</v>
      </c>
      <c r="C2" s="7">
        <v>5445</v>
      </c>
      <c r="D2" s="7">
        <v>4108</v>
      </c>
      <c r="E2" s="7">
        <v>75.45</v>
      </c>
      <c r="F2" s="8">
        <f t="shared" ref="F2:F21" si="0">D2*G2/100</f>
        <v>335.62360000000001</v>
      </c>
      <c r="G2" s="7">
        <v>8.17</v>
      </c>
      <c r="H2" s="6" t="s">
        <v>154</v>
      </c>
      <c r="I2" s="7">
        <v>6163</v>
      </c>
      <c r="J2" s="7">
        <v>5369</v>
      </c>
      <c r="K2" s="7">
        <v>87.12</v>
      </c>
      <c r="L2" s="7">
        <v>206</v>
      </c>
      <c r="M2" s="9">
        <f>L2/J2*100</f>
        <v>3.8368411249767185</v>
      </c>
      <c r="N2" s="6" t="s">
        <v>174</v>
      </c>
      <c r="O2" s="7">
        <v>1336</v>
      </c>
      <c r="P2" s="7">
        <v>1038</v>
      </c>
      <c r="Q2" s="7">
        <v>77.69</v>
      </c>
      <c r="R2" s="8">
        <f t="shared" ref="R2:R21" si="1">P2*S2/100</f>
        <v>163.90020000000001</v>
      </c>
      <c r="S2" s="9">
        <v>15.79</v>
      </c>
      <c r="T2" s="6" t="s">
        <v>194</v>
      </c>
      <c r="U2" s="7">
        <v>4656</v>
      </c>
      <c r="V2" s="7">
        <v>4468</v>
      </c>
      <c r="W2" s="7">
        <v>95.96</v>
      </c>
      <c r="X2" s="8">
        <f t="shared" ref="X2:X21" si="2">V2*Y2/100</f>
        <v>250.208</v>
      </c>
      <c r="Y2" s="9">
        <v>5.6</v>
      </c>
      <c r="Z2" s="6" t="s">
        <v>54</v>
      </c>
      <c r="AA2" s="7">
        <v>3792</v>
      </c>
      <c r="AB2" s="7">
        <v>3062</v>
      </c>
      <c r="AC2" s="7">
        <v>80.75</v>
      </c>
      <c r="AD2" s="8">
        <f t="shared" ref="AD2:AD21" si="3">AB2*AE2/100</f>
        <v>558.50879999999995</v>
      </c>
      <c r="AE2" s="9">
        <v>18.239999999999998</v>
      </c>
      <c r="AF2" s="6" t="s">
        <v>74</v>
      </c>
      <c r="AG2" s="7">
        <v>3770</v>
      </c>
      <c r="AH2" s="7">
        <v>3265</v>
      </c>
      <c r="AI2" s="7">
        <v>86.6</v>
      </c>
      <c r="AJ2" s="8">
        <f t="shared" ref="AJ2:AJ21" si="4">AH2*AK2/100</f>
        <v>271.64799999999997</v>
      </c>
      <c r="AK2" s="9">
        <v>8.32</v>
      </c>
      <c r="AL2" s="6" t="s">
        <v>14</v>
      </c>
      <c r="AM2" s="7">
        <v>9310</v>
      </c>
      <c r="AN2" s="7">
        <v>7767</v>
      </c>
      <c r="AO2" s="7">
        <v>83.43</v>
      </c>
      <c r="AP2" s="8">
        <f t="shared" ref="AP2:AP21" si="5">AN2*AQ2/100</f>
        <v>987.9624</v>
      </c>
      <c r="AQ2" s="9">
        <v>12.72</v>
      </c>
      <c r="AR2" s="6" t="s">
        <v>34</v>
      </c>
      <c r="AS2" s="7">
        <v>7943</v>
      </c>
      <c r="AT2" s="7">
        <v>6649</v>
      </c>
      <c r="AU2" s="7">
        <v>83.71</v>
      </c>
      <c r="AV2" s="8">
        <f t="shared" ref="AV2:AV21" si="6">AT2*AW2/100</f>
        <v>332.45</v>
      </c>
      <c r="AW2" s="7">
        <v>5</v>
      </c>
      <c r="AX2" s="6" t="s">
        <v>94</v>
      </c>
      <c r="AY2" s="7">
        <v>2430</v>
      </c>
      <c r="AZ2" s="7">
        <v>2419</v>
      </c>
      <c r="BA2" s="7">
        <v>88.12</v>
      </c>
      <c r="BB2" s="8">
        <f t="shared" ref="BB2:BB21" si="7">AZ2*BC2/100</f>
        <v>184.08590000000001</v>
      </c>
      <c r="BC2" s="9">
        <v>7.61</v>
      </c>
      <c r="BD2" s="6" t="s">
        <v>114</v>
      </c>
      <c r="BE2" s="18">
        <v>7065</v>
      </c>
      <c r="BF2" s="18">
        <v>5200</v>
      </c>
      <c r="BG2" s="10">
        <v>73.599999999999994</v>
      </c>
      <c r="BH2" s="11">
        <f>BF2*BI2/100</f>
        <v>269.36</v>
      </c>
      <c r="BI2" s="12">
        <v>5.18</v>
      </c>
    </row>
    <row r="3" spans="1:61" x14ac:dyDescent="0.25">
      <c r="A3" s="37">
        <v>1</v>
      </c>
      <c r="B3" s="6" t="s">
        <v>135</v>
      </c>
      <c r="C3" s="7">
        <v>5342</v>
      </c>
      <c r="D3" s="7">
        <v>4497</v>
      </c>
      <c r="E3" s="7">
        <v>84.18</v>
      </c>
      <c r="F3" s="8">
        <f t="shared" si="0"/>
        <v>181.67880000000002</v>
      </c>
      <c r="G3" s="7">
        <v>4.04</v>
      </c>
      <c r="H3" s="6" t="s">
        <v>155</v>
      </c>
      <c r="I3" s="7">
        <v>6760</v>
      </c>
      <c r="J3" s="7">
        <v>5221</v>
      </c>
      <c r="K3" s="7">
        <v>77.23</v>
      </c>
      <c r="L3" s="7">
        <v>399</v>
      </c>
      <c r="M3" s="9">
        <f t="shared" ref="M3:M21" si="8">L3/J3*100</f>
        <v>7.6422141352231368</v>
      </c>
      <c r="N3" s="6" t="s">
        <v>175</v>
      </c>
      <c r="O3" s="7">
        <v>7190</v>
      </c>
      <c r="P3" s="7">
        <v>5926</v>
      </c>
      <c r="Q3" s="7">
        <v>82.42</v>
      </c>
      <c r="R3" s="8">
        <f t="shared" si="1"/>
        <v>370.9676</v>
      </c>
      <c r="S3" s="9">
        <v>6.26</v>
      </c>
      <c r="T3" s="6" t="s">
        <v>195</v>
      </c>
      <c r="U3" s="7">
        <v>5293</v>
      </c>
      <c r="V3" s="7">
        <v>4028</v>
      </c>
      <c r="W3" s="7">
        <v>76.099999999999994</v>
      </c>
      <c r="X3" s="8">
        <f t="shared" si="2"/>
        <v>227.98480000000001</v>
      </c>
      <c r="Y3" s="9">
        <v>5.66</v>
      </c>
      <c r="Z3" s="6" t="s">
        <v>55</v>
      </c>
      <c r="AA3" s="7">
        <v>4595</v>
      </c>
      <c r="AB3" s="7">
        <v>3987</v>
      </c>
      <c r="AC3" s="7">
        <v>86.77</v>
      </c>
      <c r="AD3" s="8">
        <f t="shared" si="3"/>
        <v>521.10090000000002</v>
      </c>
      <c r="AE3" s="9">
        <v>13.07</v>
      </c>
      <c r="AF3" s="6" t="s">
        <v>75</v>
      </c>
      <c r="AG3" s="7">
        <v>7037</v>
      </c>
      <c r="AH3" s="7">
        <v>5933</v>
      </c>
      <c r="AI3" s="7">
        <v>84.31</v>
      </c>
      <c r="AJ3" s="8">
        <f t="shared" si="4"/>
        <v>535.74990000000003</v>
      </c>
      <c r="AK3" s="9">
        <v>9.0299999999999994</v>
      </c>
      <c r="AL3" s="6" t="s">
        <v>15</v>
      </c>
      <c r="AM3" s="7">
        <v>11343</v>
      </c>
      <c r="AN3" s="7">
        <v>9422</v>
      </c>
      <c r="AO3" s="7">
        <v>83.06</v>
      </c>
      <c r="AP3" s="8">
        <f t="shared" si="5"/>
        <v>2404.4944</v>
      </c>
      <c r="AQ3" s="9">
        <v>25.52</v>
      </c>
      <c r="AR3" s="6" t="s">
        <v>35</v>
      </c>
      <c r="AS3" s="7">
        <v>3726</v>
      </c>
      <c r="AT3" s="7">
        <v>3081</v>
      </c>
      <c r="AU3" s="7">
        <v>82.69</v>
      </c>
      <c r="AV3" s="8">
        <f t="shared" si="6"/>
        <v>187.01670000000001</v>
      </c>
      <c r="AW3" s="7">
        <v>6.07</v>
      </c>
      <c r="AX3" s="6" t="s">
        <v>95</v>
      </c>
      <c r="AY3" s="7">
        <v>485</v>
      </c>
      <c r="AZ3" s="7">
        <v>491</v>
      </c>
      <c r="BA3" s="7">
        <v>67.260000000000005</v>
      </c>
      <c r="BB3" s="8">
        <f t="shared" si="7"/>
        <v>105.27040000000001</v>
      </c>
      <c r="BC3" s="9">
        <v>21.44</v>
      </c>
      <c r="BD3" s="6" t="s">
        <v>115</v>
      </c>
      <c r="BE3" s="18">
        <v>8721</v>
      </c>
      <c r="BF3" s="18">
        <v>7290</v>
      </c>
      <c r="BG3" s="10">
        <v>83.59</v>
      </c>
      <c r="BH3" s="11">
        <f t="shared" ref="BH3:BH21" si="9">BF3*BI3/100</f>
        <v>443.96100000000001</v>
      </c>
      <c r="BI3" s="12">
        <v>6.09</v>
      </c>
    </row>
    <row r="4" spans="1:61" x14ac:dyDescent="0.25">
      <c r="A4" s="37">
        <v>1</v>
      </c>
      <c r="B4" s="6" t="s">
        <v>136</v>
      </c>
      <c r="C4" s="7">
        <v>8813</v>
      </c>
      <c r="D4" s="7">
        <v>7594</v>
      </c>
      <c r="E4" s="7">
        <v>86.17</v>
      </c>
      <c r="F4" s="8">
        <f t="shared" si="0"/>
        <v>831.54299999999989</v>
      </c>
      <c r="G4" s="7">
        <v>10.95</v>
      </c>
      <c r="H4" s="6" t="s">
        <v>156</v>
      </c>
      <c r="I4" s="7">
        <v>7051</v>
      </c>
      <c r="J4" s="7">
        <v>6425</v>
      </c>
      <c r="K4" s="7">
        <v>91.12</v>
      </c>
      <c r="L4" s="7">
        <v>187</v>
      </c>
      <c r="M4" s="9">
        <f t="shared" si="8"/>
        <v>2.9105058365758758</v>
      </c>
      <c r="N4" s="6" t="s">
        <v>176</v>
      </c>
      <c r="O4" s="7">
        <v>5940</v>
      </c>
      <c r="P4" s="7">
        <v>4837</v>
      </c>
      <c r="Q4" s="7">
        <v>81.430000000000007</v>
      </c>
      <c r="R4" s="8">
        <f t="shared" si="1"/>
        <v>460.48239999999998</v>
      </c>
      <c r="S4" s="9">
        <v>9.52</v>
      </c>
      <c r="T4" s="6" t="s">
        <v>196</v>
      </c>
      <c r="U4" s="7">
        <v>3353</v>
      </c>
      <c r="V4" s="7">
        <v>2736</v>
      </c>
      <c r="W4" s="7">
        <v>81.599999999999994</v>
      </c>
      <c r="X4" s="8">
        <f t="shared" si="2"/>
        <v>121.47840000000002</v>
      </c>
      <c r="Y4" s="9">
        <v>4.4400000000000004</v>
      </c>
      <c r="Z4" s="6" t="s">
        <v>56</v>
      </c>
      <c r="AA4" s="7">
        <v>3735</v>
      </c>
      <c r="AB4" s="7">
        <v>3155</v>
      </c>
      <c r="AC4" s="7">
        <v>84.47</v>
      </c>
      <c r="AD4" s="8">
        <f t="shared" si="3"/>
        <v>449.27199999999999</v>
      </c>
      <c r="AE4" s="9">
        <v>14.24</v>
      </c>
      <c r="AF4" s="6" t="s">
        <v>76</v>
      </c>
      <c r="AG4" s="7">
        <v>5475</v>
      </c>
      <c r="AH4" s="7">
        <v>4863</v>
      </c>
      <c r="AI4" s="7">
        <v>88.82</v>
      </c>
      <c r="AJ4" s="8">
        <f t="shared" si="4"/>
        <v>253.3623</v>
      </c>
      <c r="AK4" s="9">
        <v>5.21</v>
      </c>
      <c r="AL4" s="6" t="s">
        <v>16</v>
      </c>
      <c r="AM4" s="7">
        <v>5238</v>
      </c>
      <c r="AN4" s="7">
        <v>4633</v>
      </c>
      <c r="AO4" s="7">
        <v>88.45</v>
      </c>
      <c r="AP4" s="8">
        <f t="shared" si="5"/>
        <v>511.01990000000001</v>
      </c>
      <c r="AQ4" s="9">
        <v>11.03</v>
      </c>
      <c r="AR4" s="6" t="s">
        <v>36</v>
      </c>
      <c r="AS4" s="7">
        <v>1740</v>
      </c>
      <c r="AT4" s="7">
        <v>1494</v>
      </c>
      <c r="AU4" s="7">
        <v>85.86</v>
      </c>
      <c r="AV4" s="8">
        <f t="shared" si="6"/>
        <v>81.423000000000002</v>
      </c>
      <c r="AW4" s="7">
        <v>5.45</v>
      </c>
      <c r="AX4" s="6" t="s">
        <v>96</v>
      </c>
      <c r="AY4" s="7">
        <v>3588</v>
      </c>
      <c r="AZ4" s="7">
        <v>3613</v>
      </c>
      <c r="BA4" s="7">
        <v>88.38</v>
      </c>
      <c r="BB4" s="8">
        <f t="shared" si="7"/>
        <v>139.10050000000001</v>
      </c>
      <c r="BC4" s="9">
        <v>3.85</v>
      </c>
      <c r="BD4" s="6" t="s">
        <v>116</v>
      </c>
      <c r="BE4" s="18">
        <v>6651</v>
      </c>
      <c r="BF4" s="18">
        <v>5001</v>
      </c>
      <c r="BG4" s="10">
        <v>75.19</v>
      </c>
      <c r="BH4" s="11">
        <f t="shared" si="9"/>
        <v>451.59030000000001</v>
      </c>
      <c r="BI4" s="12">
        <v>9.0299999999999994</v>
      </c>
    </row>
    <row r="5" spans="1:61" x14ac:dyDescent="0.25">
      <c r="A5" s="37">
        <v>1</v>
      </c>
      <c r="B5" s="6" t="s">
        <v>137</v>
      </c>
      <c r="C5" s="7">
        <v>6353</v>
      </c>
      <c r="D5" s="7">
        <v>5840</v>
      </c>
      <c r="E5" s="7">
        <v>91.93</v>
      </c>
      <c r="F5" s="8">
        <f t="shared" si="0"/>
        <v>348.64799999999997</v>
      </c>
      <c r="G5" s="7">
        <v>5.97</v>
      </c>
      <c r="H5" s="6" t="s">
        <v>157</v>
      </c>
      <c r="I5" s="7">
        <v>6349</v>
      </c>
      <c r="J5" s="7">
        <v>5588</v>
      </c>
      <c r="K5" s="7">
        <v>88.01</v>
      </c>
      <c r="L5" s="7">
        <v>333</v>
      </c>
      <c r="M5" s="9">
        <f t="shared" si="8"/>
        <v>5.9591982820329275</v>
      </c>
      <c r="N5" s="6" t="s">
        <v>177</v>
      </c>
      <c r="O5" s="7">
        <v>7884</v>
      </c>
      <c r="P5" s="7">
        <v>5564</v>
      </c>
      <c r="Q5" s="7">
        <v>70.569999999999993</v>
      </c>
      <c r="R5" s="8">
        <f t="shared" si="1"/>
        <v>840.16399999999999</v>
      </c>
      <c r="S5" s="9">
        <v>15.1</v>
      </c>
      <c r="T5" s="6" t="s">
        <v>197</v>
      </c>
      <c r="U5" s="7">
        <v>7798</v>
      </c>
      <c r="V5" s="7">
        <v>6385</v>
      </c>
      <c r="W5" s="7">
        <v>81.88</v>
      </c>
      <c r="X5" s="8">
        <f t="shared" si="2"/>
        <v>325.63499999999999</v>
      </c>
      <c r="Y5" s="9">
        <v>5.0999999999999996</v>
      </c>
      <c r="Z5" s="6" t="s">
        <v>57</v>
      </c>
      <c r="AA5" s="7">
        <v>4018</v>
      </c>
      <c r="AB5" s="7">
        <v>3622</v>
      </c>
      <c r="AC5" s="7">
        <v>90.14</v>
      </c>
      <c r="AD5" s="8">
        <f t="shared" si="3"/>
        <v>462.52939999999995</v>
      </c>
      <c r="AE5" s="9">
        <v>12.77</v>
      </c>
      <c r="AF5" s="6" t="s">
        <v>77</v>
      </c>
      <c r="AG5" s="7">
        <v>9348</v>
      </c>
      <c r="AH5" s="7">
        <v>8069</v>
      </c>
      <c r="AI5" s="7">
        <v>86.32</v>
      </c>
      <c r="AJ5" s="8">
        <f t="shared" si="4"/>
        <v>806.9</v>
      </c>
      <c r="AK5" s="9">
        <v>10</v>
      </c>
      <c r="AL5" s="6" t="s">
        <v>17</v>
      </c>
      <c r="AM5" s="7">
        <v>10376</v>
      </c>
      <c r="AN5" s="7">
        <v>9526</v>
      </c>
      <c r="AO5" s="7">
        <v>91.81</v>
      </c>
      <c r="AP5" s="8">
        <f t="shared" si="5"/>
        <v>1029.7606000000001</v>
      </c>
      <c r="AQ5" s="9">
        <v>10.81</v>
      </c>
      <c r="AR5" s="6" t="s">
        <v>37</v>
      </c>
      <c r="AS5" s="7">
        <v>744</v>
      </c>
      <c r="AT5" s="7">
        <v>612</v>
      </c>
      <c r="AU5" s="7">
        <v>82.26</v>
      </c>
      <c r="AV5" s="8">
        <f t="shared" si="6"/>
        <v>45.838799999999999</v>
      </c>
      <c r="AW5" s="7">
        <v>7.49</v>
      </c>
      <c r="AX5" s="6" t="s">
        <v>97</v>
      </c>
      <c r="AY5" s="7">
        <v>1378</v>
      </c>
      <c r="AZ5" s="7">
        <v>1379</v>
      </c>
      <c r="BA5" s="7">
        <v>88.28</v>
      </c>
      <c r="BB5" s="8">
        <f t="shared" si="7"/>
        <v>82.050500000000014</v>
      </c>
      <c r="BC5" s="9">
        <v>5.95</v>
      </c>
      <c r="BD5" s="6" t="s">
        <v>117</v>
      </c>
      <c r="BE5" s="18">
        <v>8850</v>
      </c>
      <c r="BF5" s="18">
        <v>6596</v>
      </c>
      <c r="BG5" s="10">
        <v>74.53</v>
      </c>
      <c r="BH5" s="11">
        <f t="shared" si="9"/>
        <v>618.70479999999998</v>
      </c>
      <c r="BI5" s="12">
        <v>9.3800000000000008</v>
      </c>
    </row>
    <row r="6" spans="1:61" x14ac:dyDescent="0.25">
      <c r="A6" s="37">
        <v>2</v>
      </c>
      <c r="B6" s="6" t="s">
        <v>138</v>
      </c>
      <c r="C6" s="7">
        <v>6159</v>
      </c>
      <c r="D6" s="7">
        <v>4578</v>
      </c>
      <c r="E6" s="7">
        <v>74.33</v>
      </c>
      <c r="F6" s="8">
        <f t="shared" si="0"/>
        <v>440.40359999999993</v>
      </c>
      <c r="G6" s="7">
        <v>9.6199999999999992</v>
      </c>
      <c r="H6" s="6" t="s">
        <v>158</v>
      </c>
      <c r="I6" s="7">
        <v>8206</v>
      </c>
      <c r="J6" s="7">
        <v>6678</v>
      </c>
      <c r="K6" s="7">
        <v>81.38</v>
      </c>
      <c r="L6" s="7">
        <v>600</v>
      </c>
      <c r="M6" s="9">
        <f t="shared" si="8"/>
        <v>8.9847259658580416</v>
      </c>
      <c r="N6" s="6" t="s">
        <v>178</v>
      </c>
      <c r="O6" s="7">
        <v>1621</v>
      </c>
      <c r="P6" s="7">
        <v>1380</v>
      </c>
      <c r="Q6" s="7">
        <v>85.13</v>
      </c>
      <c r="R6" s="8">
        <f t="shared" si="1"/>
        <v>171.94800000000004</v>
      </c>
      <c r="S6" s="9">
        <v>12.46</v>
      </c>
      <c r="T6" s="6" t="s">
        <v>198</v>
      </c>
      <c r="U6" s="7">
        <v>5406</v>
      </c>
      <c r="V6" s="7">
        <v>4269</v>
      </c>
      <c r="W6" s="7">
        <v>78.97</v>
      </c>
      <c r="X6" s="8">
        <f t="shared" si="2"/>
        <v>260.40899999999999</v>
      </c>
      <c r="Y6" s="9">
        <v>6.1</v>
      </c>
      <c r="Z6" s="6" t="s">
        <v>58</v>
      </c>
      <c r="AA6" s="7">
        <v>1915</v>
      </c>
      <c r="AB6" s="7">
        <v>1342</v>
      </c>
      <c r="AC6" s="7">
        <v>70.08</v>
      </c>
      <c r="AD6" s="8">
        <f t="shared" si="3"/>
        <v>188.55100000000002</v>
      </c>
      <c r="AE6" s="9">
        <v>14.05</v>
      </c>
      <c r="AF6" s="6" t="s">
        <v>78</v>
      </c>
      <c r="AG6" s="7">
        <v>5139</v>
      </c>
      <c r="AH6" s="7">
        <v>4662</v>
      </c>
      <c r="AI6" s="7">
        <v>90.72</v>
      </c>
      <c r="AJ6" s="8">
        <f t="shared" si="4"/>
        <v>361.77120000000002</v>
      </c>
      <c r="AK6" s="9">
        <v>7.76</v>
      </c>
      <c r="AL6" s="6" t="s">
        <v>18</v>
      </c>
      <c r="AM6" s="7">
        <v>9229</v>
      </c>
      <c r="AN6" s="7">
        <v>6631</v>
      </c>
      <c r="AO6" s="7">
        <v>71.849999999999994</v>
      </c>
      <c r="AP6" s="8">
        <f t="shared" si="5"/>
        <v>510.58700000000005</v>
      </c>
      <c r="AQ6" s="9">
        <v>7.7</v>
      </c>
      <c r="AR6" s="6" t="s">
        <v>38</v>
      </c>
      <c r="AS6" s="7">
        <v>2883</v>
      </c>
      <c r="AT6" s="7">
        <v>2308</v>
      </c>
      <c r="AU6" s="7">
        <v>80.06</v>
      </c>
      <c r="AV6" s="8">
        <f t="shared" si="6"/>
        <v>138.2492</v>
      </c>
      <c r="AW6" s="7">
        <v>5.99</v>
      </c>
      <c r="AX6" s="6" t="s">
        <v>98</v>
      </c>
      <c r="AY6" s="7">
        <v>3151</v>
      </c>
      <c r="AZ6" s="7">
        <v>3155</v>
      </c>
      <c r="BA6" s="7">
        <v>67.92</v>
      </c>
      <c r="BB6" s="8">
        <f t="shared" si="7"/>
        <v>311.39850000000001</v>
      </c>
      <c r="BC6" s="9">
        <v>9.8699999999999992</v>
      </c>
      <c r="BD6" s="6" t="s">
        <v>118</v>
      </c>
      <c r="BE6" s="18">
        <v>7791</v>
      </c>
      <c r="BF6" s="18">
        <v>5605</v>
      </c>
      <c r="BG6" s="10">
        <v>71.94</v>
      </c>
      <c r="BH6" s="11">
        <f t="shared" si="9"/>
        <v>230.92600000000002</v>
      </c>
      <c r="BI6" s="12">
        <v>4.12</v>
      </c>
    </row>
    <row r="7" spans="1:61" x14ac:dyDescent="0.25">
      <c r="A7" s="37">
        <v>2</v>
      </c>
      <c r="B7" s="6" t="s">
        <v>139</v>
      </c>
      <c r="C7" s="7">
        <v>5802</v>
      </c>
      <c r="D7" s="7">
        <v>5120</v>
      </c>
      <c r="E7" s="7">
        <v>88.25</v>
      </c>
      <c r="F7" s="8">
        <f t="shared" si="0"/>
        <v>418.30400000000003</v>
      </c>
      <c r="G7" s="7">
        <v>8.17</v>
      </c>
      <c r="H7" s="6" t="s">
        <v>159</v>
      </c>
      <c r="I7" s="7">
        <v>8644</v>
      </c>
      <c r="J7" s="7">
        <v>7392</v>
      </c>
      <c r="K7" s="7">
        <v>85.52</v>
      </c>
      <c r="L7" s="7">
        <v>299</v>
      </c>
      <c r="M7" s="9">
        <f t="shared" si="8"/>
        <v>4.0449134199134198</v>
      </c>
      <c r="N7" s="6" t="s">
        <v>179</v>
      </c>
      <c r="O7" s="7">
        <v>11222</v>
      </c>
      <c r="P7" s="7">
        <v>9484</v>
      </c>
      <c r="Q7" s="7">
        <v>84.51</v>
      </c>
      <c r="R7" s="8">
        <f t="shared" si="1"/>
        <v>1041.3432</v>
      </c>
      <c r="S7" s="9">
        <v>10.98</v>
      </c>
      <c r="T7" s="6" t="s">
        <v>199</v>
      </c>
      <c r="U7" s="7">
        <v>5565</v>
      </c>
      <c r="V7" s="7">
        <v>3963</v>
      </c>
      <c r="W7" s="7">
        <v>71.209999999999994</v>
      </c>
      <c r="X7" s="8">
        <f t="shared" si="2"/>
        <v>317.43629999999996</v>
      </c>
      <c r="Y7" s="9">
        <v>8.01</v>
      </c>
      <c r="Z7" s="6" t="s">
        <v>59</v>
      </c>
      <c r="AA7" s="7">
        <v>1963</v>
      </c>
      <c r="AB7" s="7">
        <v>1682</v>
      </c>
      <c r="AC7" s="7">
        <v>85.69</v>
      </c>
      <c r="AD7" s="8">
        <f t="shared" si="3"/>
        <v>149.69800000000001</v>
      </c>
      <c r="AE7" s="9">
        <v>8.9</v>
      </c>
      <c r="AF7" s="6" t="s">
        <v>79</v>
      </c>
      <c r="AG7" s="7">
        <v>5923</v>
      </c>
      <c r="AH7" s="7">
        <v>4928</v>
      </c>
      <c r="AI7" s="7">
        <v>83.2</v>
      </c>
      <c r="AJ7" s="8">
        <f t="shared" si="4"/>
        <v>294.20159999999998</v>
      </c>
      <c r="AK7" s="9">
        <v>5.97</v>
      </c>
      <c r="AL7" s="6" t="s">
        <v>19</v>
      </c>
      <c r="AM7" s="7">
        <v>9184</v>
      </c>
      <c r="AN7" s="7">
        <v>7514</v>
      </c>
      <c r="AO7" s="7">
        <v>81.819999999999993</v>
      </c>
      <c r="AP7" s="8">
        <f t="shared" si="5"/>
        <v>1367.5479999999998</v>
      </c>
      <c r="AQ7" s="9">
        <v>18.2</v>
      </c>
      <c r="AR7" s="6" t="s">
        <v>39</v>
      </c>
      <c r="AS7" s="7">
        <v>4950</v>
      </c>
      <c r="AT7" s="7">
        <v>4148</v>
      </c>
      <c r="AU7" s="7">
        <v>83.8</v>
      </c>
      <c r="AV7" s="8">
        <f t="shared" si="6"/>
        <v>416.87400000000002</v>
      </c>
      <c r="AW7" s="7">
        <v>10.050000000000001</v>
      </c>
      <c r="AX7" s="6" t="s">
        <v>99</v>
      </c>
      <c r="AY7" s="7">
        <v>2860</v>
      </c>
      <c r="AZ7" s="7">
        <v>4236</v>
      </c>
      <c r="BA7" s="7">
        <v>90.22</v>
      </c>
      <c r="BB7" s="8">
        <f t="shared" si="7"/>
        <v>337.60919999999999</v>
      </c>
      <c r="BC7" s="9">
        <v>7.97</v>
      </c>
      <c r="BD7" s="6" t="s">
        <v>119</v>
      </c>
      <c r="BE7" s="18">
        <v>7062</v>
      </c>
      <c r="BF7" s="18">
        <v>5080</v>
      </c>
      <c r="BG7" s="10">
        <v>71.930000000000007</v>
      </c>
      <c r="BH7" s="11">
        <f t="shared" si="9"/>
        <v>209.80399999999997</v>
      </c>
      <c r="BI7" s="12">
        <v>4.13</v>
      </c>
    </row>
    <row r="8" spans="1:61" x14ac:dyDescent="0.25">
      <c r="A8" s="37">
        <v>2</v>
      </c>
      <c r="B8" s="6" t="s">
        <v>140</v>
      </c>
      <c r="C8" s="7">
        <v>7467</v>
      </c>
      <c r="D8" s="7">
        <v>5969</v>
      </c>
      <c r="E8" s="7">
        <v>79.94</v>
      </c>
      <c r="F8" s="8">
        <f t="shared" si="0"/>
        <v>438.12459999999999</v>
      </c>
      <c r="G8" s="7">
        <v>7.34</v>
      </c>
      <c r="H8" s="6" t="s">
        <v>160</v>
      </c>
      <c r="I8" s="7">
        <v>8699</v>
      </c>
      <c r="J8" s="7">
        <v>7075</v>
      </c>
      <c r="K8" s="7">
        <v>81.33</v>
      </c>
      <c r="L8" s="7">
        <v>404</v>
      </c>
      <c r="M8" s="9">
        <f t="shared" si="8"/>
        <v>5.7102473498233213</v>
      </c>
      <c r="N8" s="6" t="s">
        <v>180</v>
      </c>
      <c r="O8" s="7">
        <v>581</v>
      </c>
      <c r="P8" s="7">
        <v>405</v>
      </c>
      <c r="Q8" s="7">
        <v>69.709999999999994</v>
      </c>
      <c r="R8" s="8">
        <f t="shared" si="1"/>
        <v>79.825500000000005</v>
      </c>
      <c r="S8" s="9">
        <v>19.71</v>
      </c>
      <c r="T8" s="6" t="s">
        <v>200</v>
      </c>
      <c r="U8" s="7">
        <v>6097</v>
      </c>
      <c r="V8" s="7">
        <v>4853</v>
      </c>
      <c r="W8" s="7">
        <v>79.599999999999994</v>
      </c>
      <c r="X8" s="8">
        <f t="shared" si="2"/>
        <v>280.0181</v>
      </c>
      <c r="Y8" s="9">
        <v>5.77</v>
      </c>
      <c r="Z8" s="6" t="s">
        <v>60</v>
      </c>
      <c r="AA8" s="7">
        <v>1819</v>
      </c>
      <c r="AB8" s="7">
        <v>1440</v>
      </c>
      <c r="AC8" s="7">
        <v>79.16</v>
      </c>
      <c r="AD8" s="8">
        <f t="shared" si="3"/>
        <v>157.96800000000002</v>
      </c>
      <c r="AE8" s="9">
        <v>10.97</v>
      </c>
      <c r="AF8" s="6" t="s">
        <v>80</v>
      </c>
      <c r="AG8" s="7">
        <v>3489</v>
      </c>
      <c r="AH8" s="7">
        <v>2973</v>
      </c>
      <c r="AI8" s="7">
        <v>85.21</v>
      </c>
      <c r="AJ8" s="8">
        <f t="shared" si="4"/>
        <v>147.1635</v>
      </c>
      <c r="AK8" s="9">
        <v>4.95</v>
      </c>
      <c r="AL8" s="6" t="s">
        <v>20</v>
      </c>
      <c r="AM8" s="7">
        <v>6926</v>
      </c>
      <c r="AN8" s="7">
        <v>5732</v>
      </c>
      <c r="AO8" s="7">
        <v>82.76</v>
      </c>
      <c r="AP8" s="8">
        <f t="shared" si="5"/>
        <v>642.55720000000008</v>
      </c>
      <c r="AQ8" s="9">
        <v>11.21</v>
      </c>
      <c r="AR8" s="6" t="s">
        <v>40</v>
      </c>
      <c r="AS8" s="7">
        <v>5729</v>
      </c>
      <c r="AT8" s="7">
        <v>4750</v>
      </c>
      <c r="AU8" s="7">
        <v>82.91</v>
      </c>
      <c r="AV8" s="8">
        <f t="shared" si="6"/>
        <v>478.8</v>
      </c>
      <c r="AW8" s="7">
        <v>10.08</v>
      </c>
      <c r="AX8" s="6" t="s">
        <v>100</v>
      </c>
      <c r="AY8" s="7">
        <v>930</v>
      </c>
      <c r="AZ8" s="7">
        <v>928</v>
      </c>
      <c r="BA8" s="7">
        <v>90.18</v>
      </c>
      <c r="BB8" s="8">
        <f t="shared" si="7"/>
        <v>85.84</v>
      </c>
      <c r="BC8" s="9">
        <v>9.25</v>
      </c>
      <c r="BD8" s="6" t="s">
        <v>120</v>
      </c>
      <c r="BE8" s="18">
        <v>6705</v>
      </c>
      <c r="BF8" s="18">
        <v>5232</v>
      </c>
      <c r="BG8" s="10">
        <v>78.03</v>
      </c>
      <c r="BH8" s="11">
        <f t="shared" si="9"/>
        <v>666.55680000000007</v>
      </c>
      <c r="BI8" s="12">
        <v>12.74</v>
      </c>
    </row>
    <row r="9" spans="1:61" x14ac:dyDescent="0.25">
      <c r="A9" s="37">
        <v>2</v>
      </c>
      <c r="B9" s="6" t="s">
        <v>141</v>
      </c>
      <c r="C9" s="7">
        <v>4264</v>
      </c>
      <c r="D9" s="7">
        <v>3488</v>
      </c>
      <c r="E9" s="7">
        <v>81.8</v>
      </c>
      <c r="F9" s="8">
        <f t="shared" si="0"/>
        <v>193.58399999999997</v>
      </c>
      <c r="G9" s="7">
        <v>5.55</v>
      </c>
      <c r="H9" s="6" t="s">
        <v>161</v>
      </c>
      <c r="I9" s="7">
        <v>4222</v>
      </c>
      <c r="J9" s="7">
        <v>3116</v>
      </c>
      <c r="K9" s="7">
        <v>73.8</v>
      </c>
      <c r="L9" s="7">
        <v>192</v>
      </c>
      <c r="M9" s="9">
        <f t="shared" si="8"/>
        <v>6.1617458279845962</v>
      </c>
      <c r="N9" s="6" t="s">
        <v>181</v>
      </c>
      <c r="O9" s="7">
        <v>5241</v>
      </c>
      <c r="P9" s="7">
        <v>4515</v>
      </c>
      <c r="Q9" s="7">
        <v>86.15</v>
      </c>
      <c r="R9" s="8">
        <f t="shared" si="1"/>
        <v>474.97799999999995</v>
      </c>
      <c r="S9" s="9">
        <v>10.52</v>
      </c>
      <c r="T9" s="6" t="s">
        <v>201</v>
      </c>
      <c r="U9" s="7">
        <v>7620</v>
      </c>
      <c r="V9" s="7">
        <v>6550</v>
      </c>
      <c r="W9" s="7">
        <v>85.96</v>
      </c>
      <c r="X9" s="8">
        <f t="shared" si="2"/>
        <v>324.88</v>
      </c>
      <c r="Y9" s="9">
        <v>4.96</v>
      </c>
      <c r="Z9" s="6" t="s">
        <v>61</v>
      </c>
      <c r="AA9" s="7">
        <v>1771</v>
      </c>
      <c r="AB9" s="7">
        <v>1516</v>
      </c>
      <c r="AC9" s="7">
        <v>85.6</v>
      </c>
      <c r="AD9" s="8">
        <f t="shared" si="3"/>
        <v>253.47519999999997</v>
      </c>
      <c r="AE9" s="9">
        <v>16.72</v>
      </c>
      <c r="AF9" s="6" t="s">
        <v>81</v>
      </c>
      <c r="AG9" s="7">
        <v>10998</v>
      </c>
      <c r="AH9" s="7">
        <v>9185</v>
      </c>
      <c r="AI9" s="7">
        <v>83.52</v>
      </c>
      <c r="AJ9" s="8">
        <f t="shared" si="4"/>
        <v>1386.9349999999999</v>
      </c>
      <c r="AK9" s="9">
        <v>15.1</v>
      </c>
      <c r="AL9" s="6" t="s">
        <v>21</v>
      </c>
      <c r="AM9" s="7">
        <v>6267</v>
      </c>
      <c r="AN9" s="7">
        <v>5173</v>
      </c>
      <c r="AO9" s="7">
        <v>82.54</v>
      </c>
      <c r="AP9" s="8">
        <f t="shared" si="5"/>
        <v>662.14400000000012</v>
      </c>
      <c r="AQ9" s="9">
        <v>12.8</v>
      </c>
      <c r="AR9" s="6" t="s">
        <v>41</v>
      </c>
      <c r="AS9" s="7">
        <v>3343</v>
      </c>
      <c r="AT9" s="7">
        <v>2896</v>
      </c>
      <c r="AU9" s="7">
        <v>86.63</v>
      </c>
      <c r="AV9" s="8">
        <f t="shared" si="6"/>
        <v>198.0864</v>
      </c>
      <c r="AW9" s="7">
        <v>6.84</v>
      </c>
      <c r="AX9" s="6" t="s">
        <v>101</v>
      </c>
      <c r="AY9" s="7">
        <v>4226</v>
      </c>
      <c r="AZ9" s="7">
        <v>2850</v>
      </c>
      <c r="BA9" s="7">
        <v>86.76</v>
      </c>
      <c r="BB9" s="8">
        <f t="shared" si="7"/>
        <v>136.80000000000001</v>
      </c>
      <c r="BC9" s="9">
        <v>4.8</v>
      </c>
      <c r="BD9" s="6" t="s">
        <v>121</v>
      </c>
      <c r="BE9" s="18">
        <v>7961</v>
      </c>
      <c r="BF9" s="18">
        <v>6563</v>
      </c>
      <c r="BG9" s="10">
        <v>82.44</v>
      </c>
      <c r="BH9" s="11">
        <f t="shared" si="9"/>
        <v>316.33660000000003</v>
      </c>
      <c r="BI9" s="12">
        <v>4.82</v>
      </c>
    </row>
    <row r="10" spans="1:61" x14ac:dyDescent="0.25">
      <c r="A10" s="37">
        <v>3</v>
      </c>
      <c r="B10" s="6" t="s">
        <v>142</v>
      </c>
      <c r="C10" s="7">
        <v>5860</v>
      </c>
      <c r="D10" s="7">
        <v>4816</v>
      </c>
      <c r="E10" s="7">
        <v>82.18</v>
      </c>
      <c r="F10" s="8">
        <f t="shared" si="0"/>
        <v>504.71679999999998</v>
      </c>
      <c r="G10" s="7">
        <v>10.48</v>
      </c>
      <c r="H10" s="6" t="s">
        <v>162</v>
      </c>
      <c r="I10" s="7">
        <v>8485</v>
      </c>
      <c r="J10" s="7">
        <v>6307</v>
      </c>
      <c r="K10" s="7">
        <v>74.33</v>
      </c>
      <c r="L10" s="7">
        <v>455</v>
      </c>
      <c r="M10" s="9">
        <f t="shared" si="8"/>
        <v>7.2142064372918977</v>
      </c>
      <c r="N10" s="6" t="s">
        <v>182</v>
      </c>
      <c r="O10" s="7">
        <v>3079</v>
      </c>
      <c r="P10" s="7">
        <v>2427</v>
      </c>
      <c r="Q10" s="7">
        <v>78.819999999999993</v>
      </c>
      <c r="R10" s="8">
        <f t="shared" si="1"/>
        <v>388.56270000000006</v>
      </c>
      <c r="S10" s="9">
        <v>16.010000000000002</v>
      </c>
      <c r="T10" s="6" t="s">
        <v>202</v>
      </c>
      <c r="U10" s="7">
        <v>5884</v>
      </c>
      <c r="V10" s="7">
        <v>4351</v>
      </c>
      <c r="W10" s="7">
        <v>73.95</v>
      </c>
      <c r="X10" s="8">
        <f t="shared" si="2"/>
        <v>401.59730000000002</v>
      </c>
      <c r="Y10" s="9">
        <v>9.23</v>
      </c>
      <c r="Z10" s="6" t="s">
        <v>62</v>
      </c>
      <c r="AA10" s="7">
        <v>3632</v>
      </c>
      <c r="AB10" s="7">
        <v>2990</v>
      </c>
      <c r="AC10" s="7">
        <v>82.32</v>
      </c>
      <c r="AD10" s="8">
        <f t="shared" si="3"/>
        <v>372.55400000000003</v>
      </c>
      <c r="AE10" s="9">
        <v>12.46</v>
      </c>
      <c r="AF10" s="6" t="s">
        <v>82</v>
      </c>
      <c r="AG10" s="7">
        <v>6552</v>
      </c>
      <c r="AH10" s="7">
        <v>5619</v>
      </c>
      <c r="AI10" s="7">
        <v>85.76</v>
      </c>
      <c r="AJ10" s="8">
        <f t="shared" si="4"/>
        <v>257.35020000000003</v>
      </c>
      <c r="AK10" s="9">
        <v>4.58</v>
      </c>
      <c r="AL10" s="6" t="s">
        <v>22</v>
      </c>
      <c r="AM10" s="7">
        <v>6922</v>
      </c>
      <c r="AN10" s="7">
        <v>5258</v>
      </c>
      <c r="AO10" s="7">
        <v>75.959999999999994</v>
      </c>
      <c r="AP10" s="8">
        <f t="shared" si="5"/>
        <v>503.71640000000002</v>
      </c>
      <c r="AQ10" s="9">
        <v>9.58</v>
      </c>
      <c r="AR10" s="6" t="s">
        <v>42</v>
      </c>
      <c r="AS10" s="7">
        <v>5104</v>
      </c>
      <c r="AT10" s="7">
        <v>4389</v>
      </c>
      <c r="AU10" s="7">
        <v>85.99</v>
      </c>
      <c r="AV10" s="8">
        <f t="shared" si="6"/>
        <v>377.45400000000001</v>
      </c>
      <c r="AW10" s="7">
        <v>8.6</v>
      </c>
      <c r="AX10" s="6" t="s">
        <v>102</v>
      </c>
      <c r="AY10" s="7">
        <v>2922</v>
      </c>
      <c r="AZ10" s="7">
        <v>2886</v>
      </c>
      <c r="BA10" s="7">
        <v>65.22</v>
      </c>
      <c r="BB10" s="8">
        <f t="shared" si="7"/>
        <v>308.22480000000002</v>
      </c>
      <c r="BC10" s="9">
        <v>10.68</v>
      </c>
      <c r="BD10" s="6" t="s">
        <v>122</v>
      </c>
      <c r="BE10" s="18">
        <v>4308</v>
      </c>
      <c r="BF10" s="18">
        <v>3735</v>
      </c>
      <c r="BG10" s="10">
        <v>86.7</v>
      </c>
      <c r="BH10" s="11">
        <f t="shared" si="9"/>
        <v>330.92099999999999</v>
      </c>
      <c r="BI10" s="12">
        <v>8.86</v>
      </c>
    </row>
    <row r="11" spans="1:61" x14ac:dyDescent="0.25">
      <c r="A11" s="37">
        <v>3</v>
      </c>
      <c r="B11" s="6" t="s">
        <v>143</v>
      </c>
      <c r="C11" s="7">
        <v>6852</v>
      </c>
      <c r="D11" s="7">
        <v>6129</v>
      </c>
      <c r="E11" s="7">
        <v>89.45</v>
      </c>
      <c r="F11" s="8">
        <f t="shared" si="0"/>
        <v>698.70600000000002</v>
      </c>
      <c r="G11" s="7">
        <v>11.4</v>
      </c>
      <c r="H11" s="6" t="s">
        <v>163</v>
      </c>
      <c r="I11" s="7">
        <v>8741</v>
      </c>
      <c r="J11" s="7">
        <v>7823</v>
      </c>
      <c r="K11" s="7">
        <v>89.5</v>
      </c>
      <c r="L11" s="7">
        <v>500</v>
      </c>
      <c r="M11" s="9">
        <f t="shared" si="8"/>
        <v>6.3914099450338737</v>
      </c>
      <c r="N11" s="6" t="s">
        <v>183</v>
      </c>
      <c r="O11" s="7">
        <v>12097</v>
      </c>
      <c r="P11" s="7">
        <v>11016</v>
      </c>
      <c r="Q11" s="7">
        <v>91.06</v>
      </c>
      <c r="R11" s="8">
        <f t="shared" si="1"/>
        <v>1258.0272</v>
      </c>
      <c r="S11" s="9">
        <v>11.42</v>
      </c>
      <c r="T11" s="6" t="s">
        <v>203</v>
      </c>
      <c r="U11" s="7">
        <v>5917</v>
      </c>
      <c r="V11" s="7">
        <v>5257</v>
      </c>
      <c r="W11" s="7">
        <v>88.85</v>
      </c>
      <c r="X11" s="8">
        <f t="shared" si="2"/>
        <v>261.79860000000002</v>
      </c>
      <c r="Y11" s="9">
        <v>4.9800000000000004</v>
      </c>
      <c r="Z11" s="6" t="s">
        <v>63</v>
      </c>
      <c r="AA11" s="7">
        <v>2665</v>
      </c>
      <c r="AB11" s="7">
        <v>2227</v>
      </c>
      <c r="AC11" s="7">
        <v>83.56</v>
      </c>
      <c r="AD11" s="8">
        <f t="shared" si="3"/>
        <v>347.85739999999998</v>
      </c>
      <c r="AE11" s="9">
        <v>15.62</v>
      </c>
      <c r="AF11" s="6" t="s">
        <v>83</v>
      </c>
      <c r="AG11" s="7">
        <v>6506</v>
      </c>
      <c r="AH11" s="7">
        <v>5211</v>
      </c>
      <c r="AI11" s="7">
        <v>80.099999999999994</v>
      </c>
      <c r="AJ11" s="8">
        <f t="shared" si="4"/>
        <v>363.20669999999996</v>
      </c>
      <c r="AK11" s="9">
        <v>6.97</v>
      </c>
      <c r="AL11" s="6" t="s">
        <v>23</v>
      </c>
      <c r="AM11" s="7">
        <v>8364</v>
      </c>
      <c r="AN11" s="7">
        <v>6481</v>
      </c>
      <c r="AO11" s="7">
        <v>77.489999999999995</v>
      </c>
      <c r="AP11" s="8">
        <f t="shared" si="5"/>
        <v>567.08749999999998</v>
      </c>
      <c r="AQ11" s="9">
        <v>8.75</v>
      </c>
      <c r="AR11" s="6" t="s">
        <v>43</v>
      </c>
      <c r="AS11" s="7">
        <v>2196</v>
      </c>
      <c r="AT11" s="7">
        <v>1925</v>
      </c>
      <c r="AU11" s="7">
        <v>87.66</v>
      </c>
      <c r="AV11" s="8">
        <f t="shared" si="6"/>
        <v>169.5925</v>
      </c>
      <c r="AW11" s="7">
        <v>8.81</v>
      </c>
      <c r="AX11" s="6" t="s">
        <v>103</v>
      </c>
      <c r="AY11" s="7">
        <v>2444</v>
      </c>
      <c r="AZ11" s="7">
        <v>2441</v>
      </c>
      <c r="BA11" s="7">
        <v>88.99</v>
      </c>
      <c r="BB11" s="8">
        <f t="shared" si="7"/>
        <v>206.7527</v>
      </c>
      <c r="BC11" s="9">
        <v>8.4700000000000006</v>
      </c>
      <c r="BD11" s="6" t="s">
        <v>123</v>
      </c>
      <c r="BE11" s="18">
        <v>4280</v>
      </c>
      <c r="BF11" s="18">
        <v>3614</v>
      </c>
      <c r="BG11" s="10">
        <v>84.44</v>
      </c>
      <c r="BH11" s="11">
        <f t="shared" si="9"/>
        <v>344.41419999999999</v>
      </c>
      <c r="BI11" s="12">
        <v>9.5299999999999994</v>
      </c>
    </row>
    <row r="12" spans="1:61" x14ac:dyDescent="0.25">
      <c r="A12" s="37">
        <v>3</v>
      </c>
      <c r="B12" s="6" t="s">
        <v>144</v>
      </c>
      <c r="C12" s="7">
        <v>7499</v>
      </c>
      <c r="D12" s="7">
        <v>6632</v>
      </c>
      <c r="E12" s="7">
        <v>88.44</v>
      </c>
      <c r="F12" s="8">
        <f t="shared" si="0"/>
        <v>568.36240000000009</v>
      </c>
      <c r="G12" s="7">
        <v>8.57</v>
      </c>
      <c r="H12" s="6" t="s">
        <v>164</v>
      </c>
      <c r="I12" s="7">
        <v>8796</v>
      </c>
      <c r="J12" s="7">
        <v>7511</v>
      </c>
      <c r="K12" s="7">
        <v>85.39</v>
      </c>
      <c r="L12" s="7">
        <v>542</v>
      </c>
      <c r="M12" s="9">
        <f t="shared" si="8"/>
        <v>7.2160830781520442</v>
      </c>
      <c r="N12" s="6" t="s">
        <v>184</v>
      </c>
      <c r="O12" s="7">
        <v>3316</v>
      </c>
      <c r="P12" s="7">
        <v>2272</v>
      </c>
      <c r="Q12" s="7">
        <v>68.52</v>
      </c>
      <c r="R12" s="8">
        <f t="shared" si="1"/>
        <v>168.12799999999999</v>
      </c>
      <c r="S12" s="9">
        <v>7.4</v>
      </c>
      <c r="T12" s="6" t="s">
        <v>204</v>
      </c>
      <c r="U12" s="7">
        <v>3515</v>
      </c>
      <c r="V12" s="7">
        <v>2695</v>
      </c>
      <c r="W12" s="7">
        <v>76.67</v>
      </c>
      <c r="X12" s="8">
        <f t="shared" si="2"/>
        <v>87.318000000000012</v>
      </c>
      <c r="Y12" s="9">
        <v>3.24</v>
      </c>
      <c r="Z12" s="6" t="s">
        <v>64</v>
      </c>
      <c r="AA12" s="7">
        <v>3098</v>
      </c>
      <c r="AB12" s="7">
        <v>2707</v>
      </c>
      <c r="AC12" s="7">
        <v>87.38</v>
      </c>
      <c r="AD12" s="8">
        <f t="shared" si="3"/>
        <v>250.66819999999998</v>
      </c>
      <c r="AE12" s="9">
        <v>9.26</v>
      </c>
      <c r="AF12" s="6" t="s">
        <v>84</v>
      </c>
      <c r="AG12" s="7">
        <v>4674</v>
      </c>
      <c r="AH12" s="7">
        <v>3581</v>
      </c>
      <c r="AI12" s="7">
        <v>76.62</v>
      </c>
      <c r="AJ12" s="8">
        <f t="shared" si="4"/>
        <v>153.983</v>
      </c>
      <c r="AK12" s="9">
        <v>4.3</v>
      </c>
      <c r="AL12" s="6" t="s">
        <v>24</v>
      </c>
      <c r="AM12" s="7">
        <v>2752</v>
      </c>
      <c r="AN12" s="7">
        <v>2345</v>
      </c>
      <c r="AO12" s="7">
        <v>85.21</v>
      </c>
      <c r="AP12" s="8">
        <f t="shared" si="5"/>
        <v>207.298</v>
      </c>
      <c r="AQ12" s="9">
        <v>8.84</v>
      </c>
      <c r="AR12" s="6" t="s">
        <v>44</v>
      </c>
      <c r="AS12" s="7">
        <v>3046</v>
      </c>
      <c r="AT12" s="7">
        <v>2774</v>
      </c>
      <c r="AU12" s="7">
        <v>91.07</v>
      </c>
      <c r="AV12" s="8">
        <f t="shared" si="6"/>
        <v>207.21779999999998</v>
      </c>
      <c r="AW12" s="7">
        <v>7.47</v>
      </c>
      <c r="AX12" s="6" t="s">
        <v>104</v>
      </c>
      <c r="AY12" s="7">
        <v>7343</v>
      </c>
      <c r="AZ12" s="7">
        <v>7338</v>
      </c>
      <c r="BA12" s="7">
        <v>88.78</v>
      </c>
      <c r="BB12" s="8">
        <f t="shared" si="7"/>
        <v>807.18</v>
      </c>
      <c r="BC12" s="9">
        <v>11</v>
      </c>
      <c r="BD12" s="6" t="s">
        <v>124</v>
      </c>
      <c r="BE12" s="18">
        <v>6450</v>
      </c>
      <c r="BF12" s="18">
        <v>5310</v>
      </c>
      <c r="BG12" s="10">
        <v>82.33</v>
      </c>
      <c r="BH12" s="11">
        <f t="shared" si="9"/>
        <v>603.21600000000001</v>
      </c>
      <c r="BI12" s="12">
        <v>11.36</v>
      </c>
    </row>
    <row r="13" spans="1:61" x14ac:dyDescent="0.25">
      <c r="A13" s="37">
        <v>3</v>
      </c>
      <c r="B13" s="6" t="s">
        <v>145</v>
      </c>
      <c r="C13" s="7">
        <v>5090</v>
      </c>
      <c r="D13" s="7">
        <v>4318</v>
      </c>
      <c r="E13" s="7">
        <v>84.83</v>
      </c>
      <c r="F13" s="8">
        <f t="shared" si="0"/>
        <v>244.39880000000002</v>
      </c>
      <c r="G13" s="7">
        <v>5.66</v>
      </c>
      <c r="H13" s="6" t="s">
        <v>165</v>
      </c>
      <c r="I13" s="7">
        <v>5008</v>
      </c>
      <c r="J13" s="7">
        <v>4398</v>
      </c>
      <c r="K13" s="7">
        <v>87.82</v>
      </c>
      <c r="L13" s="7">
        <v>551</v>
      </c>
      <c r="M13" s="9">
        <f t="shared" si="8"/>
        <v>12.528422010004547</v>
      </c>
      <c r="N13" s="6" t="s">
        <v>185</v>
      </c>
      <c r="O13" s="7">
        <v>10565</v>
      </c>
      <c r="P13" s="7">
        <v>8839</v>
      </c>
      <c r="Q13" s="7">
        <v>83.66</v>
      </c>
      <c r="R13" s="8">
        <f t="shared" si="1"/>
        <v>1002.3425999999999</v>
      </c>
      <c r="S13" s="9">
        <v>11.34</v>
      </c>
      <c r="T13" s="6" t="s">
        <v>205</v>
      </c>
      <c r="U13" s="7">
        <v>6115</v>
      </c>
      <c r="V13" s="7">
        <v>5026</v>
      </c>
      <c r="W13" s="7">
        <v>82.19</v>
      </c>
      <c r="X13" s="8">
        <f t="shared" si="2"/>
        <v>146.25659999999999</v>
      </c>
      <c r="Y13" s="9">
        <v>2.91</v>
      </c>
      <c r="Z13" s="6" t="s">
        <v>65</v>
      </c>
      <c r="AA13" s="7">
        <v>3531</v>
      </c>
      <c r="AB13" s="7">
        <v>3131</v>
      </c>
      <c r="AC13" s="7">
        <v>88.67</v>
      </c>
      <c r="AD13" s="8">
        <f t="shared" si="3"/>
        <v>403.27279999999996</v>
      </c>
      <c r="AE13" s="9">
        <v>12.88</v>
      </c>
      <c r="AF13" s="6" t="s">
        <v>85</v>
      </c>
      <c r="AG13" s="7">
        <v>8086</v>
      </c>
      <c r="AH13" s="7">
        <v>6706</v>
      </c>
      <c r="AI13" s="7">
        <v>82.93</v>
      </c>
      <c r="AJ13" s="8">
        <f t="shared" si="4"/>
        <v>687.36500000000001</v>
      </c>
      <c r="AK13" s="9">
        <v>10.25</v>
      </c>
      <c r="AL13" s="6" t="s">
        <v>25</v>
      </c>
      <c r="AM13" s="7">
        <v>5620</v>
      </c>
      <c r="AN13" s="7">
        <v>4685</v>
      </c>
      <c r="AO13" s="7">
        <v>83.36</v>
      </c>
      <c r="AP13" s="8">
        <f t="shared" si="5"/>
        <v>770.6825</v>
      </c>
      <c r="AQ13" s="9">
        <v>16.45</v>
      </c>
      <c r="AR13" s="6" t="s">
        <v>45</v>
      </c>
      <c r="AS13" s="7">
        <v>2540</v>
      </c>
      <c r="AT13" s="7">
        <v>2236</v>
      </c>
      <c r="AU13" s="7">
        <v>88.03</v>
      </c>
      <c r="AV13" s="8">
        <f t="shared" si="6"/>
        <v>187.60040000000001</v>
      </c>
      <c r="AW13" s="7">
        <v>8.39</v>
      </c>
      <c r="AX13" s="6" t="s">
        <v>105</v>
      </c>
      <c r="AY13" s="7">
        <v>4038</v>
      </c>
      <c r="AZ13" s="7">
        <v>4019</v>
      </c>
      <c r="BA13" s="7">
        <v>92.75</v>
      </c>
      <c r="BB13" s="8">
        <f t="shared" si="7"/>
        <v>227.07350000000002</v>
      </c>
      <c r="BC13" s="9">
        <v>5.65</v>
      </c>
      <c r="BD13" s="6" t="s">
        <v>125</v>
      </c>
      <c r="BE13" s="18">
        <v>8335</v>
      </c>
      <c r="BF13" s="18">
        <v>6710</v>
      </c>
      <c r="BG13" s="10">
        <v>80.5</v>
      </c>
      <c r="BH13" s="11">
        <f t="shared" si="9"/>
        <v>655.56700000000001</v>
      </c>
      <c r="BI13" s="12">
        <v>9.77</v>
      </c>
    </row>
    <row r="14" spans="1:61" x14ac:dyDescent="0.25">
      <c r="A14" s="37">
        <v>4</v>
      </c>
      <c r="B14" s="6" t="s">
        <v>146</v>
      </c>
      <c r="C14" s="7">
        <v>4007</v>
      </c>
      <c r="D14" s="7">
        <v>3225</v>
      </c>
      <c r="E14" s="7">
        <v>80.48</v>
      </c>
      <c r="F14" s="8">
        <f t="shared" si="0"/>
        <v>261.22500000000002</v>
      </c>
      <c r="G14" s="7">
        <v>8.1</v>
      </c>
      <c r="H14" s="6" t="s">
        <v>166</v>
      </c>
      <c r="I14" s="7">
        <v>9250</v>
      </c>
      <c r="J14" s="7">
        <v>7542</v>
      </c>
      <c r="K14" s="7">
        <v>81.540000000000006</v>
      </c>
      <c r="L14" s="7">
        <v>542</v>
      </c>
      <c r="M14" s="9">
        <f t="shared" si="8"/>
        <v>7.1864226995491913</v>
      </c>
      <c r="N14" s="6" t="s">
        <v>186</v>
      </c>
      <c r="O14" s="7">
        <v>4618</v>
      </c>
      <c r="P14" s="7">
        <v>3712</v>
      </c>
      <c r="Q14" s="7">
        <v>80.38</v>
      </c>
      <c r="R14" s="8">
        <f t="shared" si="1"/>
        <v>499.26399999999995</v>
      </c>
      <c r="S14" s="9">
        <v>13.45</v>
      </c>
      <c r="T14" s="6" t="s">
        <v>206</v>
      </c>
      <c r="U14" s="7">
        <v>5194</v>
      </c>
      <c r="V14" s="7">
        <v>4995</v>
      </c>
      <c r="W14" s="7">
        <v>96.17</v>
      </c>
      <c r="X14" s="8">
        <f t="shared" si="2"/>
        <v>167.83199999999999</v>
      </c>
      <c r="Y14" s="9">
        <v>3.36</v>
      </c>
      <c r="Z14" s="6" t="s">
        <v>66</v>
      </c>
      <c r="AA14" s="7">
        <v>4099</v>
      </c>
      <c r="AB14" s="7">
        <v>3121</v>
      </c>
      <c r="AC14" s="7">
        <v>76.14</v>
      </c>
      <c r="AD14" s="8">
        <f t="shared" si="3"/>
        <v>289.31669999999997</v>
      </c>
      <c r="AE14" s="9">
        <v>9.27</v>
      </c>
      <c r="AF14" s="6" t="s">
        <v>86</v>
      </c>
      <c r="AG14" s="7">
        <v>3522</v>
      </c>
      <c r="AH14" s="7">
        <v>2734</v>
      </c>
      <c r="AI14" s="7">
        <v>77.63</v>
      </c>
      <c r="AJ14" s="8">
        <f t="shared" si="4"/>
        <v>131.232</v>
      </c>
      <c r="AK14" s="9">
        <v>4.8</v>
      </c>
      <c r="AL14" s="6" t="s">
        <v>26</v>
      </c>
      <c r="AM14" s="7">
        <v>9091</v>
      </c>
      <c r="AN14" s="7">
        <v>5257</v>
      </c>
      <c r="AO14" s="7">
        <v>57.83</v>
      </c>
      <c r="AP14" s="8">
        <f t="shared" si="5"/>
        <v>517.28879999999992</v>
      </c>
      <c r="AQ14" s="9">
        <v>9.84</v>
      </c>
      <c r="AR14" s="6" t="s">
        <v>46</v>
      </c>
      <c r="AS14" s="7">
        <v>1597</v>
      </c>
      <c r="AT14" s="7">
        <v>1322</v>
      </c>
      <c r="AU14" s="7">
        <v>82.78</v>
      </c>
      <c r="AV14" s="8">
        <f t="shared" si="6"/>
        <v>180.0564</v>
      </c>
      <c r="AW14" s="7">
        <v>13.62</v>
      </c>
      <c r="AX14" s="6" t="s">
        <v>106</v>
      </c>
      <c r="AY14" s="7">
        <v>349</v>
      </c>
      <c r="AZ14" s="7">
        <v>330</v>
      </c>
      <c r="BA14" s="7">
        <v>52.72</v>
      </c>
      <c r="BB14" s="8">
        <f t="shared" si="7"/>
        <v>80.388000000000005</v>
      </c>
      <c r="BC14" s="9">
        <v>24.36</v>
      </c>
      <c r="BD14" s="6" t="s">
        <v>126</v>
      </c>
      <c r="BE14" s="18">
        <v>2670</v>
      </c>
      <c r="BF14" s="18">
        <v>2088</v>
      </c>
      <c r="BG14" s="10">
        <v>78.2</v>
      </c>
      <c r="BH14" s="11">
        <f t="shared" si="9"/>
        <v>455.60160000000002</v>
      </c>
      <c r="BI14" s="12">
        <v>21.82</v>
      </c>
    </row>
    <row r="15" spans="1:61" x14ac:dyDescent="0.25">
      <c r="A15" s="37">
        <v>4</v>
      </c>
      <c r="B15" s="6" t="s">
        <v>147</v>
      </c>
      <c r="C15" s="7">
        <v>6603</v>
      </c>
      <c r="D15" s="7">
        <v>5542</v>
      </c>
      <c r="E15" s="7">
        <v>83.93</v>
      </c>
      <c r="F15" s="8">
        <f t="shared" si="0"/>
        <v>440.03480000000002</v>
      </c>
      <c r="G15" s="7">
        <v>7.94</v>
      </c>
      <c r="H15" s="6" t="s">
        <v>167</v>
      </c>
      <c r="I15" s="7">
        <v>9660</v>
      </c>
      <c r="J15" s="7">
        <v>8172</v>
      </c>
      <c r="K15" s="7">
        <v>84.6</v>
      </c>
      <c r="L15" s="7">
        <v>695</v>
      </c>
      <c r="M15" s="9">
        <f t="shared" si="8"/>
        <v>8.504650024473813</v>
      </c>
      <c r="N15" s="6" t="s">
        <v>187</v>
      </c>
      <c r="O15" s="7">
        <v>9792</v>
      </c>
      <c r="P15" s="7">
        <v>8754</v>
      </c>
      <c r="Q15" s="7">
        <v>89.4</v>
      </c>
      <c r="R15" s="8">
        <f t="shared" si="1"/>
        <v>772.1028</v>
      </c>
      <c r="S15" s="9">
        <v>8.82</v>
      </c>
      <c r="T15" s="6" t="s">
        <v>207</v>
      </c>
      <c r="U15" s="7">
        <v>5529</v>
      </c>
      <c r="V15" s="7">
        <v>5025</v>
      </c>
      <c r="W15" s="7">
        <v>90.88</v>
      </c>
      <c r="X15" s="8">
        <f t="shared" si="2"/>
        <v>168.33750000000001</v>
      </c>
      <c r="Y15" s="9">
        <v>3.35</v>
      </c>
      <c r="Z15" s="6" t="s">
        <v>67</v>
      </c>
      <c r="AA15" s="7">
        <v>4653</v>
      </c>
      <c r="AB15" s="7">
        <v>3628</v>
      </c>
      <c r="AC15" s="7">
        <v>77.97</v>
      </c>
      <c r="AD15" s="8">
        <f t="shared" si="3"/>
        <v>695.12479999999994</v>
      </c>
      <c r="AE15" s="9">
        <v>19.16</v>
      </c>
      <c r="AF15" s="6" t="s">
        <v>87</v>
      </c>
      <c r="AG15" s="7">
        <v>5104</v>
      </c>
      <c r="AH15" s="7">
        <v>4005</v>
      </c>
      <c r="AI15" s="7">
        <v>78.47</v>
      </c>
      <c r="AJ15" s="8">
        <f t="shared" si="4"/>
        <v>315.59399999999999</v>
      </c>
      <c r="AK15" s="9">
        <v>7.88</v>
      </c>
      <c r="AL15" s="6" t="s">
        <v>27</v>
      </c>
      <c r="AM15" s="7">
        <v>7086</v>
      </c>
      <c r="AN15" s="7">
        <v>5866</v>
      </c>
      <c r="AO15" s="7">
        <v>82.78</v>
      </c>
      <c r="AP15" s="8">
        <f t="shared" si="5"/>
        <v>499.19659999999999</v>
      </c>
      <c r="AQ15" s="9">
        <v>8.51</v>
      </c>
      <c r="AR15" s="6" t="s">
        <v>47</v>
      </c>
      <c r="AS15" s="7">
        <v>4287</v>
      </c>
      <c r="AT15" s="7">
        <v>3606</v>
      </c>
      <c r="AU15" s="7">
        <v>84.11</v>
      </c>
      <c r="AV15" s="8">
        <f t="shared" si="6"/>
        <v>653.76779999999997</v>
      </c>
      <c r="AW15" s="7">
        <v>18.13</v>
      </c>
      <c r="AX15" s="6" t="s">
        <v>107</v>
      </c>
      <c r="AY15" s="7">
        <v>208</v>
      </c>
      <c r="AZ15" s="7">
        <v>205</v>
      </c>
      <c r="BA15" s="7">
        <v>75.37</v>
      </c>
      <c r="BB15" s="8">
        <f t="shared" si="7"/>
        <v>48.298000000000002</v>
      </c>
      <c r="BC15" s="9">
        <v>23.56</v>
      </c>
      <c r="BD15" s="6" t="s">
        <v>127</v>
      </c>
      <c r="BE15" s="18">
        <v>2323</v>
      </c>
      <c r="BF15" s="18">
        <v>2060</v>
      </c>
      <c r="BG15" s="10">
        <v>88.68</v>
      </c>
      <c r="BH15" s="11">
        <f t="shared" si="9"/>
        <v>436.30800000000005</v>
      </c>
      <c r="BI15" s="12">
        <v>21.18</v>
      </c>
    </row>
    <row r="16" spans="1:61" x14ac:dyDescent="0.25">
      <c r="A16" s="37">
        <v>4</v>
      </c>
      <c r="B16" s="6" t="s">
        <v>148</v>
      </c>
      <c r="C16" s="7">
        <v>5373</v>
      </c>
      <c r="D16" s="7">
        <v>4666</v>
      </c>
      <c r="E16" s="7">
        <v>86.84</v>
      </c>
      <c r="F16" s="8">
        <f t="shared" si="0"/>
        <v>190.83939999999998</v>
      </c>
      <c r="G16" s="7">
        <v>4.09</v>
      </c>
      <c r="H16" s="6" t="s">
        <v>168</v>
      </c>
      <c r="I16" s="7">
        <v>8562</v>
      </c>
      <c r="J16" s="7">
        <v>7406</v>
      </c>
      <c r="K16" s="7">
        <v>86.5</v>
      </c>
      <c r="L16" s="7">
        <v>724</v>
      </c>
      <c r="M16" s="9">
        <f t="shared" si="8"/>
        <v>9.7758574129084526</v>
      </c>
      <c r="N16" s="6" t="s">
        <v>188</v>
      </c>
      <c r="O16" s="7">
        <v>4347</v>
      </c>
      <c r="P16" s="7">
        <v>3919</v>
      </c>
      <c r="Q16" s="7">
        <v>90.15</v>
      </c>
      <c r="R16" s="8">
        <f t="shared" si="1"/>
        <v>589.02570000000003</v>
      </c>
      <c r="S16" s="9">
        <v>15.03</v>
      </c>
      <c r="T16" s="6" t="s">
        <v>208</v>
      </c>
      <c r="U16" s="7">
        <v>6409</v>
      </c>
      <c r="V16" s="7">
        <v>5578</v>
      </c>
      <c r="W16" s="7">
        <v>87.03</v>
      </c>
      <c r="X16" s="8">
        <f t="shared" si="2"/>
        <v>219.7732</v>
      </c>
      <c r="Y16" s="9">
        <v>3.94</v>
      </c>
      <c r="Z16" s="6" t="s">
        <v>68</v>
      </c>
      <c r="AA16" s="7">
        <v>3233</v>
      </c>
      <c r="AB16" s="7">
        <v>2805</v>
      </c>
      <c r="AC16" s="7">
        <v>86.76</v>
      </c>
      <c r="AD16" s="8">
        <f t="shared" si="3"/>
        <v>377.55300000000005</v>
      </c>
      <c r="AE16" s="9">
        <v>13.46</v>
      </c>
      <c r="AF16" s="6" t="s">
        <v>88</v>
      </c>
      <c r="AG16" s="7">
        <v>6683</v>
      </c>
      <c r="AH16" s="7">
        <v>5811</v>
      </c>
      <c r="AI16" s="7">
        <v>86.95</v>
      </c>
      <c r="AJ16" s="8">
        <f t="shared" si="4"/>
        <v>233.60219999999998</v>
      </c>
      <c r="AK16" s="9">
        <v>4.0199999999999996</v>
      </c>
      <c r="AL16" s="6" t="s">
        <v>28</v>
      </c>
      <c r="AM16" s="7">
        <v>2019</v>
      </c>
      <c r="AN16" s="7">
        <v>1814</v>
      </c>
      <c r="AO16" s="7">
        <v>89.85</v>
      </c>
      <c r="AP16" s="8">
        <f t="shared" si="5"/>
        <v>166.52520000000001</v>
      </c>
      <c r="AQ16" s="9">
        <v>9.18</v>
      </c>
      <c r="AR16" s="6" t="s">
        <v>48</v>
      </c>
      <c r="AS16" s="7">
        <v>3020</v>
      </c>
      <c r="AT16" s="7">
        <v>2774</v>
      </c>
      <c r="AU16" s="7">
        <v>91.85</v>
      </c>
      <c r="AV16" s="8">
        <f t="shared" si="6"/>
        <v>235.23519999999999</v>
      </c>
      <c r="AW16" s="7">
        <v>8.48</v>
      </c>
      <c r="AX16" s="6" t="s">
        <v>108</v>
      </c>
      <c r="AY16" s="7">
        <v>690</v>
      </c>
      <c r="AZ16" s="7">
        <v>687</v>
      </c>
      <c r="BA16" s="7">
        <v>71.19</v>
      </c>
      <c r="BB16" s="8">
        <f t="shared" si="7"/>
        <v>167.28450000000001</v>
      </c>
      <c r="BC16" s="9">
        <v>24.35</v>
      </c>
      <c r="BD16" s="6" t="s">
        <v>128</v>
      </c>
      <c r="BE16" s="18">
        <v>3234</v>
      </c>
      <c r="BF16" s="18">
        <v>2724</v>
      </c>
      <c r="BG16" s="10">
        <v>84.23</v>
      </c>
      <c r="BH16" s="11">
        <f t="shared" si="9"/>
        <v>583.48080000000004</v>
      </c>
      <c r="BI16" s="12">
        <v>21.42</v>
      </c>
    </row>
    <row r="17" spans="1:61" x14ac:dyDescent="0.25">
      <c r="A17" s="37">
        <v>4</v>
      </c>
      <c r="B17" s="6" t="s">
        <v>149</v>
      </c>
      <c r="C17" s="7">
        <v>8369</v>
      </c>
      <c r="D17" s="7">
        <v>6792</v>
      </c>
      <c r="E17" s="7">
        <v>81.16</v>
      </c>
      <c r="F17" s="8">
        <f t="shared" si="0"/>
        <v>442.83839999999998</v>
      </c>
      <c r="G17" s="7">
        <v>6.52</v>
      </c>
      <c r="H17" s="6" t="s">
        <v>169</v>
      </c>
      <c r="I17" s="7">
        <v>5887</v>
      </c>
      <c r="J17" s="7">
        <v>5331</v>
      </c>
      <c r="K17" s="7">
        <v>90.56</v>
      </c>
      <c r="L17" s="7">
        <v>289</v>
      </c>
      <c r="M17" s="9">
        <f t="shared" si="8"/>
        <v>5.421121740761583</v>
      </c>
      <c r="N17" s="6" t="s">
        <v>189</v>
      </c>
      <c r="O17" s="7">
        <v>5584</v>
      </c>
      <c r="P17" s="7">
        <v>4138</v>
      </c>
      <c r="Q17" s="7">
        <v>74.099999999999994</v>
      </c>
      <c r="R17" s="8">
        <f t="shared" si="1"/>
        <v>206.48620000000003</v>
      </c>
      <c r="S17" s="9">
        <v>4.99</v>
      </c>
      <c r="T17" s="6" t="s">
        <v>209</v>
      </c>
      <c r="U17" s="7">
        <v>7146</v>
      </c>
      <c r="V17" s="7">
        <v>6706</v>
      </c>
      <c r="W17" s="7">
        <v>93.84</v>
      </c>
      <c r="X17" s="8">
        <f t="shared" si="2"/>
        <v>123.39040000000001</v>
      </c>
      <c r="Y17" s="9">
        <v>1.84</v>
      </c>
      <c r="Z17" s="6" t="s">
        <v>69</v>
      </c>
      <c r="AA17" s="7">
        <v>6063</v>
      </c>
      <c r="AB17" s="7">
        <v>5424</v>
      </c>
      <c r="AC17" s="7">
        <v>89.46</v>
      </c>
      <c r="AD17" s="8">
        <f t="shared" si="3"/>
        <v>939.43680000000006</v>
      </c>
      <c r="AE17" s="9">
        <v>17.32</v>
      </c>
      <c r="AF17" s="6" t="s">
        <v>89</v>
      </c>
      <c r="AG17" s="7">
        <v>10443</v>
      </c>
      <c r="AH17" s="7">
        <v>9105</v>
      </c>
      <c r="AI17" s="7">
        <v>87.19</v>
      </c>
      <c r="AJ17" s="8">
        <f t="shared" si="4"/>
        <v>571.79399999999998</v>
      </c>
      <c r="AK17" s="9">
        <v>6.28</v>
      </c>
      <c r="AL17" s="6" t="s">
        <v>29</v>
      </c>
      <c r="AM17" s="7">
        <v>2573</v>
      </c>
      <c r="AN17" s="7">
        <v>2122</v>
      </c>
      <c r="AO17" s="7">
        <v>82.47</v>
      </c>
      <c r="AP17" s="8">
        <f t="shared" si="5"/>
        <v>206.89500000000001</v>
      </c>
      <c r="AQ17" s="9">
        <v>9.75</v>
      </c>
      <c r="AR17" s="6" t="s">
        <v>49</v>
      </c>
      <c r="AS17" s="7">
        <v>3810</v>
      </c>
      <c r="AT17" s="7">
        <v>3381</v>
      </c>
      <c r="AU17" s="7">
        <v>88.74</v>
      </c>
      <c r="AV17" s="8">
        <f t="shared" si="6"/>
        <v>373.93860000000001</v>
      </c>
      <c r="AW17" s="7">
        <v>11.06</v>
      </c>
      <c r="AX17" s="6" t="s">
        <v>109</v>
      </c>
      <c r="AY17" s="7">
        <v>622</v>
      </c>
      <c r="AZ17" s="7">
        <v>614</v>
      </c>
      <c r="BA17" s="7">
        <v>87.22</v>
      </c>
      <c r="BB17" s="8">
        <f t="shared" si="7"/>
        <v>129.30839999999998</v>
      </c>
      <c r="BC17" s="9">
        <v>21.06</v>
      </c>
      <c r="BD17" s="6" t="s">
        <v>129</v>
      </c>
      <c r="BE17" s="18">
        <v>5282</v>
      </c>
      <c r="BF17" s="18">
        <v>4363</v>
      </c>
      <c r="BG17" s="10">
        <v>82.6</v>
      </c>
      <c r="BH17" s="11">
        <f t="shared" si="9"/>
        <v>1023.9961</v>
      </c>
      <c r="BI17" s="12">
        <v>23.47</v>
      </c>
    </row>
    <row r="18" spans="1:61" x14ac:dyDescent="0.25">
      <c r="A18" s="37" t="s">
        <v>320</v>
      </c>
      <c r="B18" s="6" t="s">
        <v>150</v>
      </c>
      <c r="C18" s="7">
        <v>5053</v>
      </c>
      <c r="D18" s="7">
        <v>4000</v>
      </c>
      <c r="E18" s="7">
        <v>79.16</v>
      </c>
      <c r="F18" s="8">
        <f t="shared" si="0"/>
        <v>440.4</v>
      </c>
      <c r="G18" s="7">
        <v>11.01</v>
      </c>
      <c r="H18" s="6" t="s">
        <v>170</v>
      </c>
      <c r="I18" s="7">
        <v>7113</v>
      </c>
      <c r="J18" s="7">
        <v>6268</v>
      </c>
      <c r="K18" s="7">
        <v>88.12</v>
      </c>
      <c r="L18" s="7">
        <v>534</v>
      </c>
      <c r="M18" s="9">
        <f t="shared" si="8"/>
        <v>8.5194639438417354</v>
      </c>
      <c r="N18" s="6" t="s">
        <v>190</v>
      </c>
      <c r="O18" s="7">
        <v>8925</v>
      </c>
      <c r="P18" s="7">
        <v>7503</v>
      </c>
      <c r="Q18" s="7">
        <v>84.07</v>
      </c>
      <c r="R18" s="8">
        <f t="shared" si="1"/>
        <v>1309.2735</v>
      </c>
      <c r="S18" s="9">
        <v>17.45</v>
      </c>
      <c r="T18" s="6" t="s">
        <v>210</v>
      </c>
      <c r="U18" s="7">
        <v>2644</v>
      </c>
      <c r="V18" s="7">
        <v>2497</v>
      </c>
      <c r="W18" s="7">
        <v>94.44</v>
      </c>
      <c r="X18" s="8">
        <f t="shared" si="2"/>
        <v>90.1417</v>
      </c>
      <c r="Y18" s="9">
        <v>3.61</v>
      </c>
      <c r="Z18" s="6" t="s">
        <v>70</v>
      </c>
      <c r="AA18" s="7">
        <v>2844</v>
      </c>
      <c r="AB18" s="7">
        <v>2055</v>
      </c>
      <c r="AC18" s="7">
        <v>72.260000000000005</v>
      </c>
      <c r="AD18" s="8">
        <f t="shared" si="3"/>
        <v>410.38349999999997</v>
      </c>
      <c r="AE18" s="9">
        <v>19.97</v>
      </c>
      <c r="AF18" s="6" t="s">
        <v>90</v>
      </c>
      <c r="AG18" s="7">
        <v>3756</v>
      </c>
      <c r="AH18" s="7">
        <v>3021</v>
      </c>
      <c r="AI18" s="7">
        <v>80.430000000000007</v>
      </c>
      <c r="AJ18" s="8">
        <f t="shared" si="4"/>
        <v>207.84479999999999</v>
      </c>
      <c r="AK18" s="9">
        <v>6.88</v>
      </c>
      <c r="AL18" s="6" t="s">
        <v>30</v>
      </c>
      <c r="AM18" s="7">
        <v>5172</v>
      </c>
      <c r="AN18" s="7">
        <v>3706</v>
      </c>
      <c r="AO18" s="7">
        <v>71.66</v>
      </c>
      <c r="AP18" s="8">
        <f t="shared" si="5"/>
        <v>341.69319999999999</v>
      </c>
      <c r="AQ18" s="9">
        <v>9.2200000000000006</v>
      </c>
      <c r="AR18" s="6" t="s">
        <v>50</v>
      </c>
      <c r="AS18" s="7">
        <v>6889</v>
      </c>
      <c r="AT18" s="7">
        <v>5937</v>
      </c>
      <c r="AU18" s="7">
        <v>86.18</v>
      </c>
      <c r="AV18" s="8">
        <f t="shared" si="6"/>
        <v>343.15859999999998</v>
      </c>
      <c r="AW18" s="7">
        <v>5.78</v>
      </c>
      <c r="AX18" s="6" t="s">
        <v>110</v>
      </c>
      <c r="AY18" s="7">
        <v>2235</v>
      </c>
      <c r="AZ18" s="7">
        <v>2274</v>
      </c>
      <c r="BA18" s="7">
        <v>75.650000000000006</v>
      </c>
      <c r="BB18" s="8">
        <f t="shared" si="7"/>
        <v>115.06439999999999</v>
      </c>
      <c r="BC18" s="9">
        <v>5.0599999999999996</v>
      </c>
      <c r="BD18" s="6" t="s">
        <v>130</v>
      </c>
      <c r="BE18" s="18">
        <v>8386</v>
      </c>
      <c r="BF18" s="18">
        <v>6841</v>
      </c>
      <c r="BG18" s="10">
        <v>81.58</v>
      </c>
      <c r="BH18" s="11">
        <f t="shared" si="9"/>
        <v>355.73200000000003</v>
      </c>
      <c r="BI18" s="12">
        <v>5.2</v>
      </c>
    </row>
    <row r="19" spans="1:61" x14ac:dyDescent="0.25">
      <c r="A19" s="37" t="s">
        <v>320</v>
      </c>
      <c r="B19" s="6" t="s">
        <v>151</v>
      </c>
      <c r="C19" s="7">
        <v>7315</v>
      </c>
      <c r="D19" s="7">
        <v>6329</v>
      </c>
      <c r="E19" s="7">
        <v>86.52</v>
      </c>
      <c r="F19" s="8">
        <f t="shared" si="0"/>
        <v>724.0376</v>
      </c>
      <c r="G19" s="7">
        <v>11.44</v>
      </c>
      <c r="H19" s="6" t="s">
        <v>171</v>
      </c>
      <c r="I19" s="7">
        <v>8193</v>
      </c>
      <c r="J19" s="7">
        <v>7310</v>
      </c>
      <c r="K19" s="7">
        <v>89.22</v>
      </c>
      <c r="L19" s="7">
        <v>499</v>
      </c>
      <c r="M19" s="9">
        <f t="shared" si="8"/>
        <v>6.8262653898768813</v>
      </c>
      <c r="N19" s="6" t="s">
        <v>191</v>
      </c>
      <c r="O19" s="7">
        <v>5173</v>
      </c>
      <c r="P19" s="7">
        <v>4193</v>
      </c>
      <c r="Q19" s="7">
        <v>81.06</v>
      </c>
      <c r="R19" s="8">
        <f t="shared" si="1"/>
        <v>293.51</v>
      </c>
      <c r="S19" s="9">
        <v>7</v>
      </c>
      <c r="T19" s="6" t="s">
        <v>211</v>
      </c>
      <c r="U19" s="7">
        <v>3677</v>
      </c>
      <c r="V19" s="7">
        <v>3026</v>
      </c>
      <c r="W19" s="7">
        <v>82.3</v>
      </c>
      <c r="X19" s="8">
        <f t="shared" si="2"/>
        <v>135.8674</v>
      </c>
      <c r="Y19" s="9">
        <v>4.49</v>
      </c>
      <c r="Z19" s="6" t="s">
        <v>71</v>
      </c>
      <c r="AA19" s="7">
        <v>2619</v>
      </c>
      <c r="AB19" s="7">
        <v>2255</v>
      </c>
      <c r="AC19" s="7">
        <v>86.1</v>
      </c>
      <c r="AD19" s="8">
        <f t="shared" si="3"/>
        <v>207.91100000000003</v>
      </c>
      <c r="AE19" s="9">
        <v>9.2200000000000006</v>
      </c>
      <c r="AF19" s="6" t="s">
        <v>91</v>
      </c>
      <c r="AG19" s="7">
        <v>2857</v>
      </c>
      <c r="AH19" s="7">
        <v>2492</v>
      </c>
      <c r="AI19" s="7">
        <v>87.22</v>
      </c>
      <c r="AJ19" s="8">
        <f t="shared" si="4"/>
        <v>180.42080000000001</v>
      </c>
      <c r="AK19" s="9">
        <v>7.24</v>
      </c>
      <c r="AL19" s="6" t="s">
        <v>31</v>
      </c>
      <c r="AM19" s="7">
        <v>3543</v>
      </c>
      <c r="AN19" s="7">
        <v>3111</v>
      </c>
      <c r="AO19" s="7">
        <v>87.81</v>
      </c>
      <c r="AP19" s="8">
        <f t="shared" si="5"/>
        <v>359.63160000000005</v>
      </c>
      <c r="AQ19" s="9">
        <v>11.56</v>
      </c>
      <c r="AR19" s="6" t="s">
        <v>51</v>
      </c>
      <c r="AS19" s="7">
        <v>4090</v>
      </c>
      <c r="AT19" s="7">
        <v>3421</v>
      </c>
      <c r="AU19" s="7">
        <v>83.64</v>
      </c>
      <c r="AV19" s="8">
        <f t="shared" si="6"/>
        <v>161.12909999999999</v>
      </c>
      <c r="AW19" s="7">
        <v>4.71</v>
      </c>
      <c r="AX19" s="6" t="s">
        <v>111</v>
      </c>
      <c r="AY19" s="7">
        <v>4674</v>
      </c>
      <c r="AZ19" s="7">
        <v>5112</v>
      </c>
      <c r="BA19" s="7">
        <v>89.59</v>
      </c>
      <c r="BB19" s="8">
        <f t="shared" si="7"/>
        <v>498.93119999999993</v>
      </c>
      <c r="BC19" s="9">
        <v>9.76</v>
      </c>
      <c r="BD19" s="6" t="s">
        <v>131</v>
      </c>
      <c r="BE19" s="18">
        <v>9794</v>
      </c>
      <c r="BF19" s="18">
        <v>7883</v>
      </c>
      <c r="BG19" s="10">
        <v>80.489999999999995</v>
      </c>
      <c r="BH19" s="11">
        <f t="shared" si="9"/>
        <v>285.3646</v>
      </c>
      <c r="BI19" s="12">
        <v>3.62</v>
      </c>
    </row>
    <row r="20" spans="1:61" x14ac:dyDescent="0.25">
      <c r="A20" s="37" t="s">
        <v>320</v>
      </c>
      <c r="B20" s="6" t="s">
        <v>152</v>
      </c>
      <c r="C20" s="7">
        <v>7786</v>
      </c>
      <c r="D20" s="7">
        <v>6903</v>
      </c>
      <c r="E20" s="7">
        <v>88.66</v>
      </c>
      <c r="F20" s="8">
        <f t="shared" si="0"/>
        <v>434.19870000000003</v>
      </c>
      <c r="G20" s="7">
        <v>6.29</v>
      </c>
      <c r="H20" s="6" t="s">
        <v>172</v>
      </c>
      <c r="I20" s="7">
        <v>8297</v>
      </c>
      <c r="J20" s="7">
        <v>7359</v>
      </c>
      <c r="K20" s="7">
        <v>88.69</v>
      </c>
      <c r="L20" s="7">
        <v>556</v>
      </c>
      <c r="M20" s="9">
        <f t="shared" si="8"/>
        <v>7.5553743715178685</v>
      </c>
      <c r="N20" s="6" t="s">
        <v>192</v>
      </c>
      <c r="O20" s="7">
        <v>2706</v>
      </c>
      <c r="P20" s="7">
        <v>2220</v>
      </c>
      <c r="Q20" s="7">
        <v>82.04</v>
      </c>
      <c r="R20" s="8">
        <f t="shared" si="1"/>
        <v>332.55599999999998</v>
      </c>
      <c r="S20" s="9">
        <v>14.98</v>
      </c>
      <c r="T20" s="6" t="s">
        <v>212</v>
      </c>
      <c r="U20" s="7">
        <v>6097</v>
      </c>
      <c r="V20" s="7">
        <v>5356</v>
      </c>
      <c r="W20" s="7">
        <v>87.85</v>
      </c>
      <c r="X20" s="8">
        <f t="shared" si="2"/>
        <v>234.05720000000002</v>
      </c>
      <c r="Y20" s="9">
        <v>4.37</v>
      </c>
      <c r="Z20" s="6" t="s">
        <v>72</v>
      </c>
      <c r="AA20" s="7">
        <v>2205</v>
      </c>
      <c r="AB20" s="7">
        <v>2029</v>
      </c>
      <c r="AC20" s="7">
        <v>92.02</v>
      </c>
      <c r="AD20" s="8">
        <f t="shared" si="3"/>
        <v>239.8278</v>
      </c>
      <c r="AE20" s="9">
        <v>11.82</v>
      </c>
      <c r="AF20" s="6" t="s">
        <v>92</v>
      </c>
      <c r="AG20" s="7">
        <v>5543</v>
      </c>
      <c r="AH20" s="7">
        <v>4637</v>
      </c>
      <c r="AI20" s="7">
        <v>83.66</v>
      </c>
      <c r="AJ20" s="8">
        <f t="shared" si="4"/>
        <v>257.3535</v>
      </c>
      <c r="AK20" s="9">
        <v>5.55</v>
      </c>
      <c r="AL20" s="6" t="s">
        <v>32</v>
      </c>
      <c r="AM20" s="7">
        <v>5770</v>
      </c>
      <c r="AN20" s="7">
        <v>4671</v>
      </c>
      <c r="AO20" s="7">
        <v>80.95</v>
      </c>
      <c r="AP20" s="8">
        <f t="shared" si="5"/>
        <v>411.048</v>
      </c>
      <c r="AQ20" s="9">
        <v>8.8000000000000007</v>
      </c>
      <c r="AR20" s="6" t="s">
        <v>52</v>
      </c>
      <c r="AS20" s="7">
        <v>4251</v>
      </c>
      <c r="AT20" s="7">
        <v>3658</v>
      </c>
      <c r="AU20" s="7">
        <v>86.05</v>
      </c>
      <c r="AV20" s="8">
        <f t="shared" si="6"/>
        <v>247.64660000000001</v>
      </c>
      <c r="AW20" s="7">
        <v>6.77</v>
      </c>
      <c r="AX20" s="6" t="s">
        <v>112</v>
      </c>
      <c r="AY20" s="7">
        <v>5101</v>
      </c>
      <c r="AZ20" s="7">
        <v>4690</v>
      </c>
      <c r="BA20" s="7">
        <v>80.53</v>
      </c>
      <c r="BB20" s="8">
        <f t="shared" si="7"/>
        <v>434.76299999999998</v>
      </c>
      <c r="BC20" s="9">
        <v>9.27</v>
      </c>
      <c r="BD20" s="6" t="s">
        <v>132</v>
      </c>
      <c r="BE20" s="18">
        <v>6237</v>
      </c>
      <c r="BF20" s="18">
        <v>4537</v>
      </c>
      <c r="BG20" s="10">
        <v>72.739999999999995</v>
      </c>
      <c r="BH20" s="11">
        <f t="shared" si="9"/>
        <v>200.98910000000001</v>
      </c>
      <c r="BI20" s="12">
        <v>4.43</v>
      </c>
    </row>
    <row r="21" spans="1:61" x14ac:dyDescent="0.25">
      <c r="A21" s="37" t="s">
        <v>320</v>
      </c>
      <c r="B21" s="6" t="s">
        <v>153</v>
      </c>
      <c r="C21" s="7">
        <v>6504</v>
      </c>
      <c r="D21" s="7">
        <v>6053</v>
      </c>
      <c r="E21" s="7">
        <v>93.07</v>
      </c>
      <c r="F21" s="8">
        <f t="shared" si="0"/>
        <v>219.11860000000001</v>
      </c>
      <c r="G21" s="7">
        <v>3.62</v>
      </c>
      <c r="H21" s="6" t="s">
        <v>173</v>
      </c>
      <c r="I21" s="7">
        <v>4582</v>
      </c>
      <c r="J21" s="7">
        <v>3863</v>
      </c>
      <c r="K21" s="7">
        <v>84.31</v>
      </c>
      <c r="L21" s="7">
        <v>325</v>
      </c>
      <c r="M21" s="9">
        <f t="shared" si="8"/>
        <v>8.4131504012425573</v>
      </c>
      <c r="N21" s="6" t="s">
        <v>193</v>
      </c>
      <c r="O21" s="7">
        <v>10832</v>
      </c>
      <c r="P21" s="7">
        <v>9291</v>
      </c>
      <c r="Q21" s="7">
        <v>85.77</v>
      </c>
      <c r="R21" s="8">
        <f t="shared" si="1"/>
        <v>1352.7695999999999</v>
      </c>
      <c r="S21" s="9">
        <v>14.56</v>
      </c>
      <c r="T21" s="6" t="s">
        <v>213</v>
      </c>
      <c r="U21" s="7">
        <v>7602</v>
      </c>
      <c r="V21" s="7">
        <v>5946</v>
      </c>
      <c r="W21" s="7">
        <v>78.22</v>
      </c>
      <c r="X21" s="8">
        <f t="shared" si="2"/>
        <v>285.40800000000002</v>
      </c>
      <c r="Y21" s="9">
        <v>4.8</v>
      </c>
      <c r="Z21" s="6" t="s">
        <v>73</v>
      </c>
      <c r="AA21" s="7">
        <v>5041</v>
      </c>
      <c r="AB21" s="7">
        <v>4430</v>
      </c>
      <c r="AC21" s="7">
        <v>87.88</v>
      </c>
      <c r="AD21" s="8">
        <f t="shared" si="3"/>
        <v>667.15800000000002</v>
      </c>
      <c r="AE21" s="9">
        <v>15.06</v>
      </c>
      <c r="AF21" s="6" t="s">
        <v>93</v>
      </c>
      <c r="AG21" s="7">
        <v>7225</v>
      </c>
      <c r="AH21" s="7">
        <v>6421</v>
      </c>
      <c r="AI21" s="7">
        <v>88.87</v>
      </c>
      <c r="AJ21" s="8">
        <f t="shared" si="4"/>
        <v>610.63710000000003</v>
      </c>
      <c r="AK21" s="9">
        <v>9.51</v>
      </c>
      <c r="AL21" s="6" t="s">
        <v>33</v>
      </c>
      <c r="AM21" s="7">
        <v>13033</v>
      </c>
      <c r="AN21" s="7">
        <v>11126</v>
      </c>
      <c r="AO21" s="7">
        <v>85.37</v>
      </c>
      <c r="AP21" s="8">
        <f t="shared" si="5"/>
        <v>764.35619999999994</v>
      </c>
      <c r="AQ21" s="9">
        <v>6.87</v>
      </c>
      <c r="AR21" s="6" t="s">
        <v>53</v>
      </c>
      <c r="AS21" s="7">
        <v>3340</v>
      </c>
      <c r="AT21" s="7">
        <v>2698</v>
      </c>
      <c r="AU21" s="7">
        <v>80.78</v>
      </c>
      <c r="AV21" s="8">
        <f t="shared" si="6"/>
        <v>138.947</v>
      </c>
      <c r="AW21" s="7">
        <v>5.15</v>
      </c>
      <c r="AX21" s="6" t="s">
        <v>113</v>
      </c>
      <c r="AY21" s="7">
        <v>907</v>
      </c>
      <c r="AZ21" s="7">
        <v>902</v>
      </c>
      <c r="BA21" s="7">
        <v>84.38</v>
      </c>
      <c r="BB21" s="8">
        <f t="shared" si="7"/>
        <v>75.587600000000009</v>
      </c>
      <c r="BC21" s="9">
        <v>8.3800000000000008</v>
      </c>
      <c r="BD21" s="6" t="s">
        <v>133</v>
      </c>
      <c r="BE21" s="18">
        <v>7621</v>
      </c>
      <c r="BF21" s="18">
        <v>5835</v>
      </c>
      <c r="BG21" s="10">
        <v>76.56</v>
      </c>
      <c r="BH21" s="11">
        <f t="shared" si="9"/>
        <v>502.39349999999996</v>
      </c>
      <c r="BI21" s="12">
        <v>8.61</v>
      </c>
    </row>
    <row r="22" spans="1:61" ht="21" customHeight="1" x14ac:dyDescent="0.25"/>
    <row r="23" spans="1:61" x14ac:dyDescent="0.25">
      <c r="BD23"/>
      <c r="BE23"/>
      <c r="BF23"/>
      <c r="BG23"/>
    </row>
    <row r="24" spans="1:61" x14ac:dyDescent="0.25">
      <c r="BD24"/>
      <c r="BE24"/>
      <c r="BF24"/>
      <c r="BG24"/>
    </row>
    <row r="25" spans="1:61" x14ac:dyDescent="0.25">
      <c r="BD25"/>
      <c r="BE25"/>
      <c r="BF25"/>
      <c r="BG25"/>
    </row>
    <row r="26" spans="1:61" x14ac:dyDescent="0.25">
      <c r="BD26"/>
      <c r="BE26"/>
      <c r="BF26"/>
      <c r="BG26"/>
    </row>
    <row r="27" spans="1:61" x14ac:dyDescent="0.25">
      <c r="BD27"/>
      <c r="BE27"/>
      <c r="BF27"/>
      <c r="BG27"/>
    </row>
    <row r="28" spans="1:61" x14ac:dyDescent="0.25">
      <c r="BD28"/>
      <c r="BE28"/>
      <c r="BF28"/>
      <c r="BG28"/>
    </row>
    <row r="29" spans="1:61" x14ac:dyDescent="0.25">
      <c r="BD29"/>
      <c r="BE29"/>
      <c r="BF29"/>
      <c r="BG29"/>
    </row>
    <row r="30" spans="1:61" x14ac:dyDescent="0.25">
      <c r="BD30"/>
      <c r="BE30"/>
      <c r="BF30"/>
      <c r="BG30"/>
    </row>
    <row r="31" spans="1:61" x14ac:dyDescent="0.25">
      <c r="BD31"/>
      <c r="BE31"/>
      <c r="BF31"/>
      <c r="BG31"/>
    </row>
    <row r="32" spans="1:61" x14ac:dyDescent="0.25">
      <c r="BD32"/>
      <c r="BE32"/>
      <c r="BF32"/>
      <c r="BG32"/>
    </row>
    <row r="33" spans="56:59" x14ac:dyDescent="0.25">
      <c r="BD33"/>
      <c r="BE33"/>
      <c r="BF33"/>
      <c r="BG33"/>
    </row>
    <row r="34" spans="56:59" x14ac:dyDescent="0.25">
      <c r="BD34"/>
      <c r="BE34"/>
      <c r="BF34"/>
      <c r="BG34"/>
    </row>
    <row r="35" spans="56:59" x14ac:dyDescent="0.25">
      <c r="BD35"/>
      <c r="BE35"/>
      <c r="BF35"/>
      <c r="BG35"/>
    </row>
    <row r="36" spans="56:59" x14ac:dyDescent="0.25">
      <c r="BD36"/>
      <c r="BE36"/>
      <c r="BF36"/>
      <c r="BG36"/>
    </row>
    <row r="37" spans="56:59" x14ac:dyDescent="0.25">
      <c r="BD37"/>
      <c r="BE37"/>
      <c r="BF37"/>
      <c r="BG37"/>
    </row>
    <row r="38" spans="56:59" x14ac:dyDescent="0.25">
      <c r="BD38"/>
      <c r="BE38"/>
      <c r="BF38"/>
      <c r="BG38"/>
    </row>
    <row r="39" spans="56:59" x14ac:dyDescent="0.25">
      <c r="BD39"/>
      <c r="BE39"/>
      <c r="BF39"/>
      <c r="BG39"/>
    </row>
    <row r="40" spans="56:59" x14ac:dyDescent="0.25">
      <c r="BD40"/>
      <c r="BE40"/>
      <c r="BF40"/>
      <c r="BG40"/>
    </row>
    <row r="41" spans="56:59" x14ac:dyDescent="0.25">
      <c r="BD41"/>
      <c r="BE41"/>
      <c r="BF41"/>
      <c r="BG41"/>
    </row>
    <row r="42" spans="56:59" x14ac:dyDescent="0.25">
      <c r="BD42"/>
      <c r="BE42"/>
      <c r="BF42"/>
      <c r="BG4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9474C-8778-4C82-A265-EEC22F06FD32}">
  <dimension ref="A1:CB133"/>
  <sheetViews>
    <sheetView zoomScale="89" zoomScaleNormal="89" workbookViewId="0">
      <selection activeCell="BU2" sqref="BU2:CB17"/>
    </sheetView>
  </sheetViews>
  <sheetFormatPr defaultColWidth="8.7109375" defaultRowHeight="15" x14ac:dyDescent="0.25"/>
  <cols>
    <col min="1" max="1" width="12.28515625" style="1" bestFit="1" customWidth="1"/>
    <col min="2" max="8" width="8.7109375" style="4"/>
  </cols>
  <sheetData>
    <row r="1" spans="1:80" x14ac:dyDescent="0.25">
      <c r="A1" s="1" t="s">
        <v>300</v>
      </c>
      <c r="B1" s="15"/>
      <c r="C1" s="15"/>
      <c r="D1" s="15"/>
      <c r="E1" s="15"/>
      <c r="F1" s="15"/>
      <c r="G1" s="15"/>
      <c r="H1" s="15"/>
    </row>
    <row r="2" spans="1:80" x14ac:dyDescent="0.25">
      <c r="A2" s="6" t="s">
        <v>11</v>
      </c>
      <c r="B2" s="16" t="s">
        <v>293</v>
      </c>
      <c r="C2" s="16" t="s">
        <v>294</v>
      </c>
      <c r="D2" s="16" t="s">
        <v>295</v>
      </c>
      <c r="E2" s="16" t="s">
        <v>296</v>
      </c>
      <c r="F2" s="16" t="s">
        <v>303</v>
      </c>
      <c r="G2" s="16" t="s">
        <v>297</v>
      </c>
      <c r="H2" s="16" t="s">
        <v>298</v>
      </c>
      <c r="I2" s="6" t="s">
        <v>12</v>
      </c>
      <c r="J2" s="16" t="s">
        <v>293</v>
      </c>
      <c r="K2" s="16" t="s">
        <v>294</v>
      </c>
      <c r="L2" s="16" t="s">
        <v>295</v>
      </c>
      <c r="M2" s="16" t="s">
        <v>296</v>
      </c>
      <c r="N2" s="16" t="s">
        <v>303</v>
      </c>
      <c r="O2" s="16" t="s">
        <v>297</v>
      </c>
      <c r="P2" s="16" t="s">
        <v>298</v>
      </c>
      <c r="Q2" s="6" t="s">
        <v>214</v>
      </c>
      <c r="R2" s="16" t="s">
        <v>293</v>
      </c>
      <c r="S2" s="16" t="s">
        <v>294</v>
      </c>
      <c r="T2" s="16" t="s">
        <v>295</v>
      </c>
      <c r="U2" s="16" t="s">
        <v>296</v>
      </c>
      <c r="V2" s="16" t="s">
        <v>303</v>
      </c>
      <c r="W2" s="16" t="s">
        <v>297</v>
      </c>
      <c r="X2" s="16" t="s">
        <v>298</v>
      </c>
      <c r="Y2" s="6" t="s">
        <v>13</v>
      </c>
      <c r="Z2" s="16" t="s">
        <v>293</v>
      </c>
      <c r="AA2" s="16" t="s">
        <v>294</v>
      </c>
      <c r="AB2" s="16" t="s">
        <v>295</v>
      </c>
      <c r="AC2" s="16" t="s">
        <v>296</v>
      </c>
      <c r="AD2" s="16" t="s">
        <v>303</v>
      </c>
      <c r="AE2" s="16" t="s">
        <v>297</v>
      </c>
      <c r="AF2" s="16" t="s">
        <v>298</v>
      </c>
      <c r="AG2" s="6" t="s">
        <v>8</v>
      </c>
      <c r="AH2" s="16" t="s">
        <v>293</v>
      </c>
      <c r="AI2" s="16" t="s">
        <v>294</v>
      </c>
      <c r="AJ2" s="16" t="s">
        <v>295</v>
      </c>
      <c r="AK2" s="16" t="s">
        <v>296</v>
      </c>
      <c r="AL2" s="16" t="s">
        <v>303</v>
      </c>
      <c r="AM2" s="16" t="s">
        <v>297</v>
      </c>
      <c r="AN2" s="16" t="s">
        <v>298</v>
      </c>
      <c r="AO2" s="6" t="s">
        <v>9</v>
      </c>
      <c r="AP2" s="16" t="s">
        <v>293</v>
      </c>
      <c r="AQ2" s="16" t="s">
        <v>294</v>
      </c>
      <c r="AR2" s="16" t="s">
        <v>295</v>
      </c>
      <c r="AS2" s="16" t="s">
        <v>296</v>
      </c>
      <c r="AT2" s="16" t="s">
        <v>303</v>
      </c>
      <c r="AU2" s="16" t="s">
        <v>297</v>
      </c>
      <c r="AV2" s="16" t="s">
        <v>298</v>
      </c>
      <c r="AW2" s="6" t="s">
        <v>5</v>
      </c>
      <c r="AX2" s="16" t="s">
        <v>293</v>
      </c>
      <c r="AY2" s="16" t="s">
        <v>294</v>
      </c>
      <c r="AZ2" s="16" t="s">
        <v>295</v>
      </c>
      <c r="BA2" s="16" t="s">
        <v>296</v>
      </c>
      <c r="BB2" s="16" t="s">
        <v>303</v>
      </c>
      <c r="BC2" s="16" t="s">
        <v>297</v>
      </c>
      <c r="BD2" s="16" t="s">
        <v>298</v>
      </c>
      <c r="BE2" s="6" t="s">
        <v>7</v>
      </c>
      <c r="BF2" s="17" t="s">
        <v>293</v>
      </c>
      <c r="BG2" s="17" t="s">
        <v>294</v>
      </c>
      <c r="BH2" s="17" t="s">
        <v>295</v>
      </c>
      <c r="BI2" s="17" t="s">
        <v>296</v>
      </c>
      <c r="BJ2" s="17" t="s">
        <v>303</v>
      </c>
      <c r="BK2" s="17" t="s">
        <v>297</v>
      </c>
      <c r="BL2" s="17" t="s">
        <v>298</v>
      </c>
      <c r="BM2" s="6" t="s">
        <v>10</v>
      </c>
      <c r="BN2" s="16" t="s">
        <v>293</v>
      </c>
      <c r="BO2" s="16" t="s">
        <v>294</v>
      </c>
      <c r="BP2" s="16" t="s">
        <v>295</v>
      </c>
      <c r="BQ2" s="16" t="s">
        <v>296</v>
      </c>
      <c r="BR2" s="16" t="s">
        <v>303</v>
      </c>
      <c r="BS2" s="16" t="s">
        <v>297</v>
      </c>
      <c r="BT2" s="16" t="s">
        <v>298</v>
      </c>
      <c r="BU2" s="6" t="s">
        <v>6</v>
      </c>
      <c r="BV2" s="16" t="s">
        <v>293</v>
      </c>
      <c r="BW2" s="16" t="s">
        <v>294</v>
      </c>
      <c r="BX2" s="16" t="s">
        <v>295</v>
      </c>
      <c r="BY2" s="16" t="s">
        <v>296</v>
      </c>
      <c r="BZ2" s="16" t="s">
        <v>303</v>
      </c>
      <c r="CA2" s="16" t="s">
        <v>297</v>
      </c>
      <c r="CB2" s="16" t="s">
        <v>298</v>
      </c>
    </row>
    <row r="3" spans="1:80" x14ac:dyDescent="0.25">
      <c r="A3" s="6" t="s">
        <v>227</v>
      </c>
      <c r="B3" s="9">
        <v>1.0229999999999999</v>
      </c>
      <c r="C3" s="9">
        <v>2.0670000000000002</v>
      </c>
      <c r="D3" s="9">
        <v>1.107</v>
      </c>
      <c r="E3" s="9">
        <v>0.89090000000000003</v>
      </c>
      <c r="F3" s="9">
        <v>1.36</v>
      </c>
      <c r="G3" s="9">
        <v>0.97719999999999996</v>
      </c>
      <c r="H3" s="9">
        <v>3.7930000000000001</v>
      </c>
      <c r="I3" s="6" t="s">
        <v>242</v>
      </c>
      <c r="J3" s="9">
        <v>0.80289999999999995</v>
      </c>
      <c r="K3" s="9">
        <v>1.1459999999999999</v>
      </c>
      <c r="L3" s="9">
        <v>0.80659999999999998</v>
      </c>
      <c r="M3" s="9">
        <v>0.55100000000000005</v>
      </c>
      <c r="N3" s="9">
        <v>0.88680000000000003</v>
      </c>
      <c r="O3" s="9">
        <v>1.2450000000000001</v>
      </c>
      <c r="P3" s="9">
        <v>0.13239999999999999</v>
      </c>
      <c r="Q3" s="6" t="s">
        <v>251</v>
      </c>
      <c r="R3" s="9">
        <v>1.8049999999999999</v>
      </c>
      <c r="S3" s="9">
        <v>0.25309999999999999</v>
      </c>
      <c r="T3" s="9">
        <v>0.54900000000000004</v>
      </c>
      <c r="U3" s="9">
        <v>0.80940000000000001</v>
      </c>
      <c r="V3" s="9">
        <v>0.53769999999999996</v>
      </c>
      <c r="W3" s="9">
        <v>0.55410000000000004</v>
      </c>
      <c r="X3" s="9">
        <v>1.5860000000000001</v>
      </c>
      <c r="Y3" s="6" t="s">
        <v>263</v>
      </c>
      <c r="Z3" s="9">
        <v>1.03</v>
      </c>
      <c r="AA3" s="9">
        <v>1.3819999999999999</v>
      </c>
      <c r="AB3" s="9">
        <v>1.1839999999999999</v>
      </c>
      <c r="AC3" s="9">
        <v>0.96819999999999995</v>
      </c>
      <c r="AD3" s="9">
        <v>1.173</v>
      </c>
      <c r="AE3" s="9">
        <v>0.97040000000000004</v>
      </c>
      <c r="AF3" s="9">
        <v>1.4109999999999999E-2</v>
      </c>
      <c r="AG3" s="6" t="s">
        <v>242</v>
      </c>
      <c r="AH3" s="9">
        <v>1.0980000000000001</v>
      </c>
      <c r="AI3" s="9">
        <v>2.4649999999999999</v>
      </c>
      <c r="AJ3" s="9">
        <v>1.6040000000000001</v>
      </c>
      <c r="AK3" s="9">
        <v>1.7150000000000001</v>
      </c>
      <c r="AL3" s="9">
        <v>2.3540000000000001</v>
      </c>
      <c r="AM3" s="9">
        <v>0.91069999999999995</v>
      </c>
      <c r="AN3" s="9">
        <v>0.61770000000000003</v>
      </c>
      <c r="AO3" s="6" t="s">
        <v>257</v>
      </c>
      <c r="AP3" s="9">
        <v>0.90229999999999999</v>
      </c>
      <c r="AQ3" s="9">
        <v>4.5469999999999997</v>
      </c>
      <c r="AR3" s="9">
        <v>0.1923</v>
      </c>
      <c r="AS3" s="9">
        <v>7.4210000000000003</v>
      </c>
      <c r="AT3" s="9">
        <v>0.24179999999999999</v>
      </c>
      <c r="AU3" s="9">
        <v>1.1080000000000001</v>
      </c>
      <c r="AV3" s="9">
        <v>6.2140000000000001E-2</v>
      </c>
      <c r="AW3" s="6" t="s">
        <v>283</v>
      </c>
      <c r="AX3" s="9">
        <v>1.258</v>
      </c>
      <c r="AY3" s="9">
        <v>2.4369999999999998</v>
      </c>
      <c r="AZ3" s="9">
        <v>0.45960000000000001</v>
      </c>
      <c r="BA3" s="9">
        <v>1.7669999999999999</v>
      </c>
      <c r="BB3" s="9">
        <v>1.177</v>
      </c>
      <c r="BC3" s="9">
        <v>0.79459999999999997</v>
      </c>
      <c r="BD3" s="9">
        <v>0.1741</v>
      </c>
      <c r="BE3" s="6" t="s">
        <v>287</v>
      </c>
      <c r="BF3" s="9">
        <v>1.3660000000000001</v>
      </c>
      <c r="BG3" s="9">
        <v>3.2829999999999999</v>
      </c>
      <c r="BH3" s="9">
        <v>1.952</v>
      </c>
      <c r="BI3" s="9">
        <v>2.2269999999999999</v>
      </c>
      <c r="BJ3" s="9">
        <v>1.542</v>
      </c>
      <c r="BK3" s="9">
        <v>0.73199999999999998</v>
      </c>
      <c r="BL3" s="9">
        <v>1.0209999999999999</v>
      </c>
      <c r="BM3" s="6" t="s">
        <v>243</v>
      </c>
      <c r="BN3" s="9">
        <v>1.121</v>
      </c>
      <c r="BO3" s="9">
        <v>0.1401</v>
      </c>
      <c r="BP3" s="9">
        <v>1.6919999999999999</v>
      </c>
      <c r="BQ3" s="9">
        <v>1.139</v>
      </c>
      <c r="BR3" s="9">
        <v>1.046</v>
      </c>
      <c r="BS3" s="9">
        <v>0.89190000000000003</v>
      </c>
      <c r="BT3" s="9">
        <v>0.5554</v>
      </c>
      <c r="BU3" s="6" t="s">
        <v>289</v>
      </c>
      <c r="BV3" s="9">
        <v>1.087</v>
      </c>
      <c r="BW3" s="9">
        <v>0.72870000000000001</v>
      </c>
      <c r="BX3" s="9">
        <v>0.5484</v>
      </c>
      <c r="BY3" s="9">
        <v>1.1279999999999999</v>
      </c>
      <c r="BZ3" s="9">
        <v>0.75790000000000002</v>
      </c>
      <c r="CA3" s="9">
        <v>0.92020000000000002</v>
      </c>
      <c r="CB3" s="9">
        <v>6.0089999999999998E-2</v>
      </c>
    </row>
    <row r="4" spans="1:80" x14ac:dyDescent="0.25">
      <c r="A4" s="6" t="s">
        <v>228</v>
      </c>
      <c r="B4" s="9">
        <v>0.95820000000000005</v>
      </c>
      <c r="C4" s="9">
        <v>1.35</v>
      </c>
      <c r="D4" s="9">
        <v>0.92130000000000001</v>
      </c>
      <c r="E4" s="9">
        <v>1.1240000000000001</v>
      </c>
      <c r="F4" s="9">
        <v>1.155</v>
      </c>
      <c r="G4" s="9">
        <v>1.044</v>
      </c>
      <c r="H4" s="9">
        <v>5.1280000000000001</v>
      </c>
      <c r="I4" s="6" t="s">
        <v>243</v>
      </c>
      <c r="J4" s="9">
        <v>0.52790000000000004</v>
      </c>
      <c r="K4" s="9">
        <v>0.85960000000000003</v>
      </c>
      <c r="L4" s="9">
        <v>0.89190000000000003</v>
      </c>
      <c r="M4" s="9">
        <v>0.79279999999999995</v>
      </c>
      <c r="N4" s="9">
        <v>1.0289999999999999</v>
      </c>
      <c r="O4" s="9">
        <v>1.8939999999999999</v>
      </c>
      <c r="P4" s="9">
        <v>5.5730000000000004</v>
      </c>
      <c r="Q4" s="6" t="s">
        <v>252</v>
      </c>
      <c r="R4" s="9">
        <v>1.9750000000000001</v>
      </c>
      <c r="S4" s="9">
        <v>0.60599999999999998</v>
      </c>
      <c r="T4" s="9">
        <v>0.38019999999999998</v>
      </c>
      <c r="U4" s="9">
        <v>0.47470000000000001</v>
      </c>
      <c r="V4" s="9" t="s">
        <v>299</v>
      </c>
      <c r="W4" s="9">
        <v>0.50639999999999996</v>
      </c>
      <c r="X4" s="9">
        <v>1.4590000000000001</v>
      </c>
      <c r="Y4" s="6" t="s">
        <v>264</v>
      </c>
      <c r="Z4" s="9">
        <v>0.85760000000000003</v>
      </c>
      <c r="AA4" s="9">
        <v>0.47689999999999999</v>
      </c>
      <c r="AB4" s="9">
        <v>0.69179999999999997</v>
      </c>
      <c r="AC4" s="9">
        <v>0.67749999999999999</v>
      </c>
      <c r="AD4" s="9">
        <v>1.49</v>
      </c>
      <c r="AE4" s="9">
        <v>1.1659999999999999</v>
      </c>
      <c r="AF4" s="9">
        <v>9.0770000000000003E-2</v>
      </c>
      <c r="AG4" s="6" t="s">
        <v>243</v>
      </c>
      <c r="AH4" s="9">
        <v>1.329</v>
      </c>
      <c r="AI4" s="9">
        <v>2.9830000000000001</v>
      </c>
      <c r="AJ4" s="9">
        <v>1.954</v>
      </c>
      <c r="AK4" s="9">
        <v>1.64</v>
      </c>
      <c r="AL4" s="9">
        <v>1.905</v>
      </c>
      <c r="AM4" s="9">
        <v>0.75260000000000005</v>
      </c>
      <c r="AN4" s="9">
        <v>0.52849999999999997</v>
      </c>
      <c r="AO4" s="6" t="s">
        <v>258</v>
      </c>
      <c r="AP4" s="9">
        <v>0.93089999999999995</v>
      </c>
      <c r="AQ4" s="9">
        <v>0.48630000000000001</v>
      </c>
      <c r="AR4" s="9">
        <v>0.1525</v>
      </c>
      <c r="AS4" s="9">
        <v>11.29</v>
      </c>
      <c r="AT4" s="9">
        <v>0.4108</v>
      </c>
      <c r="AU4" s="9">
        <v>1.0740000000000001</v>
      </c>
      <c r="AV4" s="9">
        <v>6.9669999999999996E-2</v>
      </c>
      <c r="AW4" s="6" t="s">
        <v>284</v>
      </c>
      <c r="AX4" s="9">
        <v>0.96709999999999996</v>
      </c>
      <c r="AY4" s="9">
        <v>1.49</v>
      </c>
      <c r="AZ4" s="9">
        <v>1.155</v>
      </c>
      <c r="BA4" s="9">
        <v>1.224</v>
      </c>
      <c r="BB4" s="9">
        <v>0.86150000000000004</v>
      </c>
      <c r="BC4" s="9">
        <v>1.034</v>
      </c>
      <c r="BD4" s="9">
        <v>0.2621</v>
      </c>
      <c r="BE4" s="6" t="s">
        <v>283</v>
      </c>
      <c r="BF4" s="9">
        <v>0.9395</v>
      </c>
      <c r="BG4" s="9">
        <v>2.6120000000000001</v>
      </c>
      <c r="BH4" s="9">
        <v>1.288</v>
      </c>
      <c r="BI4" s="9">
        <v>0.95589999999999997</v>
      </c>
      <c r="BJ4" s="9">
        <v>0.88580000000000003</v>
      </c>
      <c r="BK4" s="9">
        <v>1.0640000000000001</v>
      </c>
      <c r="BL4" s="9">
        <v>3.16</v>
      </c>
      <c r="BM4" s="6" t="s">
        <v>227</v>
      </c>
      <c r="BN4" s="9">
        <v>1.1890000000000001</v>
      </c>
      <c r="BO4" s="9">
        <v>0.2535</v>
      </c>
      <c r="BP4" s="9">
        <v>1.196</v>
      </c>
      <c r="BQ4" s="9">
        <v>1.4670000000000001</v>
      </c>
      <c r="BR4" s="9">
        <v>0.5141</v>
      </c>
      <c r="BS4" s="9">
        <v>0.84089999999999998</v>
      </c>
      <c r="BT4" s="9">
        <v>1.6050000000000001E-3</v>
      </c>
      <c r="BU4" s="6" t="s">
        <v>290</v>
      </c>
      <c r="BV4" s="9">
        <v>0.91069999999999995</v>
      </c>
      <c r="BW4" s="9">
        <v>0.73629999999999995</v>
      </c>
      <c r="BX4" s="9">
        <v>0.65900000000000003</v>
      </c>
      <c r="BY4" s="9">
        <v>1.171</v>
      </c>
      <c r="BZ4" s="9">
        <v>1.63</v>
      </c>
      <c r="CA4" s="9">
        <v>1.0980000000000001</v>
      </c>
      <c r="CB4" s="9">
        <v>0.1444</v>
      </c>
    </row>
    <row r="5" spans="1:80" x14ac:dyDescent="0.25">
      <c r="A5" s="6" t="s">
        <v>229</v>
      </c>
      <c r="B5" s="9">
        <v>1.877</v>
      </c>
      <c r="C5" s="9">
        <v>2.0459999999999998</v>
      </c>
      <c r="D5" s="9">
        <v>1.3580000000000001</v>
      </c>
      <c r="E5" s="9">
        <v>1.1160000000000001</v>
      </c>
      <c r="F5" s="9">
        <v>2.04</v>
      </c>
      <c r="G5" s="9">
        <v>0.53280000000000005</v>
      </c>
      <c r="H5" s="9">
        <v>1.8640000000000001</v>
      </c>
      <c r="I5" s="6" t="s">
        <v>244</v>
      </c>
      <c r="J5" s="9">
        <v>0.6613</v>
      </c>
      <c r="K5" s="9">
        <v>1.982</v>
      </c>
      <c r="L5" s="9">
        <v>0.96589999999999998</v>
      </c>
      <c r="M5" s="9">
        <v>0.61129999999999995</v>
      </c>
      <c r="N5" s="9">
        <v>0.54590000000000005</v>
      </c>
      <c r="O5" s="9">
        <v>1.512</v>
      </c>
      <c r="P5" s="9">
        <v>0.85460000000000003</v>
      </c>
      <c r="Q5" s="6" t="s">
        <v>253</v>
      </c>
      <c r="R5" s="9">
        <v>1.486</v>
      </c>
      <c r="S5" s="9">
        <v>1.204</v>
      </c>
      <c r="T5" s="9">
        <v>0.27260000000000001</v>
      </c>
      <c r="U5" s="9">
        <v>0.54530000000000001</v>
      </c>
      <c r="V5" s="9">
        <v>0.20380000000000001</v>
      </c>
      <c r="W5" s="9">
        <v>0.67279999999999995</v>
      </c>
      <c r="X5" s="9">
        <v>1.4390000000000001</v>
      </c>
      <c r="Y5" s="6" t="s">
        <v>265</v>
      </c>
      <c r="Z5" s="9">
        <v>0.65900000000000003</v>
      </c>
      <c r="AA5" s="9">
        <v>4.3819999999999997</v>
      </c>
      <c r="AB5" s="9">
        <v>2.8450000000000002</v>
      </c>
      <c r="AC5" s="9">
        <v>0.6149</v>
      </c>
      <c r="AD5" s="9">
        <v>1.86</v>
      </c>
      <c r="AE5" s="9">
        <v>1.5169999999999999</v>
      </c>
      <c r="AF5" s="9">
        <v>1.163</v>
      </c>
      <c r="AG5" s="6" t="s">
        <v>244</v>
      </c>
      <c r="AH5" s="9">
        <v>1.333</v>
      </c>
      <c r="AI5" s="9">
        <v>2.754</v>
      </c>
      <c r="AJ5" s="9">
        <v>1.2410000000000001</v>
      </c>
      <c r="AK5" s="9">
        <v>0.91279999999999994</v>
      </c>
      <c r="AL5" s="9">
        <v>2.819</v>
      </c>
      <c r="AM5" s="9">
        <v>0.75</v>
      </c>
      <c r="AN5" s="9">
        <v>0.2341</v>
      </c>
      <c r="AO5" s="6" t="s">
        <v>259</v>
      </c>
      <c r="AP5" s="9">
        <v>1.012</v>
      </c>
      <c r="AQ5" s="9">
        <v>0.53590000000000004</v>
      </c>
      <c r="AR5" s="9">
        <v>0.12820000000000001</v>
      </c>
      <c r="AS5" s="9">
        <v>5.883</v>
      </c>
      <c r="AT5" s="9">
        <v>0.23430000000000001</v>
      </c>
      <c r="AU5" s="9">
        <v>0.98850000000000005</v>
      </c>
      <c r="AV5" s="9">
        <v>0.1971</v>
      </c>
      <c r="AW5" s="6" t="s">
        <v>285</v>
      </c>
      <c r="AX5" s="9">
        <v>1.2030000000000001</v>
      </c>
      <c r="AY5" s="9">
        <v>1.4339999999999999</v>
      </c>
      <c r="AZ5" s="9">
        <v>0.47410000000000002</v>
      </c>
      <c r="BA5" s="9">
        <v>0.54969999999999997</v>
      </c>
      <c r="BB5" s="9">
        <v>0.68779999999999997</v>
      </c>
      <c r="BC5" s="9">
        <v>0.83120000000000005</v>
      </c>
      <c r="BD5" s="9">
        <v>3.4180000000000001</v>
      </c>
      <c r="BE5" s="6" t="s">
        <v>284</v>
      </c>
      <c r="BF5" s="9">
        <v>0.92020000000000002</v>
      </c>
      <c r="BG5" s="9">
        <v>2.0920000000000001</v>
      </c>
      <c r="BH5" s="9">
        <v>1.371</v>
      </c>
      <c r="BI5" s="9">
        <v>1.4690000000000001</v>
      </c>
      <c r="BJ5" s="9">
        <v>0.87360000000000004</v>
      </c>
      <c r="BK5" s="9">
        <v>1.087</v>
      </c>
      <c r="BL5" s="9">
        <v>1.9450000000000001</v>
      </c>
      <c r="BM5" s="6" t="s">
        <v>246</v>
      </c>
      <c r="BN5" s="9">
        <v>1.986</v>
      </c>
      <c r="BO5" s="9">
        <v>0.34870000000000001</v>
      </c>
      <c r="BP5" s="9">
        <v>0.70379999999999998</v>
      </c>
      <c r="BQ5" s="9">
        <v>1.167</v>
      </c>
      <c r="BR5" s="9">
        <v>0.41470000000000001</v>
      </c>
      <c r="BS5" s="9">
        <v>0.50349999999999995</v>
      </c>
      <c r="BT5" s="9">
        <v>0.22950000000000001</v>
      </c>
      <c r="BU5" s="6" t="s">
        <v>291</v>
      </c>
      <c r="BV5" s="9">
        <v>0.73970000000000002</v>
      </c>
      <c r="BW5" s="9">
        <v>2.8250000000000002</v>
      </c>
      <c r="BX5" s="9">
        <v>0.39179999999999998</v>
      </c>
      <c r="BY5" s="9">
        <v>1.1160000000000001</v>
      </c>
      <c r="BZ5" s="9">
        <v>1.083</v>
      </c>
      <c r="CA5" s="9">
        <v>1.3520000000000001</v>
      </c>
      <c r="CB5" s="9">
        <v>0.20569999999999999</v>
      </c>
    </row>
    <row r="6" spans="1:80" x14ac:dyDescent="0.25">
      <c r="A6" s="6" t="s">
        <v>230</v>
      </c>
      <c r="B6" s="9">
        <v>1.147</v>
      </c>
      <c r="C6" s="9">
        <v>5.6280000000000001</v>
      </c>
      <c r="D6" s="9">
        <v>1.1259999999999999</v>
      </c>
      <c r="E6" s="9">
        <v>1.0129999999999999</v>
      </c>
      <c r="F6" s="9">
        <v>1.1080000000000001</v>
      </c>
      <c r="G6" s="9">
        <v>0.87160000000000004</v>
      </c>
      <c r="H6" s="9">
        <v>1.18</v>
      </c>
      <c r="I6" s="6" t="s">
        <v>245</v>
      </c>
      <c r="J6" s="9">
        <v>0.74660000000000004</v>
      </c>
      <c r="K6" s="9">
        <v>1.339</v>
      </c>
      <c r="L6" s="9">
        <v>1.5</v>
      </c>
      <c r="M6" s="9">
        <v>1.3149999999999999</v>
      </c>
      <c r="N6" s="9">
        <v>1.83</v>
      </c>
      <c r="O6" s="9">
        <v>1.339</v>
      </c>
      <c r="P6" s="9">
        <v>2.7480000000000002</v>
      </c>
      <c r="Q6" s="6" t="s">
        <v>254</v>
      </c>
      <c r="R6" s="9">
        <v>0.88990000000000002</v>
      </c>
      <c r="S6" s="9">
        <v>0.68659999999999999</v>
      </c>
      <c r="T6" s="9">
        <v>0.28220000000000001</v>
      </c>
      <c r="U6" s="9">
        <v>0.36220000000000002</v>
      </c>
      <c r="V6" s="9">
        <v>0.23080000000000001</v>
      </c>
      <c r="W6" s="9">
        <v>1.1240000000000001</v>
      </c>
      <c r="X6" s="9">
        <v>3.1059999999999999</v>
      </c>
      <c r="Y6" s="6" t="s">
        <v>266</v>
      </c>
      <c r="Z6" s="9">
        <v>1.0820000000000001</v>
      </c>
      <c r="AA6" s="9">
        <v>3.0540000000000001E-2</v>
      </c>
      <c r="AB6" s="9">
        <v>0.57169999999999999</v>
      </c>
      <c r="AC6" s="9">
        <v>1.2430000000000001</v>
      </c>
      <c r="AD6" s="9">
        <v>0.87060000000000004</v>
      </c>
      <c r="AE6" s="9">
        <v>0.9244</v>
      </c>
      <c r="AF6" s="9" t="s">
        <v>299</v>
      </c>
      <c r="AG6" s="6" t="s">
        <v>227</v>
      </c>
      <c r="AH6" s="9">
        <v>1.145</v>
      </c>
      <c r="AI6" s="9">
        <v>2.3650000000000002</v>
      </c>
      <c r="AJ6" s="9">
        <v>2.2679999999999998</v>
      </c>
      <c r="AK6" s="9">
        <v>1.2130000000000001</v>
      </c>
      <c r="AL6" s="9">
        <v>3</v>
      </c>
      <c r="AM6" s="9">
        <v>0.87360000000000004</v>
      </c>
      <c r="AN6" s="9">
        <v>0.85560000000000003</v>
      </c>
      <c r="AO6" s="6" t="s">
        <v>260</v>
      </c>
      <c r="AP6" s="9">
        <v>1.069</v>
      </c>
      <c r="AQ6" s="9">
        <v>2.085</v>
      </c>
      <c r="AR6" s="9">
        <v>1.1219999999999999E-5</v>
      </c>
      <c r="AS6" s="9">
        <v>7.8719999999999999</v>
      </c>
      <c r="AT6" s="9">
        <v>0.3407</v>
      </c>
      <c r="AU6" s="9">
        <v>0.93520000000000003</v>
      </c>
      <c r="AV6" s="9">
        <v>0.27289999999999998</v>
      </c>
      <c r="AW6" s="6" t="s">
        <v>243</v>
      </c>
      <c r="AX6" s="9">
        <v>1.2030000000000001</v>
      </c>
      <c r="AY6" s="9">
        <v>1.181</v>
      </c>
      <c r="AZ6" s="9">
        <v>0.87860000000000005</v>
      </c>
      <c r="BA6" s="9">
        <v>0.86850000000000005</v>
      </c>
      <c r="BB6" s="9">
        <v>0.9526</v>
      </c>
      <c r="BC6" s="9">
        <v>0.83120000000000005</v>
      </c>
      <c r="BD6" s="9">
        <v>8.0399999999999999E-2</v>
      </c>
      <c r="BE6" s="6" t="s">
        <v>242</v>
      </c>
      <c r="BF6" s="9">
        <v>0.6552</v>
      </c>
      <c r="BG6" s="9">
        <v>1.6990000000000001</v>
      </c>
      <c r="BH6" s="9">
        <v>0.94930000000000003</v>
      </c>
      <c r="BI6" s="9">
        <v>0.53029999999999999</v>
      </c>
      <c r="BJ6" s="9">
        <v>0.61339999999999995</v>
      </c>
      <c r="BK6" s="9">
        <v>1.526</v>
      </c>
      <c r="BL6" s="9">
        <v>1.6020000000000001</v>
      </c>
      <c r="BM6" s="6" t="s">
        <v>231</v>
      </c>
      <c r="BN6" s="9">
        <v>1.8660000000000001</v>
      </c>
      <c r="BO6" s="9">
        <v>1.125</v>
      </c>
      <c r="BP6" s="9">
        <v>0.73880000000000001</v>
      </c>
      <c r="BQ6" s="9">
        <v>0.93520000000000003</v>
      </c>
      <c r="BR6" s="9">
        <v>0.50349999999999995</v>
      </c>
      <c r="BS6" s="9">
        <v>0.53590000000000004</v>
      </c>
      <c r="BT6" s="9">
        <v>2.2920000000000001E-5</v>
      </c>
      <c r="BU6" s="6" t="s">
        <v>257</v>
      </c>
      <c r="BV6" s="9">
        <v>0.96930000000000005</v>
      </c>
      <c r="BW6" s="9">
        <v>0.83409999999999995</v>
      </c>
      <c r="BX6" s="9">
        <v>0.86950000000000005</v>
      </c>
      <c r="BY6" s="9">
        <v>0.88170000000000004</v>
      </c>
      <c r="BZ6" s="9">
        <v>1.091</v>
      </c>
      <c r="CA6" s="9">
        <v>1.032</v>
      </c>
      <c r="CB6" s="9">
        <v>5.7450000000000001E-2</v>
      </c>
    </row>
    <row r="7" spans="1:80" x14ac:dyDescent="0.25">
      <c r="A7" s="6" t="s">
        <v>231</v>
      </c>
      <c r="B7" s="9">
        <v>1.03</v>
      </c>
      <c r="C7" s="9">
        <v>1.929</v>
      </c>
      <c r="D7" s="9">
        <v>0.39960000000000001</v>
      </c>
      <c r="E7" s="9">
        <v>0.64770000000000005</v>
      </c>
      <c r="F7" s="9">
        <v>0.67049999999999998</v>
      </c>
      <c r="G7" s="9">
        <v>0.97040000000000004</v>
      </c>
      <c r="H7" s="9">
        <v>6.1189999999999998</v>
      </c>
      <c r="I7" s="6" t="s">
        <v>228</v>
      </c>
      <c r="J7" s="9">
        <v>0.77290000000000003</v>
      </c>
      <c r="K7" s="9">
        <v>0.37940000000000002</v>
      </c>
      <c r="L7" s="9">
        <v>0.76049999999999995</v>
      </c>
      <c r="M7" s="9">
        <v>0.47470000000000001</v>
      </c>
      <c r="N7" s="9">
        <v>0.57899999999999996</v>
      </c>
      <c r="O7" s="9">
        <v>1.294</v>
      </c>
      <c r="P7" s="9">
        <v>3.4010000000000003E-4</v>
      </c>
      <c r="Q7" s="6" t="s">
        <v>255</v>
      </c>
      <c r="R7" s="9">
        <v>1.5660000000000001</v>
      </c>
      <c r="S7" s="9">
        <v>0.40970000000000001</v>
      </c>
      <c r="T7" s="9">
        <v>0.27739999999999998</v>
      </c>
      <c r="U7" s="9">
        <v>0.40050000000000002</v>
      </c>
      <c r="V7" s="9">
        <v>0.23</v>
      </c>
      <c r="W7" s="9">
        <v>0.63880000000000003</v>
      </c>
      <c r="X7" s="9">
        <v>0.91379999999999995</v>
      </c>
      <c r="Y7" s="6" t="s">
        <v>267</v>
      </c>
      <c r="Z7" s="9">
        <v>1.0669999999999999</v>
      </c>
      <c r="AA7" s="9">
        <v>0.93740000000000001</v>
      </c>
      <c r="AB7" s="9">
        <v>0.83120000000000005</v>
      </c>
      <c r="AC7" s="9">
        <v>0.86060000000000003</v>
      </c>
      <c r="AD7" s="9">
        <v>0.71699999999999997</v>
      </c>
      <c r="AE7" s="9">
        <v>0.93740000000000001</v>
      </c>
      <c r="AF7" s="9">
        <v>0.12790000000000001</v>
      </c>
      <c r="AG7" s="6" t="s">
        <v>229</v>
      </c>
      <c r="AH7" s="9">
        <v>0.80389999999999995</v>
      </c>
      <c r="AI7" s="9">
        <v>3.1419999999999999</v>
      </c>
      <c r="AJ7" s="9">
        <v>1.044</v>
      </c>
      <c r="AK7" s="9">
        <v>1.3460000000000001</v>
      </c>
      <c r="AL7" s="9">
        <v>2.1360000000000001</v>
      </c>
      <c r="AM7" s="9">
        <v>1.244</v>
      </c>
      <c r="AN7" s="9">
        <v>2.7950000000000002E-4</v>
      </c>
      <c r="AO7" s="6" t="s">
        <v>261</v>
      </c>
      <c r="AP7" s="9">
        <v>0.83609999999999995</v>
      </c>
      <c r="AQ7" s="9">
        <v>1.371</v>
      </c>
      <c r="AR7" s="9">
        <v>0.19639999999999999</v>
      </c>
      <c r="AS7" s="9">
        <v>6.0279999999999996</v>
      </c>
      <c r="AT7" s="9">
        <v>0.2271</v>
      </c>
      <c r="AU7" s="9">
        <v>1.196</v>
      </c>
      <c r="AV7" s="9">
        <v>0.41799999999999998</v>
      </c>
      <c r="AW7" s="6" t="s">
        <v>244</v>
      </c>
      <c r="AX7" s="9">
        <v>3.3559999999999999</v>
      </c>
      <c r="AY7" s="9">
        <v>9.9179999999999993</v>
      </c>
      <c r="AZ7" s="9">
        <v>4.0650000000000004</v>
      </c>
      <c r="BA7" s="9">
        <v>0.85660000000000003</v>
      </c>
      <c r="BB7" s="9">
        <v>5.2050000000000001</v>
      </c>
      <c r="BC7" s="9">
        <v>0.29799999999999999</v>
      </c>
      <c r="BD7" s="9">
        <v>2.5270000000000001E-2</v>
      </c>
      <c r="BE7" s="6" t="s">
        <v>243</v>
      </c>
      <c r="BF7" s="9">
        <v>1.0529999999999999</v>
      </c>
      <c r="BG7" s="9">
        <v>2.2249999999999999E-2</v>
      </c>
      <c r="BH7" s="9">
        <v>0.41749999999999998</v>
      </c>
      <c r="BI7" s="9">
        <v>1.0069999999999999</v>
      </c>
      <c r="BJ7" s="9">
        <v>0.6643</v>
      </c>
      <c r="BK7" s="9">
        <v>0.94930000000000003</v>
      </c>
      <c r="BL7" s="9">
        <v>8.6870000000000003E-2</v>
      </c>
      <c r="BM7" s="6" t="s">
        <v>232</v>
      </c>
      <c r="BN7" s="9">
        <v>1.772</v>
      </c>
      <c r="BO7" s="9">
        <v>0.65290000000000004</v>
      </c>
      <c r="BP7" s="9">
        <v>0.83409999999999995</v>
      </c>
      <c r="BQ7" s="9">
        <v>1.23</v>
      </c>
      <c r="BR7" s="9">
        <v>0.32650000000000001</v>
      </c>
      <c r="BS7" s="9">
        <v>0.5645</v>
      </c>
      <c r="BT7" s="9">
        <v>0.1128</v>
      </c>
      <c r="BU7" s="6" t="s">
        <v>258</v>
      </c>
      <c r="BV7" s="9">
        <v>2.1070000000000002</v>
      </c>
      <c r="BW7" s="9">
        <v>4.9189999999999996</v>
      </c>
      <c r="BX7" s="9">
        <v>0.95820000000000005</v>
      </c>
      <c r="BY7" s="9">
        <v>1.2729999999999999</v>
      </c>
      <c r="BZ7" s="9">
        <v>1.4490000000000001</v>
      </c>
      <c r="CA7" s="9">
        <v>0.47470000000000001</v>
      </c>
      <c r="CB7" s="9">
        <v>0.63649999999999995</v>
      </c>
    </row>
    <row r="8" spans="1:80" x14ac:dyDescent="0.25">
      <c r="A8" s="6" t="s">
        <v>232</v>
      </c>
      <c r="B8" s="9">
        <v>0.71609999999999996</v>
      </c>
      <c r="C8" s="9">
        <v>1.5609999999999999</v>
      </c>
      <c r="D8" s="9">
        <v>0.69340000000000002</v>
      </c>
      <c r="E8" s="9">
        <v>7.3219999999999993E-2</v>
      </c>
      <c r="F8" s="9">
        <v>0.44390000000000002</v>
      </c>
      <c r="G8" s="9">
        <v>1.3959999999999999</v>
      </c>
      <c r="H8" s="9">
        <v>0.1275</v>
      </c>
      <c r="I8" s="6" t="s">
        <v>229</v>
      </c>
      <c r="J8" s="9">
        <v>0.90329999999999999</v>
      </c>
      <c r="K8" s="9">
        <v>1.431</v>
      </c>
      <c r="L8" s="9">
        <v>0.62849999999999995</v>
      </c>
      <c r="M8" s="9">
        <v>0.97940000000000005</v>
      </c>
      <c r="N8" s="9">
        <v>0.65369999999999995</v>
      </c>
      <c r="O8" s="9">
        <v>1.107</v>
      </c>
      <c r="P8" s="9">
        <v>1.944E-3</v>
      </c>
      <c r="Q8" s="6" t="s">
        <v>256</v>
      </c>
      <c r="R8" s="9">
        <v>1.387</v>
      </c>
      <c r="S8" s="9">
        <v>0.78869999999999996</v>
      </c>
      <c r="T8" s="9">
        <v>0.41039999999999999</v>
      </c>
      <c r="U8" s="9">
        <v>0.6351</v>
      </c>
      <c r="V8" s="9">
        <v>0.24229999999999999</v>
      </c>
      <c r="W8" s="9">
        <v>0.72109999999999996</v>
      </c>
      <c r="X8" s="9">
        <v>1.4390000000000001</v>
      </c>
      <c r="Y8" s="6" t="s">
        <v>268</v>
      </c>
      <c r="Z8" s="9">
        <v>0.97829999999999995</v>
      </c>
      <c r="AA8" s="9">
        <v>0.79100000000000004</v>
      </c>
      <c r="AB8" s="9">
        <v>0.64539999999999997</v>
      </c>
      <c r="AC8" s="9">
        <v>0.76219999999999999</v>
      </c>
      <c r="AD8" s="9">
        <v>0.84970000000000001</v>
      </c>
      <c r="AE8" s="9">
        <v>1.022</v>
      </c>
      <c r="AF8" s="9">
        <v>1.6</v>
      </c>
      <c r="AG8" s="6" t="s">
        <v>230</v>
      </c>
      <c r="AH8" s="9">
        <v>0.72699999999999998</v>
      </c>
      <c r="AI8" s="9">
        <v>5.7619999999999996</v>
      </c>
      <c r="AJ8" s="9">
        <v>1.1220000000000001</v>
      </c>
      <c r="AK8" s="9">
        <v>0.87860000000000005</v>
      </c>
      <c r="AL8" s="9">
        <v>1.2829999999999999</v>
      </c>
      <c r="AM8" s="9">
        <v>1.3759999999999999</v>
      </c>
      <c r="AN8" s="9">
        <v>1.569</v>
      </c>
      <c r="AO8" s="6" t="s">
        <v>262</v>
      </c>
      <c r="AP8" s="9">
        <v>0.86550000000000005</v>
      </c>
      <c r="AQ8" s="9">
        <v>2.5230000000000001</v>
      </c>
      <c r="AR8" s="9">
        <v>0.14080000000000001</v>
      </c>
      <c r="AS8" s="9">
        <v>3.9769999999999999</v>
      </c>
      <c r="AT8" s="9">
        <v>0.1031</v>
      </c>
      <c r="AU8" s="9">
        <v>1.155</v>
      </c>
      <c r="AV8" s="9">
        <v>0.20610000000000001</v>
      </c>
      <c r="AW8" s="6" t="s">
        <v>286</v>
      </c>
      <c r="AX8" s="9">
        <v>1.2889999999999999</v>
      </c>
      <c r="AY8" s="9">
        <v>2.4620000000000002</v>
      </c>
      <c r="AZ8" s="9">
        <v>1.323</v>
      </c>
      <c r="BA8" s="9">
        <v>1.1379999999999999</v>
      </c>
      <c r="BB8" s="9">
        <v>1.0349999999999999</v>
      </c>
      <c r="BC8" s="9">
        <v>0.77559999999999996</v>
      </c>
      <c r="BD8" s="9">
        <v>3.5640000000000001</v>
      </c>
      <c r="BE8" s="6" t="s">
        <v>244</v>
      </c>
      <c r="BF8" s="9">
        <v>1.0940000000000001</v>
      </c>
      <c r="BG8" s="9">
        <v>1.419</v>
      </c>
      <c r="BH8" s="9">
        <v>1.8010000000000002E-2</v>
      </c>
      <c r="BI8" s="9">
        <v>1.083</v>
      </c>
      <c r="BJ8" s="9">
        <v>0.29420000000000002</v>
      </c>
      <c r="BK8" s="9">
        <v>0.91379999999999995</v>
      </c>
      <c r="BL8" s="9" t="s">
        <v>299</v>
      </c>
      <c r="BM8" s="6" t="s">
        <v>274</v>
      </c>
      <c r="BN8" s="9">
        <v>0.81789999999999996</v>
      </c>
      <c r="BO8" s="9">
        <v>0.33679999999999999</v>
      </c>
      <c r="BP8" s="9">
        <v>0.80289999999999995</v>
      </c>
      <c r="BQ8" s="9">
        <v>0.7974</v>
      </c>
      <c r="BR8" s="9">
        <v>0.46329999999999999</v>
      </c>
      <c r="BS8" s="9">
        <v>1.2230000000000001</v>
      </c>
      <c r="BT8" s="9">
        <v>0.32679999999999998</v>
      </c>
      <c r="BU8" s="6" t="s">
        <v>259</v>
      </c>
      <c r="BV8" s="9">
        <v>1.0529999999999999</v>
      </c>
      <c r="BW8" s="9">
        <v>0.33179999999999998</v>
      </c>
      <c r="BX8" s="9">
        <v>0.53900000000000003</v>
      </c>
      <c r="BY8" s="9">
        <v>0.89400000000000002</v>
      </c>
      <c r="BZ8" s="9">
        <v>0.81510000000000005</v>
      </c>
      <c r="CA8" s="9">
        <v>0.94930000000000003</v>
      </c>
      <c r="CB8" s="9" t="s">
        <v>299</v>
      </c>
    </row>
    <row r="9" spans="1:80" x14ac:dyDescent="0.25">
      <c r="A9" s="6" t="s">
        <v>233</v>
      </c>
      <c r="B9" s="9">
        <v>11.03</v>
      </c>
      <c r="C9" s="9">
        <v>15.64</v>
      </c>
      <c r="D9" s="9">
        <v>9.1679999999999993</v>
      </c>
      <c r="E9" s="9">
        <v>2.299E-4</v>
      </c>
      <c r="F9" s="9">
        <v>10.8</v>
      </c>
      <c r="G9" s="9">
        <v>9.0660000000000004E-2</v>
      </c>
      <c r="H9" s="9">
        <v>95.23</v>
      </c>
      <c r="I9" s="6" t="s">
        <v>230</v>
      </c>
      <c r="J9" s="9">
        <v>0.69899999999999995</v>
      </c>
      <c r="K9" s="9">
        <v>0.52359999999999995</v>
      </c>
      <c r="L9" s="9">
        <v>1.3759999999999999</v>
      </c>
      <c r="M9" s="9">
        <v>0.86450000000000005</v>
      </c>
      <c r="N9" s="9">
        <v>1.4410000000000001</v>
      </c>
      <c r="O9" s="9">
        <v>1.431</v>
      </c>
      <c r="P9" s="9">
        <v>6.1519999999999999E-4</v>
      </c>
      <c r="Q9" s="6" t="s">
        <v>257</v>
      </c>
      <c r="R9" s="9">
        <v>1.411</v>
      </c>
      <c r="S9" s="9">
        <v>9.2299999999999993E-2</v>
      </c>
      <c r="T9" s="9">
        <v>0.1731</v>
      </c>
      <c r="U9" s="9">
        <v>0.35110000000000002</v>
      </c>
      <c r="V9" s="9">
        <v>0.1416</v>
      </c>
      <c r="W9" s="9">
        <v>0.7087</v>
      </c>
      <c r="X9" s="9">
        <v>2.3290000000000002</v>
      </c>
      <c r="Y9" s="6" t="s">
        <v>269</v>
      </c>
      <c r="Z9" s="9">
        <v>1.139</v>
      </c>
      <c r="AA9" s="9">
        <v>1.792</v>
      </c>
      <c r="AB9" s="9">
        <v>0.95820000000000005</v>
      </c>
      <c r="AC9" s="9">
        <v>0.95820000000000005</v>
      </c>
      <c r="AD9" s="9">
        <v>0.82069999999999999</v>
      </c>
      <c r="AE9" s="9">
        <v>0.87760000000000005</v>
      </c>
      <c r="AF9" s="9">
        <v>1.984</v>
      </c>
      <c r="AG9" s="6" t="s">
        <v>246</v>
      </c>
      <c r="AH9" s="9">
        <v>0.79279999999999995</v>
      </c>
      <c r="AI9" s="9">
        <v>2.2999999999999998</v>
      </c>
      <c r="AJ9" s="9">
        <v>1.843</v>
      </c>
      <c r="AK9" s="9">
        <v>1.2130000000000001</v>
      </c>
      <c r="AL9" s="9">
        <v>2.5760000000000001</v>
      </c>
      <c r="AM9" s="9">
        <v>1.2609999999999999</v>
      </c>
      <c r="AN9" s="9">
        <v>0.80389999999999995</v>
      </c>
      <c r="AO9" s="6" t="s">
        <v>276</v>
      </c>
      <c r="AP9" s="9">
        <v>1.103</v>
      </c>
      <c r="AQ9" s="9">
        <v>3.931</v>
      </c>
      <c r="AR9" s="9">
        <v>0.2303</v>
      </c>
      <c r="AS9" s="9">
        <v>6.782</v>
      </c>
      <c r="AT9" s="9">
        <v>0.32350000000000001</v>
      </c>
      <c r="AU9" s="9">
        <v>0.90649999999999997</v>
      </c>
      <c r="AV9" s="9">
        <v>0.1128</v>
      </c>
      <c r="AW9" s="6" t="s">
        <v>227</v>
      </c>
      <c r="AX9" s="9">
        <v>1.0840000000000001</v>
      </c>
      <c r="AY9" s="9">
        <v>1.3660000000000001</v>
      </c>
      <c r="AZ9" s="9">
        <v>1.304</v>
      </c>
      <c r="BA9" s="9">
        <v>1.3720000000000001</v>
      </c>
      <c r="BB9" s="9">
        <v>1.2749999999999999</v>
      </c>
      <c r="BC9" s="9">
        <v>0.92230000000000001</v>
      </c>
      <c r="BD9" s="9">
        <v>1.6859999999999999</v>
      </c>
      <c r="BE9" s="6" t="s">
        <v>245</v>
      </c>
      <c r="BF9" s="9">
        <v>1.153</v>
      </c>
      <c r="BG9" s="9">
        <v>1.395</v>
      </c>
      <c r="BH9" s="9">
        <v>0.86450000000000005</v>
      </c>
      <c r="BI9" s="9">
        <v>0.81789999999999996</v>
      </c>
      <c r="BJ9" s="9">
        <v>1.042</v>
      </c>
      <c r="BK9" s="9">
        <v>0.86750000000000005</v>
      </c>
      <c r="BL9" s="9">
        <v>0.74480000000000002</v>
      </c>
      <c r="BM9" s="6" t="s">
        <v>282</v>
      </c>
      <c r="BN9" s="9">
        <v>1.075</v>
      </c>
      <c r="BO9" s="9">
        <v>2.7989999999999999</v>
      </c>
      <c r="BP9" s="9">
        <v>1.7150000000000001</v>
      </c>
      <c r="BQ9" s="9">
        <v>1.546</v>
      </c>
      <c r="BR9" s="9">
        <v>1.39</v>
      </c>
      <c r="BS9" s="9">
        <v>0.92979999999999996</v>
      </c>
      <c r="BT9" s="9">
        <v>2.4649999999999999</v>
      </c>
      <c r="BU9" s="6" t="s">
        <v>227</v>
      </c>
      <c r="BV9" s="9">
        <v>1.542</v>
      </c>
      <c r="BW9" s="9">
        <v>8.3879999999999999</v>
      </c>
      <c r="BX9" s="9">
        <v>0.44080000000000003</v>
      </c>
      <c r="BY9" s="9">
        <v>1.2909999999999999</v>
      </c>
      <c r="BZ9" s="9">
        <v>0.9234</v>
      </c>
      <c r="CA9" s="9">
        <v>0.64839999999999998</v>
      </c>
      <c r="CB9" s="9">
        <v>1.056</v>
      </c>
    </row>
    <row r="10" spans="1:80" x14ac:dyDescent="0.25">
      <c r="A10" s="6" t="s">
        <v>234</v>
      </c>
      <c r="B10" s="9">
        <v>0.94820000000000004</v>
      </c>
      <c r="C10" s="9">
        <v>1.163</v>
      </c>
      <c r="D10" s="9">
        <v>9.7170000000000006E-2</v>
      </c>
      <c r="E10" s="9">
        <v>0.73370000000000002</v>
      </c>
      <c r="F10" s="9">
        <v>0.85460000000000003</v>
      </c>
      <c r="G10" s="9">
        <v>1.0549999999999999</v>
      </c>
      <c r="H10" s="9">
        <v>8.8710000000000004E-3</v>
      </c>
      <c r="I10" s="6" t="s">
        <v>246</v>
      </c>
      <c r="J10" s="9">
        <v>0.77559999999999996</v>
      </c>
      <c r="K10" s="9">
        <v>0.4108</v>
      </c>
      <c r="L10" s="9">
        <v>0.5212</v>
      </c>
      <c r="M10" s="9">
        <v>0.66900000000000004</v>
      </c>
      <c r="N10" s="9">
        <v>0.94389999999999996</v>
      </c>
      <c r="O10" s="9">
        <v>1.2889999999999999</v>
      </c>
      <c r="P10" s="9" t="s">
        <v>299</v>
      </c>
      <c r="Q10" s="6" t="s">
        <v>258</v>
      </c>
      <c r="R10" s="9">
        <v>1.2669999999999999</v>
      </c>
      <c r="S10" s="9">
        <v>3.4369999999999998E-2</v>
      </c>
      <c r="T10" s="9">
        <v>2.2829999999999999E-3</v>
      </c>
      <c r="U10" s="9">
        <v>0.2293</v>
      </c>
      <c r="V10" s="9">
        <v>0.13919999999999999</v>
      </c>
      <c r="W10" s="9">
        <v>0.78910000000000002</v>
      </c>
      <c r="X10" s="9" t="s">
        <v>299</v>
      </c>
      <c r="Y10" s="6" t="s">
        <v>237</v>
      </c>
      <c r="Z10" s="9">
        <v>0.78100000000000003</v>
      </c>
      <c r="AA10" s="9">
        <v>0.49199999999999999</v>
      </c>
      <c r="AB10" s="9">
        <v>1.0669999999999999</v>
      </c>
      <c r="AC10" s="9">
        <v>1.1919999999999999</v>
      </c>
      <c r="AD10" s="9">
        <v>1</v>
      </c>
      <c r="AE10" s="9">
        <v>1.28</v>
      </c>
      <c r="AF10" s="9">
        <v>1.1919999999999999</v>
      </c>
      <c r="AG10" s="6" t="s">
        <v>231</v>
      </c>
      <c r="AH10" s="9">
        <v>1.01</v>
      </c>
      <c r="AI10" s="9">
        <v>2.0590000000000002</v>
      </c>
      <c r="AJ10" s="9">
        <v>1.6950000000000001</v>
      </c>
      <c r="AK10" s="9">
        <v>1.139</v>
      </c>
      <c r="AL10" s="9">
        <v>2.5579999999999998</v>
      </c>
      <c r="AM10" s="9">
        <v>0.98970000000000002</v>
      </c>
      <c r="AN10" s="9">
        <v>0.6351</v>
      </c>
      <c r="AO10" s="6" t="s">
        <v>277</v>
      </c>
      <c r="AP10" s="9">
        <v>1.0509999999999999</v>
      </c>
      <c r="AQ10" s="9">
        <v>4.3019999999999996</v>
      </c>
      <c r="AR10" s="9">
        <v>0.29759999999999998</v>
      </c>
      <c r="AS10" s="9">
        <v>5.9859999999999998</v>
      </c>
      <c r="AT10" s="9">
        <v>0.34670000000000001</v>
      </c>
      <c r="AU10" s="9">
        <v>0.95150000000000001</v>
      </c>
      <c r="AV10" s="9">
        <v>6.991E-2</v>
      </c>
      <c r="AW10" s="6" t="s">
        <v>228</v>
      </c>
      <c r="AX10" s="9">
        <v>1.022</v>
      </c>
      <c r="AY10" s="9">
        <v>4.3319999999999999</v>
      </c>
      <c r="AZ10" s="9">
        <v>1.462</v>
      </c>
      <c r="BA10" s="9">
        <v>1.446</v>
      </c>
      <c r="BB10" s="9">
        <v>1.2609999999999999</v>
      </c>
      <c r="BC10" s="9">
        <v>0.97829999999999995</v>
      </c>
      <c r="BD10" s="9">
        <v>0.73629999999999995</v>
      </c>
      <c r="BE10" s="6" t="s">
        <v>227</v>
      </c>
      <c r="BF10" s="9">
        <v>1.24</v>
      </c>
      <c r="BG10" s="9">
        <v>0.32650000000000001</v>
      </c>
      <c r="BH10" s="9">
        <v>0.81510000000000005</v>
      </c>
      <c r="BI10" s="9">
        <v>1.091</v>
      </c>
      <c r="BJ10" s="9">
        <v>0.9234</v>
      </c>
      <c r="BK10" s="9">
        <v>0.80659999999999998</v>
      </c>
      <c r="BL10" s="9">
        <v>0.25530000000000003</v>
      </c>
      <c r="BM10" s="6" t="s">
        <v>288</v>
      </c>
      <c r="BN10" s="9">
        <v>1.137</v>
      </c>
      <c r="BO10" s="9">
        <v>1.0609999999999999</v>
      </c>
      <c r="BP10" s="9">
        <v>0.72609999999999997</v>
      </c>
      <c r="BQ10" s="9">
        <v>0.81130000000000002</v>
      </c>
      <c r="BR10" s="9">
        <v>1.5529999999999999</v>
      </c>
      <c r="BS10" s="9">
        <v>0.87960000000000005</v>
      </c>
      <c r="BT10" s="9">
        <v>1.2410000000000001</v>
      </c>
      <c r="BU10" s="6" t="s">
        <v>228</v>
      </c>
      <c r="BV10" s="9">
        <v>1.444</v>
      </c>
      <c r="BW10" s="9">
        <v>1.1759999999999999</v>
      </c>
      <c r="BX10" s="9">
        <v>0.43030000000000002</v>
      </c>
      <c r="BY10" s="9">
        <v>0.7702</v>
      </c>
      <c r="BZ10" s="9">
        <v>1.042</v>
      </c>
      <c r="CA10" s="9">
        <v>0.69259999999999999</v>
      </c>
      <c r="CB10" s="9">
        <v>0.51880000000000004</v>
      </c>
    </row>
    <row r="11" spans="1:80" x14ac:dyDescent="0.25">
      <c r="A11" s="6" t="s">
        <v>235</v>
      </c>
      <c r="B11" s="9">
        <v>1.0449999999999999</v>
      </c>
      <c r="C11" s="9">
        <v>1.3260000000000001</v>
      </c>
      <c r="D11" s="9">
        <v>0.56910000000000005</v>
      </c>
      <c r="E11" s="9">
        <v>1.0449999999999999</v>
      </c>
      <c r="F11" s="9">
        <v>0.78639999999999999</v>
      </c>
      <c r="G11" s="9">
        <v>0.95709999999999995</v>
      </c>
      <c r="H11" s="9">
        <v>4.1509999999999998</v>
      </c>
      <c r="I11" s="6" t="s">
        <v>231</v>
      </c>
      <c r="J11" s="9" t="s">
        <v>299</v>
      </c>
      <c r="K11" s="9" t="s">
        <v>299</v>
      </c>
      <c r="L11" s="9" t="s">
        <v>299</v>
      </c>
      <c r="M11" s="9" t="s">
        <v>299</v>
      </c>
      <c r="N11" s="9" t="s">
        <v>299</v>
      </c>
      <c r="O11" s="9" t="s">
        <v>299</v>
      </c>
      <c r="P11" s="9" t="s">
        <v>299</v>
      </c>
      <c r="Q11" s="6" t="s">
        <v>259</v>
      </c>
      <c r="R11" s="9">
        <v>1.7609999999999999</v>
      </c>
      <c r="S11" s="9">
        <v>1.2589999999999999</v>
      </c>
      <c r="T11" s="9">
        <v>0.26979999999999998</v>
      </c>
      <c r="U11" s="9">
        <v>0.54710000000000003</v>
      </c>
      <c r="V11" s="9">
        <v>0.14560000000000001</v>
      </c>
      <c r="W11" s="9">
        <v>0.56779999999999997</v>
      </c>
      <c r="X11" s="9">
        <v>1.1970000000000001</v>
      </c>
      <c r="Y11" s="6" t="s">
        <v>238</v>
      </c>
      <c r="Z11" s="9">
        <v>1.427</v>
      </c>
      <c r="AA11" s="9">
        <v>0.77200000000000002</v>
      </c>
      <c r="AB11" s="9">
        <v>1.341</v>
      </c>
      <c r="AC11" s="9">
        <v>1.143</v>
      </c>
      <c r="AD11" s="9">
        <v>3.7839999999999998</v>
      </c>
      <c r="AE11" s="9">
        <v>0.7006</v>
      </c>
      <c r="AF11" s="9">
        <v>1.923</v>
      </c>
      <c r="AG11" s="6" t="s">
        <v>247</v>
      </c>
      <c r="AH11" s="9">
        <v>1.2270000000000001</v>
      </c>
      <c r="AI11" s="9">
        <v>2.1019999999999999</v>
      </c>
      <c r="AJ11" s="9">
        <v>1.3580000000000001</v>
      </c>
      <c r="AK11" s="9">
        <v>0.87560000000000004</v>
      </c>
      <c r="AL11" s="9">
        <v>1.5209999999999999</v>
      </c>
      <c r="AM11" s="9">
        <v>0.81510000000000005</v>
      </c>
      <c r="AN11" s="9">
        <v>0.1326</v>
      </c>
      <c r="AO11" s="6" t="s">
        <v>278</v>
      </c>
      <c r="AP11" s="9">
        <v>1.0580000000000001</v>
      </c>
      <c r="AQ11" s="9">
        <v>2.7610000000000001</v>
      </c>
      <c r="AR11" s="9">
        <v>0.19500000000000001</v>
      </c>
      <c r="AS11" s="9">
        <v>7.5250000000000004</v>
      </c>
      <c r="AT11" s="9">
        <v>0.28160000000000002</v>
      </c>
      <c r="AU11" s="9">
        <v>0.94499999999999995</v>
      </c>
      <c r="AV11" s="9">
        <v>8.6069999999999994E-2</v>
      </c>
      <c r="AW11" s="6" t="s">
        <v>229</v>
      </c>
      <c r="AX11" s="9">
        <v>1.1910000000000001</v>
      </c>
      <c r="AY11" s="9">
        <v>2.7989999999999999</v>
      </c>
      <c r="AZ11" s="9">
        <v>1.238</v>
      </c>
      <c r="BA11" s="9">
        <v>1.5389999999999999</v>
      </c>
      <c r="BB11" s="9">
        <v>1.6639999999999999</v>
      </c>
      <c r="BC11" s="9">
        <v>0.83989999999999998</v>
      </c>
      <c r="BD11" s="9">
        <v>2.8450000000000002</v>
      </c>
      <c r="BE11" s="6" t="s">
        <v>228</v>
      </c>
      <c r="BF11" s="9">
        <v>1.153</v>
      </c>
      <c r="BG11" s="9">
        <v>2.8879999999999999</v>
      </c>
      <c r="BH11" s="9">
        <v>0.83509999999999995</v>
      </c>
      <c r="BI11" s="9">
        <v>0.93300000000000005</v>
      </c>
      <c r="BJ11" s="9">
        <v>0.90129999999999999</v>
      </c>
      <c r="BK11" s="9">
        <v>0.86750000000000005</v>
      </c>
      <c r="BL11" s="9">
        <v>5.6520000000000001E-2</v>
      </c>
      <c r="BM11" s="19"/>
      <c r="BN11" s="18"/>
      <c r="BO11" s="18"/>
      <c r="BP11" s="18"/>
      <c r="BQ11" s="18"/>
      <c r="BR11" s="18"/>
      <c r="BS11" s="18"/>
      <c r="BT11" s="18"/>
      <c r="BU11" s="6" t="s">
        <v>229</v>
      </c>
      <c r="BV11" s="9">
        <v>1.51</v>
      </c>
      <c r="BW11" s="9">
        <v>0.32950000000000002</v>
      </c>
      <c r="BX11" s="9">
        <v>0.49940000000000001</v>
      </c>
      <c r="BY11" s="9">
        <v>0.77290000000000003</v>
      </c>
      <c r="BZ11" s="9">
        <v>0.67600000000000005</v>
      </c>
      <c r="CA11" s="9">
        <v>0.66200000000000003</v>
      </c>
      <c r="CB11" s="9">
        <v>0.45960000000000001</v>
      </c>
    </row>
    <row r="12" spans="1:80" x14ac:dyDescent="0.25">
      <c r="A12" s="6" t="s">
        <v>236</v>
      </c>
      <c r="B12" s="9">
        <v>0.85170000000000001</v>
      </c>
      <c r="C12" s="9">
        <v>1.0660000000000001</v>
      </c>
      <c r="D12" s="9">
        <v>0.47360000000000002</v>
      </c>
      <c r="E12" s="9">
        <v>0.22819999999999999</v>
      </c>
      <c r="F12" s="9">
        <v>0.1181</v>
      </c>
      <c r="G12" s="9">
        <v>1.1739999999999999</v>
      </c>
      <c r="H12" s="9">
        <v>0.56579999999999997</v>
      </c>
      <c r="I12" s="6" t="s">
        <v>247</v>
      </c>
      <c r="J12" s="9">
        <v>1.23</v>
      </c>
      <c r="K12" s="9">
        <v>0.70789999999999997</v>
      </c>
      <c r="L12" s="9">
        <v>0.95589999999999997</v>
      </c>
      <c r="M12" s="9">
        <v>1.4</v>
      </c>
      <c r="N12" s="9">
        <v>2.044</v>
      </c>
      <c r="O12" s="9">
        <v>0.81320000000000003</v>
      </c>
      <c r="P12" s="9">
        <v>0.1</v>
      </c>
      <c r="Q12" s="6" t="s">
        <v>260</v>
      </c>
      <c r="R12" s="9">
        <v>1.5329999999999999</v>
      </c>
      <c r="S12" s="9">
        <v>0.4577</v>
      </c>
      <c r="T12" s="9">
        <v>0.27360000000000001</v>
      </c>
      <c r="U12" s="9">
        <v>0.5</v>
      </c>
      <c r="V12" s="9">
        <v>7.3300000000000004E-2</v>
      </c>
      <c r="W12" s="9">
        <v>0.6522</v>
      </c>
      <c r="X12" s="9">
        <v>0.4118</v>
      </c>
      <c r="Y12" s="6" t="s">
        <v>270</v>
      </c>
      <c r="Z12" s="9">
        <v>1.2909999999999999</v>
      </c>
      <c r="AA12" s="9">
        <v>0.33950000000000002</v>
      </c>
      <c r="AB12" s="9">
        <v>1.085</v>
      </c>
      <c r="AC12" s="9">
        <v>0.50639999999999996</v>
      </c>
      <c r="AD12" s="9">
        <v>1.1850000000000001</v>
      </c>
      <c r="AE12" s="9">
        <v>0.77470000000000006</v>
      </c>
      <c r="AF12" s="9">
        <v>0.8458</v>
      </c>
      <c r="AG12" s="6" t="s">
        <v>233</v>
      </c>
      <c r="AH12" s="9">
        <v>0.76049999999999995</v>
      </c>
      <c r="AI12" s="9">
        <v>1.0509999999999999</v>
      </c>
      <c r="AJ12" s="9">
        <v>0.75870000000000004</v>
      </c>
      <c r="AK12" s="9">
        <v>1.645</v>
      </c>
      <c r="AL12" s="9">
        <v>1.0169999999999999</v>
      </c>
      <c r="AM12" s="9">
        <v>1.3149999999999999</v>
      </c>
      <c r="AN12" s="9">
        <v>4.976</v>
      </c>
      <c r="AO12" s="6" t="s">
        <v>279</v>
      </c>
      <c r="AP12" s="9">
        <v>1.6839999999999999</v>
      </c>
      <c r="AQ12" s="9">
        <v>65.569999999999993</v>
      </c>
      <c r="AR12" s="9">
        <v>1.948</v>
      </c>
      <c r="AS12" s="9">
        <v>35.06</v>
      </c>
      <c r="AT12" s="9">
        <v>1.4359999999999999</v>
      </c>
      <c r="AU12" s="9">
        <v>0.59389999999999998</v>
      </c>
      <c r="AV12" s="9">
        <v>1.1419999999999999</v>
      </c>
      <c r="AW12" s="6" t="s">
        <v>246</v>
      </c>
      <c r="AX12" s="9">
        <v>0.91169999999999995</v>
      </c>
      <c r="AY12" s="9">
        <v>0.72199999999999998</v>
      </c>
      <c r="AZ12" s="9">
        <v>0.86650000000000005</v>
      </c>
      <c r="BA12" s="9">
        <v>0.85070000000000001</v>
      </c>
      <c r="BB12" s="9">
        <v>0.91379999999999995</v>
      </c>
      <c r="BC12" s="9">
        <v>1.097</v>
      </c>
      <c r="BD12" s="9">
        <v>9.5739999999999992E-3</v>
      </c>
      <c r="BE12" s="6" t="s">
        <v>246</v>
      </c>
      <c r="BF12" s="9">
        <v>2.1070000000000002</v>
      </c>
      <c r="BG12" s="9">
        <v>0.5141</v>
      </c>
      <c r="BH12" s="9">
        <v>1.879</v>
      </c>
      <c r="BI12" s="9">
        <v>1.9450000000000001</v>
      </c>
      <c r="BJ12" s="9">
        <v>1.8149999999999999</v>
      </c>
      <c r="BK12" s="9">
        <v>0.47470000000000001</v>
      </c>
      <c r="BL12" s="9">
        <v>4.3130000000000002E-2</v>
      </c>
      <c r="BM12" s="19"/>
      <c r="BN12" s="18"/>
      <c r="BO12" s="18"/>
      <c r="BP12" s="18"/>
      <c r="BQ12" s="18"/>
      <c r="BR12" s="18"/>
      <c r="BS12" s="18"/>
      <c r="BT12" s="18"/>
      <c r="BU12" s="6" t="s">
        <v>264</v>
      </c>
      <c r="BV12" s="9">
        <v>2.258</v>
      </c>
      <c r="BW12" s="9">
        <v>2.2320000000000002</v>
      </c>
      <c r="BX12" s="9">
        <v>0.44700000000000001</v>
      </c>
      <c r="BY12" s="9">
        <v>2.2629999999999999</v>
      </c>
      <c r="BZ12" s="9">
        <v>0.76049999999999995</v>
      </c>
      <c r="CA12" s="9">
        <v>0.44290000000000002</v>
      </c>
      <c r="CB12" s="9">
        <v>0.28289999999999998</v>
      </c>
    </row>
    <row r="13" spans="1:80" x14ac:dyDescent="0.25">
      <c r="A13" s="6" t="s">
        <v>237</v>
      </c>
      <c r="B13" s="9">
        <v>1.171</v>
      </c>
      <c r="C13" s="9">
        <v>3.5369999999999999</v>
      </c>
      <c r="D13" s="9">
        <v>1.2669999999999999</v>
      </c>
      <c r="E13" s="9">
        <v>1.163</v>
      </c>
      <c r="F13" s="9">
        <v>1.7509999999999999</v>
      </c>
      <c r="G13" s="9">
        <v>0.85360000000000003</v>
      </c>
      <c r="H13" s="9">
        <v>1.5669999999999999</v>
      </c>
      <c r="I13" s="6" t="s">
        <v>233</v>
      </c>
      <c r="J13" s="9">
        <v>1.2909999999999999</v>
      </c>
      <c r="K13" s="9">
        <v>1.56</v>
      </c>
      <c r="L13" s="9">
        <v>1.27</v>
      </c>
      <c r="M13" s="9">
        <v>1.7589999999999999</v>
      </c>
      <c r="N13" s="9">
        <v>1.022</v>
      </c>
      <c r="O13" s="9">
        <v>0.77470000000000006</v>
      </c>
      <c r="P13" s="9">
        <v>4.3120000000000003</v>
      </c>
      <c r="Q13" s="6" t="s">
        <v>261</v>
      </c>
      <c r="R13" s="9">
        <v>1.544</v>
      </c>
      <c r="S13" s="9">
        <v>1.9490000000000001</v>
      </c>
      <c r="T13" s="9">
        <v>1.1020000000000001</v>
      </c>
      <c r="U13" s="9">
        <v>0.68300000000000005</v>
      </c>
      <c r="V13" s="9">
        <v>0.20030000000000001</v>
      </c>
      <c r="W13" s="9">
        <v>0.64770000000000005</v>
      </c>
      <c r="X13" s="9">
        <v>0.47960000000000003</v>
      </c>
      <c r="Y13" s="6" t="s">
        <v>271</v>
      </c>
      <c r="Z13" s="9">
        <v>0.94820000000000004</v>
      </c>
      <c r="AA13" s="9">
        <v>0.87460000000000004</v>
      </c>
      <c r="AB13" s="9">
        <v>0.99539999999999995</v>
      </c>
      <c r="AC13" s="9">
        <v>0.92230000000000001</v>
      </c>
      <c r="AD13" s="9">
        <v>1.266</v>
      </c>
      <c r="AE13" s="9">
        <v>1.0549999999999999</v>
      </c>
      <c r="AF13" s="9">
        <v>0.57569999999999999</v>
      </c>
      <c r="AG13" s="6" t="s">
        <v>234</v>
      </c>
      <c r="AH13" s="9">
        <v>0.89810000000000001</v>
      </c>
      <c r="AI13" s="9">
        <v>0.70299999999999996</v>
      </c>
      <c r="AJ13" s="9">
        <v>1.25</v>
      </c>
      <c r="AK13" s="9">
        <v>1.171</v>
      </c>
      <c r="AL13" s="9">
        <v>1.542</v>
      </c>
      <c r="AM13" s="9">
        <v>1.113</v>
      </c>
      <c r="AN13" s="9">
        <v>2.7229999999999999</v>
      </c>
      <c r="AO13" s="6" t="s">
        <v>280</v>
      </c>
      <c r="AP13" s="9">
        <v>1.0580000000000001</v>
      </c>
      <c r="AQ13" s="9">
        <v>1.772</v>
      </c>
      <c r="AR13" s="9">
        <v>0.32350000000000001</v>
      </c>
      <c r="AS13" s="9">
        <v>10.94</v>
      </c>
      <c r="AT13" s="9">
        <v>0.24859999999999999</v>
      </c>
      <c r="AU13" s="9">
        <v>0.94499999999999995</v>
      </c>
      <c r="AV13" s="9">
        <v>1.1659999999999999</v>
      </c>
      <c r="AW13" s="6" t="s">
        <v>231</v>
      </c>
      <c r="AX13" s="9">
        <v>115.1</v>
      </c>
      <c r="AY13" s="9">
        <v>2062</v>
      </c>
      <c r="AZ13" s="9">
        <v>577.4</v>
      </c>
      <c r="BA13" s="9">
        <v>55.2</v>
      </c>
      <c r="BB13" s="9">
        <v>648.1</v>
      </c>
      <c r="BC13" s="9">
        <v>8.6890000000000005E-3</v>
      </c>
      <c r="BD13" s="9">
        <v>1.3320000000000001</v>
      </c>
      <c r="BE13" s="6" t="s">
        <v>231</v>
      </c>
      <c r="BF13" s="9">
        <v>12</v>
      </c>
      <c r="BG13" s="9">
        <v>259.60000000000002</v>
      </c>
      <c r="BH13" s="9">
        <v>9.1259999999999994</v>
      </c>
      <c r="BI13" s="9">
        <v>35.75</v>
      </c>
      <c r="BJ13" s="9">
        <v>162</v>
      </c>
      <c r="BK13" s="9">
        <v>8.3330000000000001E-2</v>
      </c>
      <c r="BL13" s="9">
        <v>55.52</v>
      </c>
      <c r="BM13" s="19"/>
      <c r="BN13" s="18"/>
      <c r="BO13" s="18"/>
      <c r="BP13" s="18"/>
      <c r="BQ13" s="18"/>
      <c r="BR13" s="18"/>
      <c r="BS13" s="18"/>
      <c r="BT13" s="18"/>
      <c r="BU13" s="6" t="s">
        <v>265</v>
      </c>
      <c r="BV13" s="9">
        <v>2.4369999999999998</v>
      </c>
      <c r="BW13" s="9">
        <v>3.859</v>
      </c>
      <c r="BX13" s="9">
        <v>0.16700000000000001</v>
      </c>
      <c r="BY13" s="9">
        <v>2.4089999999999998</v>
      </c>
      <c r="BZ13" s="9">
        <v>0.45850000000000002</v>
      </c>
      <c r="CA13" s="9">
        <v>0.41039999999999999</v>
      </c>
      <c r="CB13" s="9">
        <v>3.516E-3</v>
      </c>
    </row>
    <row r="14" spans="1:80" x14ac:dyDescent="0.25">
      <c r="A14" s="6" t="s">
        <v>238</v>
      </c>
      <c r="B14" s="9">
        <v>0.87560000000000004</v>
      </c>
      <c r="C14" s="9">
        <v>1.359</v>
      </c>
      <c r="D14" s="9">
        <v>0.69340000000000002</v>
      </c>
      <c r="E14" s="9">
        <v>0.74660000000000004</v>
      </c>
      <c r="F14" s="9">
        <v>0.95150000000000001</v>
      </c>
      <c r="G14" s="9">
        <v>1.1419999999999999</v>
      </c>
      <c r="H14" s="9">
        <v>1.3360000000000001</v>
      </c>
      <c r="I14" s="6" t="s">
        <v>234</v>
      </c>
      <c r="J14" s="9">
        <v>0.53710000000000002</v>
      </c>
      <c r="K14" s="9">
        <v>0.25119999999999998</v>
      </c>
      <c r="L14" s="9">
        <v>0.95930000000000004</v>
      </c>
      <c r="M14" s="9">
        <v>0.61129999999999995</v>
      </c>
      <c r="N14" s="9">
        <v>0.61419999999999997</v>
      </c>
      <c r="O14" s="9">
        <v>1.8620000000000001</v>
      </c>
      <c r="P14" s="9" t="s">
        <v>299</v>
      </c>
      <c r="Q14" s="6" t="s">
        <v>262</v>
      </c>
      <c r="R14" s="9">
        <v>1.907</v>
      </c>
      <c r="S14" s="9">
        <v>0.13009999999999999</v>
      </c>
      <c r="T14" s="9">
        <v>0.69499999999999995</v>
      </c>
      <c r="U14" s="9">
        <v>0.61339999999999995</v>
      </c>
      <c r="V14" s="9">
        <v>0.42780000000000001</v>
      </c>
      <c r="W14" s="9">
        <v>0.52429999999999999</v>
      </c>
      <c r="X14" s="9">
        <v>0.6008</v>
      </c>
      <c r="Y14" s="6" t="s">
        <v>272</v>
      </c>
      <c r="Z14" s="9">
        <v>0.88780000000000003</v>
      </c>
      <c r="AA14" s="9">
        <v>0.38469999999999999</v>
      </c>
      <c r="AB14" s="9">
        <v>0.72609999999999997</v>
      </c>
      <c r="AC14" s="9">
        <v>0.65439999999999998</v>
      </c>
      <c r="AD14" s="9">
        <v>0.75</v>
      </c>
      <c r="AE14" s="9">
        <v>1.1259999999999999</v>
      </c>
      <c r="AF14" s="9">
        <v>0.98509999999999998</v>
      </c>
      <c r="AG14" s="6" t="s">
        <v>273</v>
      </c>
      <c r="AH14" s="9">
        <v>0.70469999999999999</v>
      </c>
      <c r="AI14" s="9">
        <v>1.4359999999999999</v>
      </c>
      <c r="AJ14" s="9">
        <v>0.88990000000000002</v>
      </c>
      <c r="AK14" s="9">
        <v>0.66359999999999997</v>
      </c>
      <c r="AL14" s="9">
        <v>1.083</v>
      </c>
      <c r="AM14" s="9">
        <v>1.419</v>
      </c>
      <c r="AN14" s="9">
        <v>6.431</v>
      </c>
      <c r="AO14" s="6" t="s">
        <v>281</v>
      </c>
      <c r="AP14" s="9">
        <v>1.228</v>
      </c>
      <c r="AQ14" s="9">
        <v>2.2970000000000002</v>
      </c>
      <c r="AR14" s="9">
        <v>0.1943</v>
      </c>
      <c r="AS14" s="9">
        <v>8.2059999999999995</v>
      </c>
      <c r="AT14" s="9">
        <v>0.23760000000000001</v>
      </c>
      <c r="AU14" s="9">
        <v>0.81410000000000005</v>
      </c>
      <c r="AV14" s="9">
        <v>0.2477</v>
      </c>
      <c r="AW14" s="6" t="s">
        <v>232</v>
      </c>
      <c r="AX14" s="9">
        <v>3.45</v>
      </c>
      <c r="AY14" s="9">
        <v>5.54</v>
      </c>
      <c r="AZ14" s="9">
        <v>1.0740000000000001</v>
      </c>
      <c r="BA14" s="9">
        <v>3.4260000000000002</v>
      </c>
      <c r="BB14" s="9">
        <v>0.6552</v>
      </c>
      <c r="BC14" s="9">
        <v>0.2898</v>
      </c>
      <c r="BD14" s="9" t="s">
        <v>299</v>
      </c>
      <c r="BE14" s="6" t="s">
        <v>239</v>
      </c>
      <c r="BF14" s="9">
        <v>1.0680000000000001</v>
      </c>
      <c r="BG14" s="9">
        <v>1.5580000000000001</v>
      </c>
      <c r="BH14" s="9">
        <v>1.141</v>
      </c>
      <c r="BI14" s="9">
        <v>1.157</v>
      </c>
      <c r="BJ14" s="9">
        <v>0.99309999999999998</v>
      </c>
      <c r="BK14" s="9">
        <v>0.93630000000000002</v>
      </c>
      <c r="BL14" s="9">
        <v>2.1659999999999999</v>
      </c>
      <c r="BM14" s="19"/>
      <c r="BN14" s="18"/>
      <c r="BO14" s="18"/>
      <c r="BP14" s="18"/>
      <c r="BQ14" s="18"/>
      <c r="BR14" s="18"/>
      <c r="BS14" s="18"/>
      <c r="BT14" s="18"/>
      <c r="BU14" s="6" t="s">
        <v>292</v>
      </c>
      <c r="BV14" s="9">
        <v>1.63</v>
      </c>
      <c r="BW14" s="9" t="s">
        <v>299</v>
      </c>
      <c r="BX14" s="9">
        <v>0.48909999999999998</v>
      </c>
      <c r="BY14" s="9">
        <v>3.157</v>
      </c>
      <c r="BZ14" s="9">
        <v>0.5645</v>
      </c>
      <c r="CA14" s="9">
        <v>0.61339999999999995</v>
      </c>
      <c r="CB14" s="9">
        <v>1.452</v>
      </c>
    </row>
    <row r="15" spans="1:80" x14ac:dyDescent="0.25">
      <c r="A15" s="6" t="s">
        <v>239</v>
      </c>
      <c r="B15" s="9">
        <v>0.98170000000000002</v>
      </c>
      <c r="C15" s="9">
        <v>3.2429999999999999</v>
      </c>
      <c r="D15" s="9">
        <v>1.298</v>
      </c>
      <c r="E15" s="9">
        <v>1.1919999999999999</v>
      </c>
      <c r="F15" s="9">
        <v>1.0589999999999999</v>
      </c>
      <c r="G15" s="9">
        <v>1.0189999999999999</v>
      </c>
      <c r="H15" s="9">
        <v>7.1769999999999996</v>
      </c>
      <c r="I15" s="6" t="s">
        <v>248</v>
      </c>
      <c r="J15" s="9">
        <v>1.089</v>
      </c>
      <c r="K15" s="9">
        <v>0.23760000000000001</v>
      </c>
      <c r="L15" s="9">
        <v>0.60709999999999997</v>
      </c>
      <c r="M15" s="9">
        <v>0.64170000000000005</v>
      </c>
      <c r="N15" s="9">
        <v>0.36270000000000002</v>
      </c>
      <c r="O15" s="9">
        <v>0.91810000000000003</v>
      </c>
      <c r="P15" s="9">
        <v>0.13059999999999999</v>
      </c>
      <c r="Q15" s="6" t="s">
        <v>239</v>
      </c>
      <c r="R15" s="9">
        <v>1.6659999999999999</v>
      </c>
      <c r="S15" s="9">
        <v>0.30620000000000003</v>
      </c>
      <c r="T15" s="9">
        <v>0.72199999999999998</v>
      </c>
      <c r="U15" s="9">
        <v>0.5141</v>
      </c>
      <c r="V15" s="9">
        <v>0.48630000000000001</v>
      </c>
      <c r="W15" s="9">
        <v>0.60009999999999997</v>
      </c>
      <c r="X15" s="9">
        <v>0.5141</v>
      </c>
      <c r="Y15" s="6" t="s">
        <v>239</v>
      </c>
      <c r="Z15" s="9">
        <v>0.95820000000000005</v>
      </c>
      <c r="AA15" s="9">
        <v>1.073</v>
      </c>
      <c r="AB15" s="9">
        <v>1.4319999999999999</v>
      </c>
      <c r="AC15" s="9">
        <v>1.071</v>
      </c>
      <c r="AD15" s="9">
        <v>1.575</v>
      </c>
      <c r="AE15" s="9">
        <v>1.044</v>
      </c>
      <c r="AF15" s="9">
        <v>0.95820000000000005</v>
      </c>
      <c r="AG15" s="6" t="s">
        <v>274</v>
      </c>
      <c r="AH15" s="9">
        <v>1.248</v>
      </c>
      <c r="AI15" s="9">
        <v>0.25819999999999999</v>
      </c>
      <c r="AJ15" s="9">
        <v>1.968</v>
      </c>
      <c r="AK15" s="9">
        <v>1.54</v>
      </c>
      <c r="AL15" s="9">
        <v>1.7290000000000001</v>
      </c>
      <c r="AM15" s="9">
        <v>0.80110000000000003</v>
      </c>
      <c r="AN15" s="9">
        <v>8.1120000000000001</v>
      </c>
      <c r="AO15" s="6" t="s">
        <v>274</v>
      </c>
      <c r="AP15" s="9">
        <v>0.57499999999999996</v>
      </c>
      <c r="AQ15" s="9">
        <v>3.4940000000000002</v>
      </c>
      <c r="AR15" s="9">
        <v>0.26829999999999998</v>
      </c>
      <c r="AS15" s="9">
        <v>7.319</v>
      </c>
      <c r="AT15" s="9">
        <v>0.28749999999999998</v>
      </c>
      <c r="AU15" s="9">
        <v>1.7390000000000001</v>
      </c>
      <c r="AV15" s="9">
        <v>0.77470000000000006</v>
      </c>
      <c r="AW15" s="6" t="s">
        <v>239</v>
      </c>
      <c r="AX15" s="9">
        <v>0.98740000000000006</v>
      </c>
      <c r="AY15" s="9">
        <v>4.3319999999999999</v>
      </c>
      <c r="AZ15" s="9">
        <v>1.1879999999999999</v>
      </c>
      <c r="BA15" s="9">
        <v>1.1499999999999999</v>
      </c>
      <c r="BB15" s="9">
        <v>0.82069999999999999</v>
      </c>
      <c r="BC15" s="9">
        <v>1.0129999999999999</v>
      </c>
      <c r="BD15" s="9">
        <v>2.673</v>
      </c>
      <c r="BE15" s="6" t="s">
        <v>240</v>
      </c>
      <c r="BF15" s="9">
        <v>0.93630000000000002</v>
      </c>
      <c r="BG15" s="9">
        <v>0.64170000000000005</v>
      </c>
      <c r="BH15" s="9">
        <v>0.87660000000000005</v>
      </c>
      <c r="BI15" s="9">
        <v>0.86450000000000005</v>
      </c>
      <c r="BJ15" s="9">
        <v>1.0069999999999999</v>
      </c>
      <c r="BK15" s="9">
        <v>1.0680000000000001</v>
      </c>
      <c r="BL15" s="9">
        <v>0.4617</v>
      </c>
      <c r="BM15" s="19"/>
      <c r="BN15" s="18"/>
      <c r="BO15" s="18"/>
      <c r="BP15" s="18"/>
      <c r="BQ15" s="18"/>
      <c r="BR15" s="18"/>
      <c r="BS15" s="18"/>
      <c r="BT15" s="18"/>
      <c r="BU15" s="6" t="s">
        <v>239</v>
      </c>
      <c r="BV15" s="9">
        <v>0.80389999999999995</v>
      </c>
      <c r="BW15" s="9">
        <v>0.5857</v>
      </c>
      <c r="BX15" s="9">
        <v>0.41710000000000003</v>
      </c>
      <c r="BY15" s="9">
        <v>0.4113</v>
      </c>
      <c r="BZ15" s="9">
        <v>0.67130000000000001</v>
      </c>
      <c r="CA15" s="9">
        <v>1.244</v>
      </c>
      <c r="CB15" s="9">
        <v>1.68</v>
      </c>
    </row>
    <row r="16" spans="1:80" x14ac:dyDescent="0.25">
      <c r="A16" s="6" t="s">
        <v>240</v>
      </c>
      <c r="B16" s="9">
        <v>0.91910000000000003</v>
      </c>
      <c r="C16" s="9" t="s">
        <v>299</v>
      </c>
      <c r="D16" s="9">
        <v>0.68859999999999999</v>
      </c>
      <c r="E16" s="9">
        <v>0.89400000000000002</v>
      </c>
      <c r="F16" s="9">
        <v>1.0269999999999999</v>
      </c>
      <c r="G16" s="9">
        <v>1.0880000000000001</v>
      </c>
      <c r="H16" s="9">
        <v>0.44390000000000002</v>
      </c>
      <c r="I16" s="6" t="s">
        <v>249</v>
      </c>
      <c r="J16" s="9">
        <v>0.92869999999999997</v>
      </c>
      <c r="K16" s="9">
        <v>5.843</v>
      </c>
      <c r="L16" s="9">
        <v>2.7890000000000001</v>
      </c>
      <c r="M16" s="9">
        <v>4.3470000000000004</v>
      </c>
      <c r="N16" s="9">
        <v>2.9620000000000002</v>
      </c>
      <c r="O16" s="9">
        <v>1.077</v>
      </c>
      <c r="P16" s="9">
        <v>1.03</v>
      </c>
      <c r="Q16" s="6" t="s">
        <v>240</v>
      </c>
      <c r="R16" s="9">
        <v>1.661</v>
      </c>
      <c r="S16" s="9" t="s">
        <v>299</v>
      </c>
      <c r="T16" s="9">
        <v>0.63070000000000004</v>
      </c>
      <c r="U16" s="9">
        <v>0.6351</v>
      </c>
      <c r="V16" s="9">
        <v>0.97599999999999998</v>
      </c>
      <c r="W16" s="9">
        <v>0.60219999999999996</v>
      </c>
      <c r="X16" s="9">
        <v>0.61339999999999995</v>
      </c>
      <c r="Y16" s="6" t="s">
        <v>240</v>
      </c>
      <c r="Z16" s="9">
        <v>1.0129999999999999</v>
      </c>
      <c r="AA16" s="9">
        <v>1.2410000000000001</v>
      </c>
      <c r="AB16" s="9">
        <v>1.1319999999999999</v>
      </c>
      <c r="AC16" s="9">
        <v>1.071</v>
      </c>
      <c r="AD16" s="9">
        <v>1.21</v>
      </c>
      <c r="AE16" s="9">
        <v>0.98740000000000006</v>
      </c>
      <c r="AF16" s="9">
        <v>1.4219999999999999</v>
      </c>
      <c r="AG16" s="6" t="s">
        <v>275</v>
      </c>
      <c r="AH16" s="9">
        <v>1.137</v>
      </c>
      <c r="AI16" s="9">
        <v>2.698</v>
      </c>
      <c r="AJ16" s="9">
        <v>0.57099999999999995</v>
      </c>
      <c r="AK16" s="9">
        <v>0.97829999999999995</v>
      </c>
      <c r="AL16" s="9">
        <v>0.53400000000000003</v>
      </c>
      <c r="AM16" s="9">
        <v>0.87960000000000005</v>
      </c>
      <c r="AN16" s="9">
        <v>1.917E-2</v>
      </c>
      <c r="AO16" s="6" t="s">
        <v>275</v>
      </c>
      <c r="AP16" s="9">
        <v>2.5339999999999998</v>
      </c>
      <c r="AQ16" s="9">
        <v>3.0419999999999998</v>
      </c>
      <c r="AR16" s="9">
        <v>0.63800000000000001</v>
      </c>
      <c r="AS16" s="9">
        <v>10.210000000000001</v>
      </c>
      <c r="AT16" s="9">
        <v>0.87160000000000004</v>
      </c>
      <c r="AU16" s="9">
        <v>0.39460000000000001</v>
      </c>
      <c r="AV16" s="9">
        <v>0.38469999999999999</v>
      </c>
      <c r="AW16" s="6" t="s">
        <v>240</v>
      </c>
      <c r="AX16" s="9">
        <v>0.85960000000000003</v>
      </c>
      <c r="AY16" s="9">
        <v>1.8859999999999999</v>
      </c>
      <c r="AZ16" s="9">
        <v>1.1319999999999999</v>
      </c>
      <c r="BA16" s="9">
        <v>1.0660000000000001</v>
      </c>
      <c r="BB16" s="9">
        <v>1.0609999999999999</v>
      </c>
      <c r="BC16" s="9">
        <v>1.163</v>
      </c>
      <c r="BD16" s="9">
        <v>1.1879999999999999</v>
      </c>
      <c r="BE16" s="19"/>
      <c r="BF16" s="18"/>
      <c r="BG16" s="18"/>
      <c r="BH16" s="18"/>
      <c r="BI16" s="18"/>
      <c r="BJ16" s="18"/>
      <c r="BK16" s="18"/>
      <c r="BL16" s="18"/>
      <c r="BM16" s="19"/>
      <c r="BN16" s="18"/>
      <c r="BO16" s="18"/>
      <c r="BP16" s="18"/>
      <c r="BQ16" s="18"/>
      <c r="BR16" s="18"/>
      <c r="BS16" s="18"/>
      <c r="BT16" s="18"/>
      <c r="BU16" s="6" t="s">
        <v>240</v>
      </c>
      <c r="BV16" s="9">
        <v>1.046</v>
      </c>
      <c r="BW16" s="9">
        <v>0.73119999999999996</v>
      </c>
      <c r="BX16" s="9">
        <v>2.097</v>
      </c>
      <c r="BY16" s="9">
        <v>1.2729999999999999</v>
      </c>
      <c r="BZ16" s="9">
        <v>0.98970000000000002</v>
      </c>
      <c r="CA16" s="9">
        <v>0.95589999999999997</v>
      </c>
      <c r="CB16" s="9">
        <v>3.36</v>
      </c>
    </row>
    <row r="17" spans="1:80" x14ac:dyDescent="0.25">
      <c r="A17" s="6" t="s">
        <v>241</v>
      </c>
      <c r="B17" s="9">
        <v>1.1080000000000001</v>
      </c>
      <c r="C17" s="9">
        <v>0.30830000000000002</v>
      </c>
      <c r="D17" s="9">
        <v>1.119</v>
      </c>
      <c r="E17" s="9">
        <v>0.93840000000000001</v>
      </c>
      <c r="F17" s="9">
        <v>0.91910000000000003</v>
      </c>
      <c r="G17" s="9">
        <v>0.90229999999999999</v>
      </c>
      <c r="H17" s="9">
        <v>0.31390000000000001</v>
      </c>
      <c r="I17" s="6" t="s">
        <v>250</v>
      </c>
      <c r="J17" s="9">
        <v>0.98850000000000005</v>
      </c>
      <c r="K17" s="9">
        <v>0.72030000000000005</v>
      </c>
      <c r="L17" s="9">
        <v>0.59050000000000002</v>
      </c>
      <c r="M17" s="9">
        <v>0.35849999999999999</v>
      </c>
      <c r="N17" s="9">
        <v>0.93089999999999995</v>
      </c>
      <c r="O17" s="9">
        <v>1.012</v>
      </c>
      <c r="P17" s="9">
        <v>7.43</v>
      </c>
      <c r="Q17" s="6" t="s">
        <v>241</v>
      </c>
      <c r="R17" s="9">
        <v>0.3614</v>
      </c>
      <c r="S17" s="9">
        <v>3.266</v>
      </c>
      <c r="T17" s="9">
        <v>2.1960000000000002</v>
      </c>
      <c r="U17" s="9">
        <v>3.0630000000000002</v>
      </c>
      <c r="V17" s="9">
        <v>2.1070000000000002</v>
      </c>
      <c r="W17" s="9">
        <v>2.7669999999999999</v>
      </c>
      <c r="X17" s="9">
        <v>3.1709999999999998</v>
      </c>
      <c r="Y17" s="6" t="s">
        <v>241</v>
      </c>
      <c r="Z17" s="9">
        <v>1.03</v>
      </c>
      <c r="AA17" s="9">
        <v>0.75090000000000001</v>
      </c>
      <c r="AB17" s="9">
        <v>0.61699999999999999</v>
      </c>
      <c r="AC17" s="9">
        <v>0.87260000000000004</v>
      </c>
      <c r="AD17" s="9">
        <v>0.52490000000000003</v>
      </c>
      <c r="AE17" s="9">
        <v>0.97040000000000004</v>
      </c>
      <c r="AF17" s="9">
        <v>0.73370000000000002</v>
      </c>
      <c r="AG17" s="19"/>
      <c r="AH17" s="18"/>
      <c r="AI17" s="18"/>
      <c r="AJ17" s="18"/>
      <c r="AK17" s="18"/>
      <c r="AL17" s="18"/>
      <c r="AM17" s="18"/>
      <c r="AN17" s="18"/>
      <c r="AO17" s="6" t="s">
        <v>282</v>
      </c>
      <c r="AP17" s="9">
        <v>0.68620000000000003</v>
      </c>
      <c r="AQ17" s="9">
        <v>9.4079999999999997E-2</v>
      </c>
      <c r="AR17" s="9">
        <v>5.843</v>
      </c>
      <c r="AS17" s="9">
        <v>1.338E-2</v>
      </c>
      <c r="AT17" s="9">
        <v>3.9910000000000001</v>
      </c>
      <c r="AU17" s="9">
        <v>1.4570000000000001</v>
      </c>
      <c r="AV17" s="9">
        <v>3.3559999999999999</v>
      </c>
      <c r="AW17" s="6" t="s">
        <v>241</v>
      </c>
      <c r="AX17" s="9">
        <v>1.1779999999999999</v>
      </c>
      <c r="AY17" s="9">
        <v>0.12239999999999999</v>
      </c>
      <c r="AZ17" s="9">
        <v>0.74399999999999999</v>
      </c>
      <c r="BA17" s="9">
        <v>0.81599999999999995</v>
      </c>
      <c r="BB17" s="9">
        <v>1.149</v>
      </c>
      <c r="BC17" s="9">
        <v>0.84870000000000001</v>
      </c>
      <c r="BD17" s="9">
        <v>0.315</v>
      </c>
      <c r="BE17" s="19"/>
      <c r="BF17" s="18"/>
      <c r="BG17" s="18"/>
      <c r="BH17" s="18"/>
      <c r="BI17" s="18"/>
      <c r="BJ17" s="18"/>
      <c r="BK17" s="18"/>
      <c r="BL17" s="18"/>
      <c r="BM17" s="19"/>
      <c r="BN17" s="18"/>
      <c r="BO17" s="18"/>
      <c r="BP17" s="18"/>
      <c r="BQ17" s="18"/>
      <c r="BR17" s="18"/>
      <c r="BS17" s="18"/>
      <c r="BT17" s="18"/>
      <c r="BU17" s="6" t="s">
        <v>241</v>
      </c>
      <c r="BV17" s="9">
        <v>1.1890000000000001</v>
      </c>
      <c r="BW17" s="9">
        <v>2.335</v>
      </c>
      <c r="BX17" s="9">
        <v>1.143</v>
      </c>
      <c r="BY17" s="9">
        <v>1.91</v>
      </c>
      <c r="BZ17" s="9">
        <v>1.5049999999999999</v>
      </c>
      <c r="CA17" s="9">
        <v>0.84089999999999998</v>
      </c>
      <c r="CB17" s="9">
        <v>0.1772</v>
      </c>
    </row>
    <row r="18" spans="1:80" x14ac:dyDescent="0.25">
      <c r="AO18" s="1"/>
      <c r="AP18" s="4"/>
      <c r="AQ18" s="4"/>
      <c r="AR18" s="4"/>
      <c r="AS18" s="4"/>
      <c r="AT18" s="4"/>
      <c r="AU18" s="4"/>
      <c r="AV18" s="4"/>
    </row>
    <row r="133" ht="17.25"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N o S C U m r B X Q C n A A A A + Q A A A B I A H A B D b 2 5 m a W c v U G F j a 2 F n Z S 5 4 b W w g o h g A K K A U A A A A A A A A A A A A A A A A A A A A A A A A A A A A h Y / N C o J A G E V f R W b v / E l R 8 j l C 0 S 4 h C K L t M E 4 6 p G M 4 Y / p u L X q k X i G h r H Y t 7 + E s z n 3 c 7 p A O d R V c d e t M Y x P E M E W B t q r J j S 0 S 1 P l T u E C p g J 1 U Z 1 n o Y J S t i w e X J 6 j 0 / h I T 0 v c 9 7 i P c t A X h l D J y z L Z 7 V e p a o o 9 s / s u h s c 5 L q z Q S c H j F C I 7 n D M / Y k m M W U Q Z k 4 p A Z + 3 X 4 m I w p k B 8 I 6 6 7 y X a u F r c L V B s g 0 g b x v i C d Q S w M E F A A C A A g A N o S C 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E g l I o i k e 4 D g A A A B E A A A A T A B w A R m 9 y b X V s Y X M v U 2 V j d G l v b j E u b S C i G A A o o B Q A A A A A A A A A A A A A A A A A A A A A A A A A A A A r T k 0 u y c z P U w i G 0 I b W A F B L A Q I t A B Q A A g A I A D a E g l J q w V 0 A p w A A A P k A A A A S A A A A A A A A A A A A A A A A A A A A A A B D b 2 5 m a W c v U G F j a 2 F n Z S 5 4 b W x Q S w E C L Q A U A A I A C A A 2 h I J S D 8 r p q 6 Q A A A D p A A A A E w A A A A A A A A A A A A A A A A D z A A A A W 0 N v b n R l b n R f V H l w Z X N d L n h t b F B L A Q I t A B Q A A g A I A D a E g l I 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T Y t r 7 m z T Z I Q d R B J i u e V A A A A A A I A A A A A A A N m A A D A A A A A E A A A A C r B b A X D j m A U K S X B G F I H S 3 I A A A A A B I A A A K A A A A A Q A A A A O b J V D q d V u i h f i p 4 d E m l A X V A A A A D N D j 6 Y 5 7 u M F C p I Z S u 4 C 1 Z K e 9 q q K p Z 6 Z L w N d l b 7 L G p b m Z 4 Q l d a f K E M q F l k X q B j 2 a 7 5 T i K L 0 f W G + e B x w p z A u f N b O V K V V Q X N j A G d G 9 e D U B Y a K H h Q A A A C q + E 9 X 6 D 4 Q C O 4 a V h w e 5 S J s o P J n o g = = < / D a t a M a s h u p > 
</file>

<file path=customXml/itemProps1.xml><?xml version="1.0" encoding="utf-8"?>
<ds:datastoreItem xmlns:ds="http://schemas.openxmlformats.org/officeDocument/2006/customXml" ds:itemID="{E6990684-18C3-4DEC-B1B1-3817DD1BD4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FLOW</vt:lpstr>
      <vt:lpstr>qPCR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 Clerck</dc:creator>
  <cp:lastModifiedBy>Laura De Clerck</cp:lastModifiedBy>
  <dcterms:created xsi:type="dcterms:W3CDTF">2021-03-05T15:00:31Z</dcterms:created>
  <dcterms:modified xsi:type="dcterms:W3CDTF">2021-05-20T08:48:38Z</dcterms:modified>
</cp:coreProperties>
</file>