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ropbox\Research\PPP\2020 Group of 48\"/>
    </mc:Choice>
  </mc:AlternateContent>
  <xr:revisionPtr revIDLastSave="0" documentId="13_ncr:1_{A044B163-5D0F-4E1B-B1CC-A53371A5A245}" xr6:coauthVersionLast="46" xr6:coauthVersionMax="46" xr10:uidLastSave="{00000000-0000-0000-0000-000000000000}"/>
  <bookViews>
    <workbookView xWindow="3915" yWindow="735" windowWidth="18675" windowHeight="12390" activeTab="3" xr2:uid="{F39C60BC-EA27-4FA3-BAAF-C18D1023240E}"/>
  </bookViews>
  <sheets>
    <sheet name="S1" sheetId="1" r:id="rId1"/>
    <sheet name="S2" sheetId="2" r:id="rId2"/>
    <sheet name="S3" sheetId="4" r:id="rId3"/>
    <sheet name="S4" sheetId="3" r:id="rId4"/>
    <sheet name="S6" sheetId="7" r:id="rId5"/>
    <sheet name="S7" sheetId="8" r:id="rId6"/>
    <sheet name="S8" sheetId="9" r:id="rId7"/>
    <sheet name="S9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2" l="1"/>
  <c r="O14" i="2"/>
  <c r="M14" i="2"/>
  <c r="K14" i="2"/>
  <c r="I14" i="2"/>
  <c r="O13" i="2"/>
  <c r="M13" i="2"/>
  <c r="K13" i="2"/>
  <c r="I13" i="2"/>
  <c r="O12" i="2"/>
  <c r="M12" i="2"/>
  <c r="K12" i="2"/>
  <c r="I12" i="2"/>
  <c r="O11" i="2"/>
  <c r="M11" i="2"/>
  <c r="K11" i="2"/>
  <c r="I11" i="2"/>
  <c r="O10" i="2"/>
  <c r="M10" i="2"/>
  <c r="K10" i="2"/>
  <c r="I10" i="2"/>
  <c r="O9" i="2"/>
  <c r="M9" i="2"/>
  <c r="K9" i="2"/>
  <c r="I9" i="2"/>
  <c r="O8" i="2"/>
  <c r="M8" i="2"/>
  <c r="K8" i="2"/>
  <c r="I8" i="2"/>
  <c r="O7" i="2"/>
  <c r="M7" i="2"/>
  <c r="K7" i="2"/>
  <c r="I7" i="2"/>
  <c r="O6" i="2"/>
  <c r="M6" i="2"/>
  <c r="K6" i="2"/>
  <c r="I6" i="2"/>
  <c r="O5" i="2"/>
  <c r="M5" i="2"/>
  <c r="K5" i="2"/>
  <c r="I5" i="2"/>
  <c r="O4" i="2"/>
  <c r="M4" i="2"/>
  <c r="K4" i="2"/>
  <c r="I4" i="2"/>
  <c r="O3" i="2"/>
  <c r="M3" i="2"/>
  <c r="K3" i="2"/>
  <c r="I3" i="2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K11" i="1"/>
  <c r="I11" i="1"/>
  <c r="M10" i="1"/>
  <c r="K10" i="1"/>
  <c r="I10" i="1"/>
  <c r="M9" i="1"/>
  <c r="K9" i="1"/>
  <c r="I9" i="1"/>
  <c r="M8" i="1"/>
  <c r="K8" i="1"/>
  <c r="I8" i="1"/>
  <c r="M7" i="1"/>
  <c r="K7" i="1"/>
  <c r="I7" i="1"/>
  <c r="M6" i="1"/>
  <c r="K6" i="1"/>
  <c r="I6" i="1"/>
  <c r="M5" i="1"/>
  <c r="K5" i="1"/>
  <c r="I5" i="1"/>
  <c r="M4" i="1"/>
  <c r="K4" i="1"/>
  <c r="I4" i="1"/>
  <c r="M3" i="1"/>
  <c r="K3" i="1"/>
  <c r="I3" i="1"/>
</calcChain>
</file>

<file path=xl/sharedStrings.xml><?xml version="1.0" encoding="utf-8"?>
<sst xmlns="http://schemas.openxmlformats.org/spreadsheetml/2006/main" count="2318" uniqueCount="1438">
  <si>
    <t>ID</t>
  </si>
  <si>
    <t>BRD</t>
  </si>
  <si>
    <t>Vac</t>
  </si>
  <si>
    <t>Deworm</t>
  </si>
  <si>
    <t>Pen</t>
  </si>
  <si>
    <t>FEC.D0</t>
  </si>
  <si>
    <t>Wt.D0</t>
  </si>
  <si>
    <t>Wt.D12</t>
  </si>
  <si>
    <t>ADG12</t>
  </si>
  <si>
    <t>Wt.D26</t>
  </si>
  <si>
    <t>ADG26</t>
  </si>
  <si>
    <t>Wt.D82</t>
  </si>
  <si>
    <t>ADG82</t>
  </si>
  <si>
    <t>Sex</t>
  </si>
  <si>
    <t>Temp.D0</t>
  </si>
  <si>
    <t>Died</t>
  </si>
  <si>
    <t>#Treament</t>
  </si>
  <si>
    <t>Datetotreat1</t>
  </si>
  <si>
    <t>Temp1</t>
  </si>
  <si>
    <t>Score_trt1</t>
  </si>
  <si>
    <t>Datetotreat2</t>
  </si>
  <si>
    <t>Temp2</t>
  </si>
  <si>
    <t>Score_trt2</t>
  </si>
  <si>
    <t>B</t>
  </si>
  <si>
    <t>S</t>
  </si>
  <si>
    <t>Wt.D14</t>
  </si>
  <si>
    <t>ADG14</t>
  </si>
  <si>
    <t>Wt.D28</t>
  </si>
  <si>
    <t>ADG28</t>
  </si>
  <si>
    <t>Wt.D42</t>
  </si>
  <si>
    <t>ADG42</t>
  </si>
  <si>
    <t>Wt.D60</t>
  </si>
  <si>
    <t>ADG60</t>
  </si>
  <si>
    <t>Datedeath</t>
  </si>
  <si>
    <t>#Treatment</t>
  </si>
  <si>
    <t>Datetotreat3</t>
  </si>
  <si>
    <t>Score_trt3</t>
  </si>
  <si>
    <t>Temp3</t>
  </si>
  <si>
    <t>N/A</t>
  </si>
  <si>
    <t>gene_id</t>
  </si>
  <si>
    <t>logFC_trt1vH</t>
  </si>
  <si>
    <t>FDR</t>
  </si>
  <si>
    <t>logFC_trt2vH</t>
  </si>
  <si>
    <t>logFC_trt2vtrt1</t>
  </si>
  <si>
    <t>KRT5</t>
  </si>
  <si>
    <t>KRT14</t>
  </si>
  <si>
    <t>ALOX15</t>
  </si>
  <si>
    <t>KRT10</t>
  </si>
  <si>
    <t>LOC509006</t>
  </si>
  <si>
    <t>HLA-C</t>
  </si>
  <si>
    <t>GTF2F2</t>
  </si>
  <si>
    <t>DSG1</t>
  </si>
  <si>
    <t>CDSN</t>
  </si>
  <si>
    <t>SPINK5</t>
  </si>
  <si>
    <t>MYO1H</t>
  </si>
  <si>
    <t>LOC781339</t>
  </si>
  <si>
    <t>SBSN</t>
  </si>
  <si>
    <t>CAMP</t>
  </si>
  <si>
    <t>LOC112446750</t>
  </si>
  <si>
    <t>CD163</t>
  </si>
  <si>
    <t>ITGA4</t>
  </si>
  <si>
    <t>KRT25</t>
  </si>
  <si>
    <t>SLC18A2</t>
  </si>
  <si>
    <t>DSP</t>
  </si>
  <si>
    <t>PPP1R3E</t>
  </si>
  <si>
    <t>CALD1</t>
  </si>
  <si>
    <t>CLEC12A</t>
  </si>
  <si>
    <t>TRIP10</t>
  </si>
  <si>
    <t>PGLYRP1</t>
  </si>
  <si>
    <t>PAPLN</t>
  </si>
  <si>
    <t>POR</t>
  </si>
  <si>
    <t>OLA1</t>
  </si>
  <si>
    <t>LOC100299869</t>
  </si>
  <si>
    <t>MPO</t>
  </si>
  <si>
    <t>LOC112446054</t>
  </si>
  <si>
    <t>LOC112445749</t>
  </si>
  <si>
    <t>CATHL1</t>
  </si>
  <si>
    <t>LOC100336795</t>
  </si>
  <si>
    <t>CD177</t>
  </si>
  <si>
    <t>LOC789121</t>
  </si>
  <si>
    <t>DYNLL1</t>
  </si>
  <si>
    <t>SERPINB4</t>
  </si>
  <si>
    <t>CATHL2</t>
  </si>
  <si>
    <t>COL5A3</t>
  </si>
  <si>
    <t>LOC112445693</t>
  </si>
  <si>
    <t>LOC100337129</t>
  </si>
  <si>
    <t>RAB8A</t>
  </si>
  <si>
    <t>LOC112441477</t>
  </si>
  <si>
    <t>PKP1</t>
  </si>
  <si>
    <t>CTSK</t>
  </si>
  <si>
    <t>SPP1</t>
  </si>
  <si>
    <t>LOC100848540</t>
  </si>
  <si>
    <t>GLT1D1</t>
  </si>
  <si>
    <t>HBG</t>
  </si>
  <si>
    <t>PRG3</t>
  </si>
  <si>
    <t>CATHL3</t>
  </si>
  <si>
    <t>SAMD9</t>
  </si>
  <si>
    <t>LOC112441458</t>
  </si>
  <si>
    <t>LOC112441987</t>
  </si>
  <si>
    <t>LOC615610</t>
  </si>
  <si>
    <t>BDKRB1</t>
  </si>
  <si>
    <t>AZU1</t>
  </si>
  <si>
    <t>DNAH17</t>
  </si>
  <si>
    <t>DCLK2</t>
  </si>
  <si>
    <t>LOC112445621</t>
  </si>
  <si>
    <t>DMKN</t>
  </si>
  <si>
    <t>S100A8</t>
  </si>
  <si>
    <t>LOC112445563</t>
  </si>
  <si>
    <t>LOC112446749</t>
  </si>
  <si>
    <t>LOC100335828</t>
  </si>
  <si>
    <t>CD200R1</t>
  </si>
  <si>
    <t>RAB3IP</t>
  </si>
  <si>
    <t>MRC2</t>
  </si>
  <si>
    <t>MS4A8</t>
  </si>
  <si>
    <t>SLC9A7</t>
  </si>
  <si>
    <t>AANAT</t>
  </si>
  <si>
    <t>LOC781990</t>
  </si>
  <si>
    <t>LRG1</t>
  </si>
  <si>
    <t>GULO</t>
  </si>
  <si>
    <t>WFDC2</t>
  </si>
  <si>
    <t>SERPINB2</t>
  </si>
  <si>
    <t>CASS4</t>
  </si>
  <si>
    <t>PTX3</t>
  </si>
  <si>
    <t>LOC790134</t>
  </si>
  <si>
    <t>RYR1</t>
  </si>
  <si>
    <t>LOC788293</t>
  </si>
  <si>
    <t>TLL2</t>
  </si>
  <si>
    <t>LOC112444524</t>
  </si>
  <si>
    <t>AGO2</t>
  </si>
  <si>
    <t>OCLN</t>
  </si>
  <si>
    <t>LOC618912</t>
  </si>
  <si>
    <t>LST1</t>
  </si>
  <si>
    <t>CEP152</t>
  </si>
  <si>
    <t>PPP1R13L</t>
  </si>
  <si>
    <t>RNASE2</t>
  </si>
  <si>
    <t>BNC2</t>
  </si>
  <si>
    <t>GP5</t>
  </si>
  <si>
    <t>LOC619000</t>
  </si>
  <si>
    <t>LOC505658</t>
  </si>
  <si>
    <t>CTSG</t>
  </si>
  <si>
    <t>CDH2</t>
  </si>
  <si>
    <t>ABCC11</t>
  </si>
  <si>
    <t>LOC615183</t>
  </si>
  <si>
    <t>MARCO</t>
  </si>
  <si>
    <t>NGP</t>
  </si>
  <si>
    <t>HEMGN</t>
  </si>
  <si>
    <t>LOC112443816</t>
  </si>
  <si>
    <t>SERPINB3</t>
  </si>
  <si>
    <t>ARNT</t>
  </si>
  <si>
    <t>LOC104974297</t>
  </si>
  <si>
    <t>GYPA</t>
  </si>
  <si>
    <t>CFB</t>
  </si>
  <si>
    <t>LMF1</t>
  </si>
  <si>
    <t>LOC100300449</t>
  </si>
  <si>
    <t>LOC519132</t>
  </si>
  <si>
    <t>LTF</t>
  </si>
  <si>
    <t>GNAO1</t>
  </si>
  <si>
    <t>LOC104974259</t>
  </si>
  <si>
    <t>HIST1H2AC</t>
  </si>
  <si>
    <t>SPTA1</t>
  </si>
  <si>
    <t>FAM3B</t>
  </si>
  <si>
    <t>CLEC7A</t>
  </si>
  <si>
    <t>ZBTB3</t>
  </si>
  <si>
    <t>LOC616574</t>
  </si>
  <si>
    <t>MGC126945</t>
  </si>
  <si>
    <t>HLA-A</t>
  </si>
  <si>
    <t>LOC101902704</t>
  </si>
  <si>
    <t>CXCL12</t>
  </si>
  <si>
    <t>KRT23</t>
  </si>
  <si>
    <t>CD27</t>
  </si>
  <si>
    <t>FAM110B</t>
  </si>
  <si>
    <t>LOC530599</t>
  </si>
  <si>
    <t>LAMB2</t>
  </si>
  <si>
    <t>ANXA4</t>
  </si>
  <si>
    <t>LOC112442318</t>
  </si>
  <si>
    <t>LOC112447761</t>
  </si>
  <si>
    <t>SH3BGRL2</t>
  </si>
  <si>
    <t>LOC112446744</t>
  </si>
  <si>
    <t>FAM83F</t>
  </si>
  <si>
    <t>LOC112449072</t>
  </si>
  <si>
    <t>MCF2L</t>
  </si>
  <si>
    <t>LOC112442433</t>
  </si>
  <si>
    <t>MGARP</t>
  </si>
  <si>
    <t>104-2017_S10_L002</t>
  </si>
  <si>
    <t>105-2017_S11_L002</t>
  </si>
  <si>
    <t>109-2017_S12_L002</t>
  </si>
  <si>
    <t>113-2019_S34_L002</t>
  </si>
  <si>
    <t>115-2017_S13_L002</t>
  </si>
  <si>
    <t>118-2019_S35_L002</t>
  </si>
  <si>
    <t>119-2017_S14_L002</t>
  </si>
  <si>
    <t>121-2019_S36_L002</t>
  </si>
  <si>
    <t>123-2017_S15_L002</t>
  </si>
  <si>
    <t>125-2017_S16_L002</t>
  </si>
  <si>
    <t>130-2017_S17_L002</t>
  </si>
  <si>
    <t>133-2017_S18_L002</t>
  </si>
  <si>
    <t>134-2019_S37_L002</t>
  </si>
  <si>
    <t>139-2017_S19_L002</t>
  </si>
  <si>
    <t>155-2017_S20_L002</t>
  </si>
  <si>
    <t>155-2019_S38_L002</t>
  </si>
  <si>
    <t>156-2017_S21_L002</t>
  </si>
  <si>
    <t>158-2017_S22_L002</t>
  </si>
  <si>
    <t>160-2017_S23_L002</t>
  </si>
  <si>
    <t>162-2017_S24_L002</t>
  </si>
  <si>
    <t>166-2019_S39_L002</t>
  </si>
  <si>
    <t>167-2017_S25_L002</t>
  </si>
  <si>
    <t>168-2017_S26_L002</t>
  </si>
  <si>
    <t>169-2017_S27_L002</t>
  </si>
  <si>
    <t>175-2019_S40_L002</t>
  </si>
  <si>
    <t>177-2017_S28_L002</t>
  </si>
  <si>
    <t>181-2017_S29_L002</t>
  </si>
  <si>
    <t>185-2017_S30_L002</t>
  </si>
  <si>
    <t>187-2017_S31_L002</t>
  </si>
  <si>
    <t>194-2019_S41_L002</t>
  </si>
  <si>
    <t>195-2017_S32_L002</t>
  </si>
  <si>
    <t>197-2019_S42_L002</t>
  </si>
  <si>
    <t>199-2017_S33_L002</t>
  </si>
  <si>
    <t>205-2019_S43_L002</t>
  </si>
  <si>
    <t>210-2019_S44_L002</t>
  </si>
  <si>
    <t>211-2019_S45_L002</t>
  </si>
  <si>
    <t>212-2019_S46_L002</t>
  </si>
  <si>
    <t>246-2019_S47_L002</t>
  </si>
  <si>
    <t>248-2019_S48_L002</t>
  </si>
  <si>
    <t>252-2019_S49_L002</t>
  </si>
  <si>
    <t>254-2019_S50_L002</t>
  </si>
  <si>
    <t>255-2019_S51_L002</t>
  </si>
  <si>
    <t>266-2019_S52_L002</t>
  </si>
  <si>
    <t>272-2019_S53_L002</t>
  </si>
  <si>
    <t>274-2019_S54_L002</t>
  </si>
  <si>
    <t>285-2019_S55_L002</t>
  </si>
  <si>
    <t>287-2019_S56_L002</t>
  </si>
  <si>
    <t>295-2019_S57_L002</t>
  </si>
  <si>
    <t>51441490 reads; of these:</t>
  </si>
  <si>
    <t>51365500 reads; of these:</t>
  </si>
  <si>
    <t>48889455 reads; of these:</t>
  </si>
  <si>
    <t>51570313 reads; of these:</t>
  </si>
  <si>
    <t>43032740 reads; of these:</t>
  </si>
  <si>
    <t>44984049 reads; of these:</t>
  </si>
  <si>
    <t>49663523 reads; of these:</t>
  </si>
  <si>
    <t>48019768 reads; of these:</t>
  </si>
  <si>
    <t>52673802 reads; of these:</t>
  </si>
  <si>
    <t>59054305 reads; of these:</t>
  </si>
  <si>
    <t>46401836 reads; of these:</t>
  </si>
  <si>
    <t>49396696 reads; of these:</t>
  </si>
  <si>
    <t>55188284 reads; of these:</t>
  </si>
  <si>
    <t>46124557 reads; of these:</t>
  </si>
  <si>
    <t>46827071 reads; of these:</t>
  </si>
  <si>
    <t>46938772 reads; of these:</t>
  </si>
  <si>
    <t>42989610 reads; of these:</t>
  </si>
  <si>
    <t>42961368 reads; of these:</t>
  </si>
  <si>
    <t>49230510 reads; of these:</t>
  </si>
  <si>
    <t>43749175 reads; of these:</t>
  </si>
  <si>
    <t>48194725 reads; of these:</t>
  </si>
  <si>
    <t>43292355 reads; of these:</t>
  </si>
  <si>
    <t>51226634 reads; of these:</t>
  </si>
  <si>
    <t>51782207 reads; of these:</t>
  </si>
  <si>
    <t>48675484 reads; of these:</t>
  </si>
  <si>
    <t>50950495 reads; of these:</t>
  </si>
  <si>
    <t>50126924 reads; of these:</t>
  </si>
  <si>
    <t>46475965 reads; of these:</t>
  </si>
  <si>
    <t>48886812 reads; of these:</t>
  </si>
  <si>
    <t>42746827 reads; of these:</t>
  </si>
  <si>
    <t>42847586 reads; of these:</t>
  </si>
  <si>
    <t>43776094 reads; of these:</t>
  </si>
  <si>
    <t>49466254 reads; of these:</t>
  </si>
  <si>
    <t>58610510 reads; of these:</t>
  </si>
  <si>
    <t>47973083 reads; of these:</t>
  </si>
  <si>
    <t>44402399 reads; of these:</t>
  </si>
  <si>
    <t>43391255 reads; of these:</t>
  </si>
  <si>
    <t>43537985 reads; of these:</t>
  </si>
  <si>
    <t>43834569 reads; of these:</t>
  </si>
  <si>
    <t>44785533 reads; of these:</t>
  </si>
  <si>
    <t>47112145 reads; of these:</t>
  </si>
  <si>
    <t>43761069 reads; of these:</t>
  </si>
  <si>
    <t>53153489 reads; of these:</t>
  </si>
  <si>
    <t>51326171 reads; of these:</t>
  </si>
  <si>
    <t>49166258 reads; of these:</t>
  </si>
  <si>
    <t>51395160 reads; of these:</t>
  </si>
  <si>
    <t>44049502 reads; of these:</t>
  </si>
  <si>
    <t>43477833 reads; of these:</t>
  </si>
  <si>
    <t xml:space="preserve">  50359815 (97.90%) were paired; of these:</t>
  </si>
  <si>
    <t xml:space="preserve">  50227394 (97.78%) were paired; of these:</t>
  </si>
  <si>
    <t xml:space="preserve">  47835697 (97.84%) were paired; of these:</t>
  </si>
  <si>
    <t xml:space="preserve">  50372848 (97.68%) were paired; of these:</t>
  </si>
  <si>
    <t xml:space="preserve">  42051320 (97.72%) were paired; of these:</t>
  </si>
  <si>
    <t xml:space="preserve">  43932686 (97.66%) were paired; of these:</t>
  </si>
  <si>
    <t xml:space="preserve">  48549754 (97.76%) were paired; of these:</t>
  </si>
  <si>
    <t xml:space="preserve">  46958833 (97.79%) were paired; of these:</t>
  </si>
  <si>
    <t xml:space="preserve">  51408609 (97.60%) were paired; of these:</t>
  </si>
  <si>
    <t xml:space="preserve">  57629913 (97.59%) were paired; of these:</t>
  </si>
  <si>
    <t xml:space="preserve">  45224348 (97.46%) were paired; of these:</t>
  </si>
  <si>
    <t xml:space="preserve">  48317174 (97.81%) were paired; of these:</t>
  </si>
  <si>
    <t xml:space="preserve">  53848940 (97.57%) were paired; of these:</t>
  </si>
  <si>
    <t xml:space="preserve">  45137722 (97.86%) were paired; of these:</t>
  </si>
  <si>
    <t xml:space="preserve">  45900792 (98.02%) were paired; of these:</t>
  </si>
  <si>
    <t xml:space="preserve">  45868078 (97.72%) were paired; of these:</t>
  </si>
  <si>
    <t xml:space="preserve">  42158816 (98.07%) were paired; of these:</t>
  </si>
  <si>
    <t xml:space="preserve">  42056507 (97.89%) were paired; of these:</t>
  </si>
  <si>
    <t xml:space="preserve">  48039505 (97.58%) were paired; of these:</t>
  </si>
  <si>
    <t xml:space="preserve">  42795813 (97.82%) were paired; of these:</t>
  </si>
  <si>
    <t xml:space="preserve">  47209670 (97.96%) were paired; of these:</t>
  </si>
  <si>
    <t xml:space="preserve">  42156689 (97.38%) were paired; of these:</t>
  </si>
  <si>
    <t xml:space="preserve">  50003468 (97.61%) were paired; of these:</t>
  </si>
  <si>
    <t xml:space="preserve">  50222394 (96.99%) were paired; of these:</t>
  </si>
  <si>
    <t xml:space="preserve">  47536202 (97.66%) were paired; of these:</t>
  </si>
  <si>
    <t xml:space="preserve">  49885163 (97.91%) were paired; of these:</t>
  </si>
  <si>
    <t xml:space="preserve">  48956543 (97.67%) were paired; of these:</t>
  </si>
  <si>
    <t xml:space="preserve">  45484242 (97.87%) were paired; of these:</t>
  </si>
  <si>
    <t xml:space="preserve">  47795601 (97.77%) were paired; of these:</t>
  </si>
  <si>
    <t xml:space="preserve">  41876548 (97.96%) were paired; of these:</t>
  </si>
  <si>
    <t xml:space="preserve">  41942648 (97.89%) were paired; of these:</t>
  </si>
  <si>
    <t xml:space="preserve">  42682524 (97.50%) were paired; of these:</t>
  </si>
  <si>
    <t xml:space="preserve">  48190625 (97.42%) were paired; of these:</t>
  </si>
  <si>
    <t xml:space="preserve">  57079849 (97.39%) were paired; of these:</t>
  </si>
  <si>
    <t xml:space="preserve">  46774107 (97.50%) were paired; of these:</t>
  </si>
  <si>
    <t xml:space="preserve">  43436385 (97.82%) were paired; of these:</t>
  </si>
  <si>
    <t xml:space="preserve">  42358064 (97.62%) were paired; of these:</t>
  </si>
  <si>
    <t xml:space="preserve">  42430474 (97.46%) were paired; of these:</t>
  </si>
  <si>
    <t xml:space="preserve">  42689797 (97.39%) were paired; of these:</t>
  </si>
  <si>
    <t xml:space="preserve">  43618629 (97.39%) were paired; of these:</t>
  </si>
  <si>
    <t xml:space="preserve">  46046702 (97.74%) were paired; of these:</t>
  </si>
  <si>
    <t xml:space="preserve">  42507713 (97.14%) were paired; of these:</t>
  </si>
  <si>
    <t xml:space="preserve">  51819485 (97.49%) were paired; of these:</t>
  </si>
  <si>
    <t xml:space="preserve">  49735070 (96.90%) were paired; of these:</t>
  </si>
  <si>
    <t xml:space="preserve">  47835613 (97.29%) were paired; of these:</t>
  </si>
  <si>
    <t xml:space="preserve">  50073634 (97.43%) were paired; of these:</t>
  </si>
  <si>
    <t xml:space="preserve">  42961031 (97.53%) were paired; of these:</t>
  </si>
  <si>
    <t xml:space="preserve">  42378652 (97.47%) were paired; of these:</t>
  </si>
  <si>
    <t xml:space="preserve">    1998883 (3.97%) aligned concordantly 0 times</t>
  </si>
  <si>
    <t xml:space="preserve">    1986432 (3.95%) aligned concordantly 0 times</t>
  </si>
  <si>
    <t xml:space="preserve">    1836318 (3.84%) aligned concordantly 0 times</t>
  </si>
  <si>
    <t xml:space="preserve">    2354544 (4.67%) aligned concordantly 0 times</t>
  </si>
  <si>
    <t xml:space="preserve">    1659950 (3.95%) aligned concordantly 0 times</t>
  </si>
  <si>
    <t xml:space="preserve">    1744900 (3.97%) aligned concordantly 0 times</t>
  </si>
  <si>
    <t xml:space="preserve">    1860343 (3.83%) aligned concordantly 0 times</t>
  </si>
  <si>
    <t xml:space="preserve">    1658344 (3.53%) aligned concordantly 0 times</t>
  </si>
  <si>
    <t xml:space="preserve">    1815703 (3.53%) aligned concordantly 0 times</t>
  </si>
  <si>
    <t xml:space="preserve">    2284030 (3.96%) aligned concordantly 0 times</t>
  </si>
  <si>
    <t xml:space="preserve">    2052508 (4.54%) aligned concordantly 0 times</t>
  </si>
  <si>
    <t xml:space="preserve">    1875524 (3.88%) aligned concordantly 0 times</t>
  </si>
  <si>
    <t xml:space="preserve">    2274194 (4.22%) aligned concordantly 0 times</t>
  </si>
  <si>
    <t xml:space="preserve">    1746715 (3.87%) aligned concordantly 0 times</t>
  </si>
  <si>
    <t xml:space="preserve">    1840357 (4.01%) aligned concordantly 0 times</t>
  </si>
  <si>
    <t xml:space="preserve">    1945990 (4.24%) aligned concordantly 0 times</t>
  </si>
  <si>
    <t xml:space="preserve">    1772278 (4.20%) aligned concordantly 0 times</t>
  </si>
  <si>
    <t xml:space="preserve">    1994745 (4.74%) aligned concordantly 0 times</t>
  </si>
  <si>
    <t xml:space="preserve">    1908598 (3.97%) aligned concordantly 0 times</t>
  </si>
  <si>
    <t xml:space="preserve">    1738788 (4.06%) aligned concordantly 0 times</t>
  </si>
  <si>
    <t xml:space="preserve">    1843120 (3.90%) aligned concordantly 0 times</t>
  </si>
  <si>
    <t xml:space="preserve">    1637869 (3.89%) aligned concordantly 0 times</t>
  </si>
  <si>
    <t xml:space="preserve">    1959994 (3.92%) aligned concordantly 0 times</t>
  </si>
  <si>
    <t xml:space="preserve">    2305563 (4.59%) aligned concordantly 0 times</t>
  </si>
  <si>
    <t xml:space="preserve">    2032651 (4.28%) aligned concordantly 0 times</t>
  </si>
  <si>
    <t xml:space="preserve">    1661459 (3.33%) aligned concordantly 0 times</t>
  </si>
  <si>
    <t xml:space="preserve">    1676592 (3.42%) aligned concordantly 0 times</t>
  </si>
  <si>
    <t xml:space="preserve">    1724946 (3.79%) aligned concordantly 0 times</t>
  </si>
  <si>
    <t xml:space="preserve">    1853410 (3.88%) aligned concordantly 0 times</t>
  </si>
  <si>
    <t xml:space="preserve">    1531266 (3.66%) aligned concordantly 0 times</t>
  </si>
  <si>
    <t xml:space="preserve">    1670074 (3.98%) aligned concordantly 0 times</t>
  </si>
  <si>
    <t xml:space="preserve">    1646411 (3.86%) aligned concordantly 0 times</t>
  </si>
  <si>
    <t xml:space="preserve">    1879886 (3.90%) aligned concordantly 0 times</t>
  </si>
  <si>
    <t xml:space="preserve">    2419749 (4.24%) aligned concordantly 0 times</t>
  </si>
  <si>
    <t xml:space="preserve">    1760938 (3.76%) aligned concordantly 0 times</t>
  </si>
  <si>
    <t xml:space="preserve">    2006367 (4.62%) aligned concordantly 0 times</t>
  </si>
  <si>
    <t xml:space="preserve">    1705952 (4.03%) aligned concordantly 0 times</t>
  </si>
  <si>
    <t xml:space="preserve">    1934103 (4.56%) aligned concordantly 0 times</t>
  </si>
  <si>
    <t xml:space="preserve">    1691029 (3.96%) aligned concordantly 0 times</t>
  </si>
  <si>
    <t xml:space="preserve">    1708010 (3.92%) aligned concordantly 0 times</t>
  </si>
  <si>
    <t xml:space="preserve">    1694209 (3.68%) aligned concordantly 0 times</t>
  </si>
  <si>
    <t xml:space="preserve">    1912330 (4.50%) aligned concordantly 0 times</t>
  </si>
  <si>
    <t xml:space="preserve">    2214728 (4.27%) aligned concordantly 0 times</t>
  </si>
  <si>
    <t xml:space="preserve">    2425605 (4.88%) aligned concordantly 0 times</t>
  </si>
  <si>
    <t xml:space="preserve">    2460823 (5.14%) aligned concordantly 0 times</t>
  </si>
  <si>
    <t xml:space="preserve">    1921842 (3.84%) aligned concordantly 0 times</t>
  </si>
  <si>
    <t xml:space="preserve">    1822271 (4.24%) aligned concordantly 0 times</t>
  </si>
  <si>
    <t xml:space="preserve">    1968958 (4.65%) aligned concordantly 0 times</t>
  </si>
  <si>
    <t xml:space="preserve">    46369081 (92.08%) aligned concordantly exactly 1 time</t>
  </si>
  <si>
    <t xml:space="preserve">    45973731 (91.53%) aligned concordantly exactly 1 time</t>
  </si>
  <si>
    <t xml:space="preserve">    43813464 (91.59%) aligned concordantly exactly 1 time</t>
  </si>
  <si>
    <t xml:space="preserve">    45514080 (90.35%) aligned concordantly exactly 1 time</t>
  </si>
  <si>
    <t xml:space="preserve">    38628128 (91.86%) aligned concordantly exactly 1 time</t>
  </si>
  <si>
    <t xml:space="preserve">    39836285 (90.68%) aligned concordantly exactly 1 time</t>
  </si>
  <si>
    <t xml:space="preserve">    44812325 (92.30%) aligned concordantly exactly 1 time</t>
  </si>
  <si>
    <t xml:space="preserve">    43278677 (92.16%) aligned concordantly exactly 1 time</t>
  </si>
  <si>
    <t xml:space="preserve">    47628530 (92.65%) aligned concordantly exactly 1 time</t>
  </si>
  <si>
    <t xml:space="preserve">    52881112 (91.76%) aligned concordantly exactly 1 time</t>
  </si>
  <si>
    <t xml:space="preserve">    41369495 (91.48%) aligned concordantly exactly 1 time</t>
  </si>
  <si>
    <t xml:space="preserve">    44485095 (92.07%) aligned concordantly exactly 1 time</t>
  </si>
  <si>
    <t xml:space="preserve">    49304425 (91.56%) aligned concordantly exactly 1 time</t>
  </si>
  <si>
    <t xml:space="preserve">    41333079 (91.57%) aligned concordantly exactly 1 time</t>
  </si>
  <si>
    <t xml:space="preserve">    41716326 (90.88%) aligned concordantly exactly 1 time</t>
  </si>
  <si>
    <t xml:space="preserve">    41888474 (91.32%) aligned concordantly exactly 1 time</t>
  </si>
  <si>
    <t xml:space="preserve">    38531418 (91.40%) aligned concordantly exactly 1 time</t>
  </si>
  <si>
    <t xml:space="preserve">    38079310 (90.54%) aligned concordantly exactly 1 time</t>
  </si>
  <si>
    <t xml:space="preserve">    44281533 (92.18%) aligned concordantly exactly 1 time</t>
  </si>
  <si>
    <t xml:space="preserve">    38981724 (91.09%) aligned concordantly exactly 1 time</t>
  </si>
  <si>
    <t xml:space="preserve">    43270310 (91.66%) aligned concordantly exactly 1 time</t>
  </si>
  <si>
    <t xml:space="preserve">    38855888 (92.17%) aligned concordantly exactly 1 time</t>
  </si>
  <si>
    <t xml:space="preserve">    46014704 (92.02%) aligned concordantly exactly 1 time</t>
  </si>
  <si>
    <t xml:space="preserve">    45540850 (90.68%) aligned concordantly exactly 1 time</t>
  </si>
  <si>
    <t xml:space="preserve">    43529874 (91.57%) aligned concordantly exactly 1 time</t>
  </si>
  <si>
    <t xml:space="preserve">    45995484 (92.20%) aligned concordantly exactly 1 time</t>
  </si>
  <si>
    <t xml:space="preserve">    45625080 (93.20%) aligned concordantly exactly 1 time</t>
  </si>
  <si>
    <t xml:space="preserve">    41889169 (92.10%) aligned concordantly exactly 1 time</t>
  </si>
  <si>
    <t xml:space="preserve">    43874427 (91.80%) aligned concordantly exactly 1 time</t>
  </si>
  <si>
    <t xml:space="preserve">    38624397 (92.23%) aligned concordantly exactly 1 time</t>
  </si>
  <si>
    <t xml:space="preserve">    38429865 (91.62%) aligned concordantly exactly 1 time</t>
  </si>
  <si>
    <t xml:space="preserve">    38875900 (91.08%) aligned concordantly exactly 1 time</t>
  </si>
  <si>
    <t xml:space="preserve">    44288128 (91.90%) aligned concordantly exactly 1 time</t>
  </si>
  <si>
    <t xml:space="preserve">    51887401 (90.90%) aligned concordantly exactly 1 time</t>
  </si>
  <si>
    <t xml:space="preserve">    43060393 (92.06%) aligned concordantly exactly 1 time</t>
  </si>
  <si>
    <t xml:space="preserve">    39377832 (90.66%) aligned concordantly exactly 1 time</t>
  </si>
  <si>
    <t xml:space="preserve">    38924079 (91.89%) aligned concordantly exactly 1 time</t>
  </si>
  <si>
    <t xml:space="preserve">    38786119 (91.41%) aligned concordantly exactly 1 time</t>
  </si>
  <si>
    <t xml:space="preserve">    39087004 (91.56%) aligned concordantly exactly 1 time</t>
  </si>
  <si>
    <t xml:space="preserve">    40312594 (92.42%) aligned concordantly exactly 1 time</t>
  </si>
  <si>
    <t xml:space="preserve">    42390393 (92.06%) aligned concordantly exactly 1 time</t>
  </si>
  <si>
    <t xml:space="preserve">    38196911 (89.86%) aligned concordantly exactly 1 time</t>
  </si>
  <si>
    <t xml:space="preserve">    47004863 (90.71%) aligned concordantly exactly 1 time</t>
  </si>
  <si>
    <t xml:space="preserve">    44888227 (90.25%) aligned concordantly exactly 1 time</t>
  </si>
  <si>
    <t xml:space="preserve">    43384695 (90.70%) aligned concordantly exactly 1 time</t>
  </si>
  <si>
    <t xml:space="preserve">    45852829 (91.57%) aligned concordantly exactly 1 time</t>
  </si>
  <si>
    <t xml:space="preserve">    38838734 (90.40%) aligned concordantly exactly 1 time</t>
  </si>
  <si>
    <t xml:space="preserve">    38585635 (91.05%) aligned concordantly exactly 1 time</t>
  </si>
  <si>
    <t xml:space="preserve">    1991851 (3.96%) aligned concordantly &gt;1 times</t>
  </si>
  <si>
    <t xml:space="preserve">    2267231 (4.51%) aligned concordantly &gt;1 times</t>
  </si>
  <si>
    <t xml:space="preserve">    2185915 (4.57%) aligned concordantly &gt;1 times</t>
  </si>
  <si>
    <t xml:space="preserve">    2504224 (4.97%) aligned concordantly &gt;1 times</t>
  </si>
  <si>
    <t xml:space="preserve">    1763242 (4.19%) aligned concordantly &gt;1 times</t>
  </si>
  <si>
    <t xml:space="preserve">    2351501 (5.35%) aligned concordantly &gt;1 times</t>
  </si>
  <si>
    <t xml:space="preserve">    1877086 (3.87%) aligned concordantly &gt;1 times</t>
  </si>
  <si>
    <t xml:space="preserve">    2021812 (4.31%) aligned concordantly &gt;1 times</t>
  </si>
  <si>
    <t xml:space="preserve">    1964376 (3.82%) aligned concordantly &gt;1 times</t>
  </si>
  <si>
    <t xml:space="preserve">    2464771 (4.28%) aligned concordantly &gt;1 times</t>
  </si>
  <si>
    <t xml:space="preserve">    1802345 (3.99%) aligned concordantly &gt;1 times</t>
  </si>
  <si>
    <t xml:space="preserve">    1956555 (4.05%) aligned concordantly &gt;1 times</t>
  </si>
  <si>
    <t xml:space="preserve">    2270321 (4.22%) aligned concordantly &gt;1 times</t>
  </si>
  <si>
    <t xml:space="preserve">    2057928 (4.56%) aligned concordantly &gt;1 times</t>
  </si>
  <si>
    <t xml:space="preserve">    2344109 (5.11%) aligned concordantly &gt;1 times</t>
  </si>
  <si>
    <t xml:space="preserve">    2033614 (4.43%) aligned concordantly &gt;1 times</t>
  </si>
  <si>
    <t xml:space="preserve">    1855120 (4.40%) aligned concordantly &gt;1 times</t>
  </si>
  <si>
    <t xml:space="preserve">    1982452 (4.71%) aligned concordantly &gt;1 times</t>
  </si>
  <si>
    <t xml:space="preserve">    1849374 (3.85%) aligned concordantly &gt;1 times</t>
  </si>
  <si>
    <t xml:space="preserve">    2075301 (4.85%) aligned concordantly &gt;1 times</t>
  </si>
  <si>
    <t xml:space="preserve">    2096240 (4.44%) aligned concordantly &gt;1 times</t>
  </si>
  <si>
    <t xml:space="preserve">    1662932 (3.94%) aligned concordantly &gt;1 times</t>
  </si>
  <si>
    <t xml:space="preserve">    2028770 (4.06%) aligned concordantly &gt;1 times</t>
  </si>
  <si>
    <t xml:space="preserve">    2375981 (4.73%) aligned concordantly &gt;1 times</t>
  </si>
  <si>
    <t xml:space="preserve">    1973677 (4.15%) aligned concordantly &gt;1 times</t>
  </si>
  <si>
    <t xml:space="preserve">    2228220 (4.47%) aligned concordantly &gt;1 times</t>
  </si>
  <si>
    <t xml:space="preserve">    1654871 (3.38%) aligned concordantly &gt;1 times</t>
  </si>
  <si>
    <t xml:space="preserve">    1870127 (4.11%) aligned concordantly &gt;1 times</t>
  </si>
  <si>
    <t xml:space="preserve">    2067764 (4.33%) aligned concordantly &gt;1 times</t>
  </si>
  <si>
    <t xml:space="preserve">    1720885 (4.11%) aligned concordantly &gt;1 times</t>
  </si>
  <si>
    <t xml:space="preserve">    1842709 (4.39%) aligned concordantly &gt;1 times</t>
  </si>
  <si>
    <t xml:space="preserve">    2160213 (5.06%) aligned concordantly &gt;1 times</t>
  </si>
  <si>
    <t xml:space="preserve">    2022611 (4.20%) aligned concordantly &gt;1 times</t>
  </si>
  <si>
    <t xml:space="preserve">    2772699 (4.86%) aligned concordantly &gt;1 times</t>
  </si>
  <si>
    <t xml:space="preserve">    1952776 (4.17%) aligned concordantly &gt;1 times</t>
  </si>
  <si>
    <t xml:space="preserve">    2052186 (4.72%) aligned concordantly &gt;1 times</t>
  </si>
  <si>
    <t xml:space="preserve">    1728033 (4.08%) aligned concordantly &gt;1 times</t>
  </si>
  <si>
    <t xml:space="preserve">    1710252 (4.03%) aligned concordantly &gt;1 times</t>
  </si>
  <si>
    <t xml:space="preserve">    1911764 (4.48%) aligned concordantly &gt;1 times</t>
  </si>
  <si>
    <t xml:space="preserve">    1598025 (3.66%) aligned concordantly &gt;1 times</t>
  </si>
  <si>
    <t xml:space="preserve">    1962100 (4.26%) aligned concordantly &gt;1 times</t>
  </si>
  <si>
    <t xml:space="preserve">    2398472 (5.64%) aligned concordantly &gt;1 times</t>
  </si>
  <si>
    <t xml:space="preserve">    2599894 (5.02%) aligned concordantly &gt;1 times</t>
  </si>
  <si>
    <t xml:space="preserve">    2421238 (4.87%) aligned concordantly &gt;1 times</t>
  </si>
  <si>
    <t xml:space="preserve">    1990095 (4.16%) aligned concordantly &gt;1 times</t>
  </si>
  <si>
    <t xml:space="preserve">    2298963 (4.59%) aligned concordantly &gt;1 times</t>
  </si>
  <si>
    <t xml:space="preserve">    2300026 (5.35%) aligned concordantly &gt;1 times</t>
  </si>
  <si>
    <t xml:space="preserve">    1824059 (4.30%) aligned concordantly &gt;1 times</t>
  </si>
  <si>
    <t xml:space="preserve">    ----</t>
  </si>
  <si>
    <t xml:space="preserve">    1998883 pairs aligned concordantly 0 times; of these:</t>
  </si>
  <si>
    <t xml:space="preserve">    1986432 pairs aligned concordantly 0 times; of these:</t>
  </si>
  <si>
    <t xml:space="preserve">    1836318 pairs aligned concordantly 0 times; of these:</t>
  </si>
  <si>
    <t xml:space="preserve">    2354544 pairs aligned concordantly 0 times; of these:</t>
  </si>
  <si>
    <t xml:space="preserve">    1659950 pairs aligned concordantly 0 times; of these:</t>
  </si>
  <si>
    <t xml:space="preserve">    1744900 pairs aligned concordantly 0 times; of these:</t>
  </si>
  <si>
    <t xml:space="preserve">    1860343 pairs aligned concordantly 0 times; of these:</t>
  </si>
  <si>
    <t xml:space="preserve">    1658344 pairs aligned concordantly 0 times; of these:</t>
  </si>
  <si>
    <t xml:space="preserve">    1815703 pairs aligned concordantly 0 times; of these:</t>
  </si>
  <si>
    <t xml:space="preserve">    2284030 pairs aligned concordantly 0 times; of these:</t>
  </si>
  <si>
    <t xml:space="preserve">    2052508 pairs aligned concordantly 0 times; of these:</t>
  </si>
  <si>
    <t xml:space="preserve">    1875524 pairs aligned concordantly 0 times; of these:</t>
  </si>
  <si>
    <t xml:space="preserve">    2274194 pairs aligned concordantly 0 times; of these:</t>
  </si>
  <si>
    <t xml:space="preserve">    1746715 pairs aligned concordantly 0 times; of these:</t>
  </si>
  <si>
    <t xml:space="preserve">    1840357 pairs aligned concordantly 0 times; of these:</t>
  </si>
  <si>
    <t xml:space="preserve">    1945990 pairs aligned concordantly 0 times; of these:</t>
  </si>
  <si>
    <t xml:space="preserve">    1772278 pairs aligned concordantly 0 times; of these:</t>
  </si>
  <si>
    <t xml:space="preserve">    1994745 pairs aligned concordantly 0 times; of these:</t>
  </si>
  <si>
    <t xml:space="preserve">    1908598 pairs aligned concordantly 0 times; of these:</t>
  </si>
  <si>
    <t xml:space="preserve">    1738788 pairs aligned concordantly 0 times; of these:</t>
  </si>
  <si>
    <t xml:space="preserve">    1843120 pairs aligned concordantly 0 times; of these:</t>
  </si>
  <si>
    <t xml:space="preserve">    1637869 pairs aligned concordantly 0 times; of these:</t>
  </si>
  <si>
    <t xml:space="preserve">    1959994 pairs aligned concordantly 0 times; of these:</t>
  </si>
  <si>
    <t xml:space="preserve">    2305563 pairs aligned concordantly 0 times; of these:</t>
  </si>
  <si>
    <t xml:space="preserve">    2032651 pairs aligned concordantly 0 times; of these:</t>
  </si>
  <si>
    <t xml:space="preserve">    1661459 pairs aligned concordantly 0 times; of these:</t>
  </si>
  <si>
    <t xml:space="preserve">    1676592 pairs aligned concordantly 0 times; of these:</t>
  </si>
  <si>
    <t xml:space="preserve">    1724946 pairs aligned concordantly 0 times; of these:</t>
  </si>
  <si>
    <t xml:space="preserve">    1853410 pairs aligned concordantly 0 times; of these:</t>
  </si>
  <si>
    <t xml:space="preserve">    1531266 pairs aligned concordantly 0 times; of these:</t>
  </si>
  <si>
    <t xml:space="preserve">    1670074 pairs aligned concordantly 0 times; of these:</t>
  </si>
  <si>
    <t xml:space="preserve">    1646411 pairs aligned concordantly 0 times; of these:</t>
  </si>
  <si>
    <t xml:space="preserve">    1879886 pairs aligned concordantly 0 times; of these:</t>
  </si>
  <si>
    <t xml:space="preserve">    2419749 pairs aligned concordantly 0 times; of these:</t>
  </si>
  <si>
    <t xml:space="preserve">    1760938 pairs aligned concordantly 0 times; of these:</t>
  </si>
  <si>
    <t xml:space="preserve">    2006367 pairs aligned concordantly 0 times; of these:</t>
  </si>
  <si>
    <t xml:space="preserve">    1705952 pairs aligned concordantly 0 times; of these:</t>
  </si>
  <si>
    <t xml:space="preserve">    1934103 pairs aligned concordantly 0 times; of these:</t>
  </si>
  <si>
    <t xml:space="preserve">    1691029 pairs aligned concordantly 0 times; of these:</t>
  </si>
  <si>
    <t xml:space="preserve">    1708010 pairs aligned concordantly 0 times; of these:</t>
  </si>
  <si>
    <t xml:space="preserve">    1694209 pairs aligned concordantly 0 times; of these:</t>
  </si>
  <si>
    <t xml:space="preserve">    1912330 pairs aligned concordantly 0 times; of these:</t>
  </si>
  <si>
    <t xml:space="preserve">    2214728 pairs aligned concordantly 0 times; of these:</t>
  </si>
  <si>
    <t xml:space="preserve">    2425605 pairs aligned concordantly 0 times; of these:</t>
  </si>
  <si>
    <t xml:space="preserve">    2460823 pairs aligned concordantly 0 times; of these:</t>
  </si>
  <si>
    <t xml:space="preserve">    1921842 pairs aligned concordantly 0 times; of these:</t>
  </si>
  <si>
    <t xml:space="preserve">    1822271 pairs aligned concordantly 0 times; of these:</t>
  </si>
  <si>
    <t xml:space="preserve">    1968958 pairs aligned concordantly 0 times; of these:</t>
  </si>
  <si>
    <t xml:space="preserve">      66958 (3.35%) aligned discordantly 1 time</t>
  </si>
  <si>
    <t xml:space="preserve">      91219 (4.59%) aligned discordantly 1 time</t>
  </si>
  <si>
    <t xml:space="preserve">      62818 (3.42%) aligned discordantly 1 time</t>
  </si>
  <si>
    <t xml:space="preserve">      75748 (3.22%) aligned discordantly 1 time</t>
  </si>
  <si>
    <t xml:space="preserve">      80556 (4.85%) aligned discordantly 1 time</t>
  </si>
  <si>
    <t xml:space="preserve">      79628 (4.56%) aligned discordantly 1 time</t>
  </si>
  <si>
    <t xml:space="preserve">      116508 (6.26%) aligned discordantly 1 time</t>
  </si>
  <si>
    <t xml:space="preserve">      77786 (4.69%) aligned discordantly 1 time</t>
  </si>
  <si>
    <t xml:space="preserve">      95830 (5.28%) aligned discordantly 1 time</t>
  </si>
  <si>
    <t xml:space="preserve">      161821 (7.08%) aligned discordantly 1 time</t>
  </si>
  <si>
    <t xml:space="preserve">      146261 (7.13%) aligned discordantly 1 time</t>
  </si>
  <si>
    <t xml:space="preserve">      117298 (6.25%) aligned discordantly 1 time</t>
  </si>
  <si>
    <t xml:space="preserve">      139480 (6.13%) aligned discordantly 1 time</t>
  </si>
  <si>
    <t xml:space="preserve">      106738 (6.11%) aligned discordantly 1 time</t>
  </si>
  <si>
    <t xml:space="preserve">      74999 (4.08%) aligned discordantly 1 time</t>
  </si>
  <si>
    <t xml:space="preserve">      121902 (6.26%) aligned discordantly 1 time</t>
  </si>
  <si>
    <t xml:space="preserve">      112001 (6.32%) aligned discordantly 1 time</t>
  </si>
  <si>
    <t xml:space="preserve">      100941 (5.06%) aligned discordantly 1 time</t>
  </si>
  <si>
    <t xml:space="preserve">      165834 (8.69%) aligned discordantly 1 time</t>
  </si>
  <si>
    <t xml:space="preserve">      129546 (7.45%) aligned discordantly 1 time</t>
  </si>
  <si>
    <t xml:space="preserve">      99401 (5.39%) aligned discordantly 1 time</t>
  </si>
  <si>
    <t xml:space="preserve">      112271 (6.85%) aligned discordantly 1 time</t>
  </si>
  <si>
    <t xml:space="preserve">      104971 (5.36%) aligned discordantly 1 time</t>
  </si>
  <si>
    <t xml:space="preserve">      145687 (6.32%) aligned discordantly 1 time</t>
  </si>
  <si>
    <t xml:space="preserve">      163856 (8.06%) aligned discordantly 1 time</t>
  </si>
  <si>
    <t xml:space="preserve">      85279 (5.13%) aligned discordantly 1 time</t>
  </si>
  <si>
    <t xml:space="preserve">      116096 (6.92%) aligned discordantly 1 time</t>
  </si>
  <si>
    <t xml:space="preserve">      143379 (8.31%) aligned discordantly 1 time</t>
  </si>
  <si>
    <t xml:space="preserve">      90242 (4.87%) aligned discordantly 1 time</t>
  </si>
  <si>
    <t xml:space="preserve">      64027 (4.18%) aligned discordantly 1 time</t>
  </si>
  <si>
    <t xml:space="preserve">      106585 (6.38%) aligned discordantly 1 time</t>
  </si>
  <si>
    <t xml:space="preserve">      86938 (5.28%) aligned discordantly 1 time</t>
  </si>
  <si>
    <t xml:space="preserve">      86282 (4.59%) aligned discordantly 1 time</t>
  </si>
  <si>
    <t xml:space="preserve">      137152 (5.67%) aligned discordantly 1 time</t>
  </si>
  <si>
    <t xml:space="preserve">      175576 (9.97%) aligned discordantly 1 time</t>
  </si>
  <si>
    <t xml:space="preserve">      155609 (7.76%) aligned discordantly 1 time</t>
  </si>
  <si>
    <t xml:space="preserve">      132639 (7.78%) aligned discordantly 1 time</t>
  </si>
  <si>
    <t xml:space="preserve">      142810 (7.38%) aligned discordantly 1 time</t>
  </si>
  <si>
    <t xml:space="preserve">      148585 (8.79%) aligned discordantly 1 time</t>
  </si>
  <si>
    <t xml:space="preserve">      91331 (5.35%) aligned discordantly 1 time</t>
  </si>
  <si>
    <t xml:space="preserve">      101410 (5.99%) aligned discordantly 1 time</t>
  </si>
  <si>
    <t xml:space="preserve">      165179 (8.64%) aligned discordantly 1 time</t>
  </si>
  <si>
    <t xml:space="preserve">      140330 (6.34%) aligned discordantly 1 time</t>
  </si>
  <si>
    <t xml:space="preserve">      219418 (9.05%) aligned discordantly 1 time</t>
  </si>
  <si>
    <t xml:space="preserve">      287562 (11.69%) aligned discordantly 1 time</t>
  </si>
  <si>
    <t xml:space="preserve">      132746 (6.91%) aligned discordantly 1 time</t>
  </si>
  <si>
    <t xml:space="preserve">      101435 (5.57%) aligned discordantly 1 time</t>
  </si>
  <si>
    <t xml:space="preserve">      134888 (6.85%) aligned discordantly 1 time</t>
  </si>
  <si>
    <t xml:space="preserve">    1931925 pairs aligned 0 times concordantly or discordantly; of these:</t>
  </si>
  <si>
    <t xml:space="preserve">    1895213 pairs aligned 0 times concordantly or discordantly; of these:</t>
  </si>
  <si>
    <t xml:space="preserve">    1773500 pairs aligned 0 times concordantly or discordantly; of these:</t>
  </si>
  <si>
    <t xml:space="preserve">    2278796 pairs aligned 0 times concordantly or discordantly; of these:</t>
  </si>
  <si>
    <t xml:space="preserve">    1579394 pairs aligned 0 times concordantly or discordantly; of these:</t>
  </si>
  <si>
    <t xml:space="preserve">    1665272 pairs aligned 0 times concordantly or discordantly; of these:</t>
  </si>
  <si>
    <t xml:space="preserve">    1743835 pairs aligned 0 times concordantly or discordantly; of these:</t>
  </si>
  <si>
    <t xml:space="preserve">    1580558 pairs aligned 0 times concordantly or discordantly; of these:</t>
  </si>
  <si>
    <t xml:space="preserve">    1719873 pairs aligned 0 times concordantly or discordantly; of these:</t>
  </si>
  <si>
    <t xml:space="preserve">    2122209 pairs aligned 0 times concordantly or discordantly; of these:</t>
  </si>
  <si>
    <t xml:space="preserve">    1906247 pairs aligned 0 times concordantly or discordantly; of these:</t>
  </si>
  <si>
    <t xml:space="preserve">    1758226 pairs aligned 0 times concordantly or discordantly; of these:</t>
  </si>
  <si>
    <t xml:space="preserve">    2134714 pairs aligned 0 times concordantly or discordantly; of these:</t>
  </si>
  <si>
    <t xml:space="preserve">    1639977 pairs aligned 0 times concordantly or discordantly; of these:</t>
  </si>
  <si>
    <t xml:space="preserve">    1765358 pairs aligned 0 times concordantly or discordantly; of these:</t>
  </si>
  <si>
    <t xml:space="preserve">    1824088 pairs aligned 0 times concordantly or discordantly; of these:</t>
  </si>
  <si>
    <t xml:space="preserve">    1660277 pairs aligned 0 times concordantly or discordantly; of these:</t>
  </si>
  <si>
    <t xml:space="preserve">    1893804 pairs aligned 0 times concordantly or discordantly; of these:</t>
  </si>
  <si>
    <t xml:space="preserve">    1742764 pairs aligned 0 times concordantly or discordantly; of these:</t>
  </si>
  <si>
    <t xml:space="preserve">    1609242 pairs aligned 0 times concordantly or discordantly; of these:</t>
  </si>
  <si>
    <t xml:space="preserve">    1743719 pairs aligned 0 times concordantly or discordantly; of these:</t>
  </si>
  <si>
    <t xml:space="preserve">    1525598 pairs aligned 0 times concordantly or discordantly; of these:</t>
  </si>
  <si>
    <t xml:space="preserve">    1855023 pairs aligned 0 times concordantly or discordantly; of these:</t>
  </si>
  <si>
    <t xml:space="preserve">    2159876 pairs aligned 0 times concordantly or discordantly; of these:</t>
  </si>
  <si>
    <t xml:space="preserve">    1868795 pairs aligned 0 times concordantly or discordantly; of these:</t>
  </si>
  <si>
    <t xml:space="preserve">    1576180 pairs aligned 0 times concordantly or discordantly; of these:</t>
  </si>
  <si>
    <t xml:space="preserve">    1560496 pairs aligned 0 times concordantly or discordantly; of these:</t>
  </si>
  <si>
    <t xml:space="preserve">    1581567 pairs aligned 0 times concordantly or discordantly; of these:</t>
  </si>
  <si>
    <t xml:space="preserve">    1763168 pairs aligned 0 times concordantly or discordantly; of these:</t>
  </si>
  <si>
    <t xml:space="preserve">    1467239 pairs aligned 0 times concordantly or discordantly; of these:</t>
  </si>
  <si>
    <t xml:space="preserve">    1563489 pairs aligned 0 times concordantly or discordantly; of these:</t>
  </si>
  <si>
    <t xml:space="preserve">    1559473 pairs aligned 0 times concordantly or discordantly; of these:</t>
  </si>
  <si>
    <t xml:space="preserve">    1793604 pairs aligned 0 times concordantly or discordantly; of these:</t>
  </si>
  <si>
    <t xml:space="preserve">    2282597 pairs aligned 0 times concordantly or discordantly; of these:</t>
  </si>
  <si>
    <t xml:space="preserve">    1585362 pairs aligned 0 times concordantly or discordantly; of these:</t>
  </si>
  <si>
    <t xml:space="preserve">    1850758 pairs aligned 0 times concordantly or discordantly; of these:</t>
  </si>
  <si>
    <t xml:space="preserve">    1573313 pairs aligned 0 times concordantly or discordantly; of these:</t>
  </si>
  <si>
    <t xml:space="preserve">    1791293 pairs aligned 0 times concordantly or discordantly; of these:</t>
  </si>
  <si>
    <t xml:space="preserve">    1542444 pairs aligned 0 times concordantly or discordantly; of these:</t>
  </si>
  <si>
    <t xml:space="preserve">    1616679 pairs aligned 0 times concordantly or discordantly; of these:</t>
  </si>
  <si>
    <t xml:space="preserve">    1592799 pairs aligned 0 times concordantly or discordantly; of these:</t>
  </si>
  <si>
    <t xml:space="preserve">    1747151 pairs aligned 0 times concordantly or discordantly; of these:</t>
  </si>
  <si>
    <t xml:space="preserve">    2074398 pairs aligned 0 times concordantly or discordantly; of these:</t>
  </si>
  <si>
    <t xml:space="preserve">    2206187 pairs aligned 0 times concordantly or discordantly; of these:</t>
  </si>
  <si>
    <t xml:space="preserve">    2173261 pairs aligned 0 times concordantly or discordantly; of these:</t>
  </si>
  <si>
    <t xml:space="preserve">    1789096 pairs aligned 0 times concordantly or discordantly; of these:</t>
  </si>
  <si>
    <t xml:space="preserve">    1720836 pairs aligned 0 times concordantly or discordantly; of these:</t>
  </si>
  <si>
    <t xml:space="preserve">    1834070 pairs aligned 0 times concordantly or discordantly; of these:</t>
  </si>
  <si>
    <t xml:space="preserve">      3863850 mates make up the pairs; of these:</t>
  </si>
  <si>
    <t xml:space="preserve">      3790426 mates make up the pairs; of these:</t>
  </si>
  <si>
    <t xml:space="preserve">      3547000 mates make up the pairs; of these:</t>
  </si>
  <si>
    <t xml:space="preserve">      4557592 mates make up the pairs; of these:</t>
  </si>
  <si>
    <t xml:space="preserve">      3158788 mates make up the pairs; of these:</t>
  </si>
  <si>
    <t xml:space="preserve">      3330544 mates make up the pairs; of these:</t>
  </si>
  <si>
    <t xml:space="preserve">      3487670 mates make up the pairs; of these:</t>
  </si>
  <si>
    <t xml:space="preserve">      3161116 mates make up the pairs; of these:</t>
  </si>
  <si>
    <t xml:space="preserve">      3439746 mates make up the pairs; of these:</t>
  </si>
  <si>
    <t xml:space="preserve">      4244418 mates make up the pairs; of these:</t>
  </si>
  <si>
    <t xml:space="preserve">      3812494 mates make up the pairs; of these:</t>
  </si>
  <si>
    <t xml:space="preserve">      3516452 mates make up the pairs; of these:</t>
  </si>
  <si>
    <t xml:space="preserve">      4269428 mates make up the pairs; of these:</t>
  </si>
  <si>
    <t xml:space="preserve">      3279954 mates make up the pairs; of these:</t>
  </si>
  <si>
    <t xml:space="preserve">      3530716 mates make up the pairs; of these:</t>
  </si>
  <si>
    <t xml:space="preserve">      3648176 mates make up the pairs; of these:</t>
  </si>
  <si>
    <t xml:space="preserve">      3320554 mates make up the pairs; of these:</t>
  </si>
  <si>
    <t xml:space="preserve">      3787608 mates make up the pairs; of these:</t>
  </si>
  <si>
    <t xml:space="preserve">      3485528 mates make up the pairs; of these:</t>
  </si>
  <si>
    <t xml:space="preserve">      3218484 mates make up the pairs; of these:</t>
  </si>
  <si>
    <t xml:space="preserve">      3487438 mates make up the pairs; of these:</t>
  </si>
  <si>
    <t xml:space="preserve">      3051196 mates make up the pairs; of these:</t>
  </si>
  <si>
    <t xml:space="preserve">      3710046 mates make up the pairs; of these:</t>
  </si>
  <si>
    <t xml:space="preserve">      4319752 mates make up the pairs; of these:</t>
  </si>
  <si>
    <t xml:space="preserve">      3737590 mates make up the pairs; of these:</t>
  </si>
  <si>
    <t xml:space="preserve">      3152360 mates make up the pairs; of these:</t>
  </si>
  <si>
    <t xml:space="preserve">      3120992 mates make up the pairs; of these:</t>
  </si>
  <si>
    <t xml:space="preserve">      3163134 mates make up the pairs; of these:</t>
  </si>
  <si>
    <t xml:space="preserve">      3526336 mates make up the pairs; of these:</t>
  </si>
  <si>
    <t xml:space="preserve">      2934478 mates make up the pairs; of these:</t>
  </si>
  <si>
    <t xml:space="preserve">      3126978 mates make up the pairs; of these:</t>
  </si>
  <si>
    <t xml:space="preserve">      3118946 mates make up the pairs; of these:</t>
  </si>
  <si>
    <t xml:space="preserve">      3587208 mates make up the pairs; of these:</t>
  </si>
  <si>
    <t xml:space="preserve">      4565194 mates make up the pairs; of these:</t>
  </si>
  <si>
    <t xml:space="preserve">      3170724 mates make up the pairs; of these:</t>
  </si>
  <si>
    <t xml:space="preserve">      3701516 mates make up the pairs; of these:</t>
  </si>
  <si>
    <t xml:space="preserve">      3146626 mates make up the pairs; of these:</t>
  </si>
  <si>
    <t xml:space="preserve">      3582586 mates make up the pairs; of these:</t>
  </si>
  <si>
    <t xml:space="preserve">      3084888 mates make up the pairs; of these:</t>
  </si>
  <si>
    <t xml:space="preserve">      3233358 mates make up the pairs; of these:</t>
  </si>
  <si>
    <t xml:space="preserve">      3185598 mates make up the pairs; of these:</t>
  </si>
  <si>
    <t xml:space="preserve">      3494302 mates make up the pairs; of these:</t>
  </si>
  <si>
    <t xml:space="preserve">      4148796 mates make up the pairs; of these:</t>
  </si>
  <si>
    <t xml:space="preserve">      4412374 mates make up the pairs; of these:</t>
  </si>
  <si>
    <t xml:space="preserve">      4346522 mates make up the pairs; of these:</t>
  </si>
  <si>
    <t xml:space="preserve">      3578192 mates make up the pairs; of these:</t>
  </si>
  <si>
    <t xml:space="preserve">      3441672 mates make up the pairs; of these:</t>
  </si>
  <si>
    <t xml:space="preserve">      3668140 mates make up the pairs; of these:</t>
  </si>
  <si>
    <t xml:space="preserve">        2959320 (76.59%) aligned 0 times</t>
  </si>
  <si>
    <t xml:space="preserve">        2800101 (73.87%) aligned 0 times</t>
  </si>
  <si>
    <t xml:space="preserve">        2678973 (75.53%) aligned 0 times</t>
  </si>
  <si>
    <t xml:space="preserve">        3010312 (66.05%) aligned 0 times</t>
  </si>
  <si>
    <t xml:space="preserve">        2158111 (68.32%) aligned 0 times</t>
  </si>
  <si>
    <t xml:space="preserve">        2408616 (72.32%) aligned 0 times</t>
  </si>
  <si>
    <t xml:space="preserve">        2518350 (72.21%) aligned 0 times</t>
  </si>
  <si>
    <t xml:space="preserve">        2311144 (73.11%) aligned 0 times</t>
  </si>
  <si>
    <t xml:space="preserve">        2455884 (71.40%) aligned 0 times</t>
  </si>
  <si>
    <t xml:space="preserve">        2905299 (68.45%) aligned 0 times</t>
  </si>
  <si>
    <t xml:space="preserve">        2720751 (71.36%) aligned 0 times</t>
  </si>
  <si>
    <t xml:space="preserve">        2478946 (70.50%) aligned 0 times</t>
  </si>
  <si>
    <t xml:space="preserve">        3100031 (72.61%) aligned 0 times</t>
  </si>
  <si>
    <t xml:space="preserve">        2346259 (71.53%) aligned 0 times</t>
  </si>
  <si>
    <t xml:space="preserve">        2561820 (72.56%) aligned 0 times</t>
  </si>
  <si>
    <t xml:space="preserve">        2581295 (70.76%) aligned 0 times</t>
  </si>
  <si>
    <t xml:space="preserve">        2315691 (69.74%) aligned 0 times</t>
  </si>
  <si>
    <t xml:space="preserve">        2849420 (75.23%) aligned 0 times</t>
  </si>
  <si>
    <t xml:space="preserve">        2356150 (67.60%) aligned 0 times</t>
  </si>
  <si>
    <t xml:space="preserve">        2223539 (69.09%) aligned 0 times</t>
  </si>
  <si>
    <t xml:space="preserve">        2539737 (72.83%) aligned 0 times</t>
  </si>
  <si>
    <t xml:space="preserve">        2159694 (70.78%) aligned 0 times</t>
  </si>
  <si>
    <t xml:space="preserve">        2690313 (72.51%) aligned 0 times</t>
  </si>
  <si>
    <t xml:space="preserve">        3030783 (70.16%) aligned 0 times</t>
  </si>
  <si>
    <t xml:space="preserve">        2595348 (69.44%) aligned 0 times</t>
  </si>
  <si>
    <t xml:space="preserve">        2231711 (70.79%) aligned 0 times</t>
  </si>
  <si>
    <t xml:space="preserve">        2117731 (67.85%) aligned 0 times</t>
  </si>
  <si>
    <t xml:space="preserve">        2190306 (69.24%) aligned 0 times</t>
  </si>
  <si>
    <t xml:space="preserve">        2578903 (73.13%) aligned 0 times</t>
  </si>
  <si>
    <t xml:space="preserve">        2147973 (73.20%) aligned 0 times</t>
  </si>
  <si>
    <t xml:space="preserve">        2199942 (70.35%) aligned 0 times</t>
  </si>
  <si>
    <t xml:space="preserve">        2245240 (71.99%) aligned 0 times</t>
  </si>
  <si>
    <t xml:space="preserve">        2650104 (73.88%) aligned 0 times</t>
  </si>
  <si>
    <t xml:space="preserve">        3371241 (73.85%) aligned 0 times</t>
  </si>
  <si>
    <t xml:space="preserve">        2052946 (64.75%) aligned 0 times</t>
  </si>
  <si>
    <t xml:space="preserve">        2550036 (68.89%) aligned 0 times</t>
  </si>
  <si>
    <t xml:space="preserve">        2199733 (69.91%) aligned 0 times</t>
  </si>
  <si>
    <t xml:space="preserve">        2547590 (71.11%) aligned 0 times</t>
  </si>
  <si>
    <t xml:space="preserve">        2109243 (68.37%) aligned 0 times</t>
  </si>
  <si>
    <t xml:space="preserve">        2328338 (72.01%) aligned 0 times</t>
  </si>
  <si>
    <t xml:space="preserve">        2246880 (70.53%) aligned 0 times</t>
  </si>
  <si>
    <t xml:space="preserve">        2399533 (68.67%) aligned 0 times</t>
  </si>
  <si>
    <t xml:space="preserve">        2939993 (70.86%) aligned 0 times</t>
  </si>
  <si>
    <t xml:space="preserve">        3028877 (68.65%) aligned 0 times</t>
  </si>
  <si>
    <t xml:space="preserve">        2869853 (66.03%) aligned 0 times</t>
  </si>
  <si>
    <t xml:space="preserve">        2489544 (69.58%) aligned 0 times</t>
  </si>
  <si>
    <t xml:space="preserve">        2430917 (70.63%) aligned 0 times</t>
  </si>
  <si>
    <t xml:space="preserve">        2685607 (73.21%) aligned 0 times</t>
  </si>
  <si>
    <t xml:space="preserve">        805517 (20.85%) aligned exactly 1 time</t>
  </si>
  <si>
    <t xml:space="preserve">        885070 (23.35%) aligned exactly 1 time</t>
  </si>
  <si>
    <t xml:space="preserve">        769951 (21.71%) aligned exactly 1 time</t>
  </si>
  <si>
    <t xml:space="preserve">        1243930 (27.29%) aligned exactly 1 time</t>
  </si>
  <si>
    <t xml:space="preserve">        886609 (28.07%) aligned exactly 1 time</t>
  </si>
  <si>
    <t xml:space="preserve">        808130 (24.26%) aligned exactly 1 time</t>
  </si>
  <si>
    <t xml:space="preserve">        868171 (24.89%) aligned exactly 1 time</t>
  </si>
  <si>
    <t xml:space="preserve">        756973 (23.95%) aligned exactly 1 time</t>
  </si>
  <si>
    <t xml:space="preserve">        879908 (25.58%) aligned exactly 1 time</t>
  </si>
  <si>
    <t xml:space="preserve">        1171075 (27.59%) aligned exactly 1 time</t>
  </si>
  <si>
    <t xml:space="preserve">        947935 (24.86%) aligned exactly 1 time</t>
  </si>
  <si>
    <t xml:space="preserve">        931048 (26.48%) aligned exactly 1 time</t>
  </si>
  <si>
    <t xml:space="preserve">        1017548 (23.83%) aligned exactly 1 time</t>
  </si>
  <si>
    <t xml:space="preserve">        829119 (25.28%) aligned exactly 1 time</t>
  </si>
  <si>
    <t xml:space="preserve">        833716 (23.61%) aligned exactly 1 time</t>
  </si>
  <si>
    <t xml:space="preserve">        929768 (25.49%) aligned exactly 1 time</t>
  </si>
  <si>
    <t xml:space="preserve">        876029 (26.38%) aligned exactly 1 time</t>
  </si>
  <si>
    <t xml:space="preserve">        837154 (22.10%) aligned exactly 1 time</t>
  </si>
  <si>
    <t xml:space="preserve">        1007554 (28.91%) aligned exactly 1 time</t>
  </si>
  <si>
    <t xml:space="preserve">        871587 (27.08%) aligned exactly 1 time</t>
  </si>
  <si>
    <t xml:space="preserve">        836367 (23.98%) aligned exactly 1 time</t>
  </si>
  <si>
    <t xml:space="preserve">        776840 (25.46%) aligned exactly 1 time</t>
  </si>
  <si>
    <t xml:space="preserve">        897197 (24.18%) aligned exactly 1 time</t>
  </si>
  <si>
    <t xml:space="preserve">        1133836 (26.25%) aligned exactly 1 time</t>
  </si>
  <si>
    <t xml:space="preserve">        1004639 (26.88%) aligned exactly 1 time</t>
  </si>
  <si>
    <t xml:space="preserve">        826365 (26.21%) aligned exactly 1 time</t>
  </si>
  <si>
    <t xml:space="preserve">        901491 (28.88%) aligned exactly 1 time</t>
  </si>
  <si>
    <t xml:space="preserve">        875443 (27.68%) aligned exactly 1 time</t>
  </si>
  <si>
    <t xml:space="preserve">        835524 (23.69%) aligned exactly 1 time</t>
  </si>
  <si>
    <t xml:space="preserve">        704816 (24.02%) aligned exactly 1 time</t>
  </si>
  <si>
    <t xml:space="preserve">        827506 (26.46%) aligned exactly 1 time</t>
  </si>
  <si>
    <t xml:space="preserve">        759483 (24.35%) aligned exactly 1 time</t>
  </si>
  <si>
    <t xml:space="preserve">        818198 (22.81%) aligned exactly 1 time</t>
  </si>
  <si>
    <t xml:space="preserve">        1036707 (22.71%) aligned exactly 1 time</t>
  </si>
  <si>
    <t xml:space="preserve">        1003025 (31.63%) aligned exactly 1 time</t>
  </si>
  <si>
    <t xml:space="preserve">        986380 (26.65%) aligned exactly 1 time</t>
  </si>
  <si>
    <t xml:space="preserve">        842355 (26.77%) aligned exactly 1 time</t>
  </si>
  <si>
    <t xml:space="preserve">        925349 (25.83%) aligned exactly 1 time</t>
  </si>
  <si>
    <t xml:space="preserve">        880122 (28.53%) aligned exactly 1 time</t>
  </si>
  <si>
    <t xml:space="preserve">        806394 (24.94%) aligned exactly 1 time</t>
  </si>
  <si>
    <t xml:space="preserve">        845318 (26.54%) aligned exactly 1 time</t>
  </si>
  <si>
    <t xml:space="preserve">        982190 (28.11%) aligned exactly 1 time</t>
  </si>
  <si>
    <t xml:space="preserve">        1079359 (26.02%) aligned exactly 1 time</t>
  </si>
  <si>
    <t xml:space="preserve">        1205289 (27.32%) aligned exactly 1 time</t>
  </si>
  <si>
    <t xml:space="preserve">        1323530 (30.45%) aligned exactly 1 time</t>
  </si>
  <si>
    <t xml:space="preserve">        966820 (27.02%) aligned exactly 1 time</t>
  </si>
  <si>
    <t xml:space="preserve">        895591 (26.02%) aligned exactly 1 time</t>
  </si>
  <si>
    <t xml:space="preserve">        865486 (23.59%) aligned exactly 1 time</t>
  </si>
  <si>
    <t xml:space="preserve">        99013 (2.56%) aligned &gt;1 times</t>
  </si>
  <si>
    <t xml:space="preserve">        105255 (2.78%) aligned &gt;1 times</t>
  </si>
  <si>
    <t xml:space="preserve">        98076 (2.77%) aligned &gt;1 times</t>
  </si>
  <si>
    <t xml:space="preserve">        303350 (6.66%) aligned &gt;1 times</t>
  </si>
  <si>
    <t xml:space="preserve">        114068 (3.61%) aligned &gt;1 times</t>
  </si>
  <si>
    <t xml:space="preserve">        113798 (3.42%) aligned &gt;1 times</t>
  </si>
  <si>
    <t xml:space="preserve">        101149 (2.90%) aligned &gt;1 times</t>
  </si>
  <si>
    <t xml:space="preserve">        92999 (2.94%) aligned &gt;1 times</t>
  </si>
  <si>
    <t xml:space="preserve">        103954 (3.02%) aligned &gt;1 times</t>
  </si>
  <si>
    <t xml:space="preserve">        168044 (3.96%) aligned &gt;1 times</t>
  </si>
  <si>
    <t xml:space="preserve">        143808 (3.77%) aligned &gt;1 times</t>
  </si>
  <si>
    <t xml:space="preserve">        106458 (3.03%) aligned &gt;1 times</t>
  </si>
  <si>
    <t xml:space="preserve">        151849 (3.56%) aligned &gt;1 times</t>
  </si>
  <si>
    <t xml:space="preserve">        104576 (3.19%) aligned &gt;1 times</t>
  </si>
  <si>
    <t xml:space="preserve">        135180 (3.83%) aligned &gt;1 times</t>
  </si>
  <si>
    <t xml:space="preserve">        137113 (3.76%) aligned &gt;1 times</t>
  </si>
  <si>
    <t xml:space="preserve">        128834 (3.88%) aligned &gt;1 times</t>
  </si>
  <si>
    <t xml:space="preserve">        101034 (2.67%) aligned &gt;1 times</t>
  </si>
  <si>
    <t xml:space="preserve">        121824 (3.50%) aligned &gt;1 times</t>
  </si>
  <si>
    <t xml:space="preserve">        123358 (3.83%) aligned &gt;1 times</t>
  </si>
  <si>
    <t xml:space="preserve">        111334 (3.19%) aligned &gt;1 times</t>
  </si>
  <si>
    <t xml:space="preserve">        114662 (3.76%) aligned &gt;1 times</t>
  </si>
  <si>
    <t xml:space="preserve">        122536 (3.30%) aligned &gt;1 times</t>
  </si>
  <si>
    <t xml:space="preserve">        155133 (3.59%) aligned &gt;1 times</t>
  </si>
  <si>
    <t xml:space="preserve">        137603 (3.68%) aligned &gt;1 times</t>
  </si>
  <si>
    <t xml:space="preserve">        94284 (2.99%) aligned &gt;1 times</t>
  </si>
  <si>
    <t xml:space="preserve">        101770 (3.26%) aligned &gt;1 times</t>
  </si>
  <si>
    <t xml:space="preserve">        97385 (3.08%) aligned &gt;1 times</t>
  </si>
  <si>
    <t xml:space="preserve">        111909 (3.17%) aligned &gt;1 times</t>
  </si>
  <si>
    <t xml:space="preserve">        81689 (2.78%) aligned &gt;1 times</t>
  </si>
  <si>
    <t xml:space="preserve">        99530 (3.18%) aligned &gt;1 times</t>
  </si>
  <si>
    <t xml:space="preserve">        114223 (3.66%) aligned &gt;1 times</t>
  </si>
  <si>
    <t xml:space="preserve">        118906 (3.31%) aligned &gt;1 times</t>
  </si>
  <si>
    <t xml:space="preserve">        157246 (3.44%) aligned &gt;1 times</t>
  </si>
  <si>
    <t xml:space="preserve">        114753 (3.62%) aligned &gt;1 times</t>
  </si>
  <si>
    <t xml:space="preserve">        165100 (4.46%) aligned &gt;1 times</t>
  </si>
  <si>
    <t xml:space="preserve">        104538 (3.32%) aligned &gt;1 times</t>
  </si>
  <si>
    <t xml:space="preserve">        109647 (3.06%) aligned &gt;1 times</t>
  </si>
  <si>
    <t xml:space="preserve">        95523 (3.10%) aligned &gt;1 times</t>
  </si>
  <si>
    <t xml:space="preserve">        98626 (3.05%) aligned &gt;1 times</t>
  </si>
  <si>
    <t xml:space="preserve">        93400 (2.93%) aligned &gt;1 times</t>
  </si>
  <si>
    <t xml:space="preserve">        112579 (3.22%) aligned &gt;1 times</t>
  </si>
  <si>
    <t xml:space="preserve">        129444 (3.12%) aligned &gt;1 times</t>
  </si>
  <si>
    <t xml:space="preserve">        178208 (4.04%) aligned &gt;1 times</t>
  </si>
  <si>
    <t xml:space="preserve">        153139 (3.52%) aligned &gt;1 times</t>
  </si>
  <si>
    <t xml:space="preserve">        121828 (3.40%) aligned &gt;1 times</t>
  </si>
  <si>
    <t xml:space="preserve">        115164 (3.35%) aligned &gt;1 times</t>
  </si>
  <si>
    <t xml:space="preserve">        117047 (3.19%) aligned &gt;1 times</t>
  </si>
  <si>
    <t xml:space="preserve">  1081675 (2.10%) were unpaired; of these:</t>
  </si>
  <si>
    <t xml:space="preserve">  1138106 (2.22%) were unpaired; of these:</t>
  </si>
  <si>
    <t xml:space="preserve">  1053758 (2.16%) were unpaired; of these:</t>
  </si>
  <si>
    <t xml:space="preserve">  1197465 (2.32%) were unpaired; of these:</t>
  </si>
  <si>
    <t xml:space="preserve">  981420 (2.28%) were unpaired; of these:</t>
  </si>
  <si>
    <t xml:space="preserve">  1051363 (2.34%) were unpaired; of these:</t>
  </si>
  <si>
    <t xml:space="preserve">  1113769 (2.24%) were unpaired; of these:</t>
  </si>
  <si>
    <t xml:space="preserve">  1060935 (2.21%) were unpaired; of these:</t>
  </si>
  <si>
    <t xml:space="preserve">  1265193 (2.40%) were unpaired; of these:</t>
  </si>
  <si>
    <t xml:space="preserve">  1424392 (2.41%) were unpaired; of these:</t>
  </si>
  <si>
    <t xml:space="preserve">  1177488 (2.54%) were unpaired; of these:</t>
  </si>
  <si>
    <t xml:space="preserve">  1079522 (2.19%) were unpaired; of these:</t>
  </si>
  <si>
    <t xml:space="preserve">  1339344 (2.43%) were unpaired; of these:</t>
  </si>
  <si>
    <t xml:space="preserve">  986835 (2.14%) were unpaired; of these:</t>
  </si>
  <si>
    <t xml:space="preserve">  926279 (1.98%) were unpaired; of these:</t>
  </si>
  <si>
    <t xml:space="preserve">  1070694 (2.28%) were unpaired; of these:</t>
  </si>
  <si>
    <t xml:space="preserve">  830794 (1.93%) were unpaired; of these:</t>
  </si>
  <si>
    <t xml:space="preserve">  904861 (2.11%) were unpaired; of these:</t>
  </si>
  <si>
    <t xml:space="preserve">  1191005 (2.42%) were unpaired; of these:</t>
  </si>
  <si>
    <t xml:space="preserve">  953362 (2.18%) were unpaired; of these:</t>
  </si>
  <si>
    <t xml:space="preserve">  985055 (2.04%) were unpaired; of these:</t>
  </si>
  <si>
    <t xml:space="preserve">  1135666 (2.62%) were unpaired; of these:</t>
  </si>
  <si>
    <t xml:space="preserve">  1223166 (2.39%) were unpaired; of these:</t>
  </si>
  <si>
    <t xml:space="preserve">  1559813 (3.01%) were unpaired; of these:</t>
  </si>
  <si>
    <t xml:space="preserve">  1139282 (2.34%) were unpaired; of these:</t>
  </si>
  <si>
    <t xml:space="preserve">  1065332 (2.09%) were unpaired; of these:</t>
  </si>
  <si>
    <t xml:space="preserve">  1170381 (2.33%) were unpaired; of these:</t>
  </si>
  <si>
    <t xml:space="preserve">  991723 (2.13%) were unpaired; of these:</t>
  </si>
  <si>
    <t xml:space="preserve">  1091211 (2.23%) were unpaired; of these:</t>
  </si>
  <si>
    <t xml:space="preserve">  870279 (2.04%) were unpaired; of these:</t>
  </si>
  <si>
    <t xml:space="preserve">  904938 (2.11%) were unpaired; of these:</t>
  </si>
  <si>
    <t xml:space="preserve">  1093570 (2.50%) were unpaired; of these:</t>
  </si>
  <si>
    <t xml:space="preserve">  1275629 (2.58%) were unpaired; of these:</t>
  </si>
  <si>
    <t xml:space="preserve">  1530661 (2.61%) were unpaired; of these:</t>
  </si>
  <si>
    <t xml:space="preserve">  1198976 (2.50%) were unpaired; of these:</t>
  </si>
  <si>
    <t xml:space="preserve">  966014 (2.18%) were unpaired; of these:</t>
  </si>
  <si>
    <t xml:space="preserve">  1033191 (2.38%) were unpaired; of these:</t>
  </si>
  <si>
    <t xml:space="preserve">  1107511 (2.54%) were unpaired; of these:</t>
  </si>
  <si>
    <t xml:space="preserve">  1144772 (2.61%) were unpaired; of these:</t>
  </si>
  <si>
    <t xml:space="preserve">  1166904 (2.61%) were unpaired; of these:</t>
  </si>
  <si>
    <t xml:space="preserve">  1065443 (2.26%) were unpaired; of these:</t>
  </si>
  <si>
    <t xml:space="preserve">  1253356 (2.86%) were unpaired; of these:</t>
  </si>
  <si>
    <t xml:space="preserve">  1334004 (2.51%) were unpaired; of these:</t>
  </si>
  <si>
    <t xml:space="preserve">  1591101 (3.10%) were unpaired; of these:</t>
  </si>
  <si>
    <t xml:space="preserve">  1330645 (2.71%) were unpaired; of these:</t>
  </si>
  <si>
    <t xml:space="preserve">  1321526 (2.57%) were unpaired; of these:</t>
  </si>
  <si>
    <t xml:space="preserve">  1088471 (2.47%) were unpaired; of these:</t>
  </si>
  <si>
    <t xml:space="preserve">  1099181 (2.53%) were unpaired; of these:</t>
  </si>
  <si>
    <t xml:space="preserve">    60537 (5.60%) aligned 0 times</t>
  </si>
  <si>
    <t xml:space="preserve">    63344 (5.57%) aligned 0 times</t>
  </si>
  <si>
    <t xml:space="preserve">    59163 (5.61%) aligned 0 times</t>
  </si>
  <si>
    <t xml:space="preserve">    74599 (6.23%) aligned 0 times</t>
  </si>
  <si>
    <t xml:space="preserve">    53116 (5.41%) aligned 0 times</t>
  </si>
  <si>
    <t xml:space="preserve">    56692 (5.39%) aligned 0 times</t>
  </si>
  <si>
    <t xml:space="preserve">    58274 (5.23%) aligned 0 times</t>
  </si>
  <si>
    <t xml:space="preserve">    56652 (5.34%) aligned 0 times</t>
  </si>
  <si>
    <t xml:space="preserve">    66905 (5.29%) aligned 0 times</t>
  </si>
  <si>
    <t xml:space="preserve">    75720 (5.32%) aligned 0 times</t>
  </si>
  <si>
    <t xml:space="preserve">    62373 (5.30%) aligned 0 times</t>
  </si>
  <si>
    <t xml:space="preserve">    56974 (5.28%) aligned 0 times</t>
  </si>
  <si>
    <t xml:space="preserve">    71977 (5.37%) aligned 0 times</t>
  </si>
  <si>
    <t xml:space="preserve">    53486 (5.42%) aligned 0 times</t>
  </si>
  <si>
    <t xml:space="preserve">    52852 (5.71%) aligned 0 times</t>
  </si>
  <si>
    <t xml:space="preserve">    58542 (5.47%) aligned 0 times</t>
  </si>
  <si>
    <t xml:space="preserve">    47560 (5.72%) aligned 0 times</t>
  </si>
  <si>
    <t xml:space="preserve">    52852 (5.84%) aligned 0 times</t>
  </si>
  <si>
    <t xml:space="preserve">    59601 (5.00%) aligned 0 times</t>
  </si>
  <si>
    <t xml:space="preserve">    47951 (5.03%) aligned 0 times</t>
  </si>
  <si>
    <t xml:space="preserve">    54119 (5.49%) aligned 0 times</t>
  </si>
  <si>
    <t xml:space="preserve">    55915 (4.92%) aligned 0 times</t>
  </si>
  <si>
    <t xml:space="preserve">    63841 (5.22%) aligned 0 times</t>
  </si>
  <si>
    <t xml:space="preserve">    81957 (5.25%) aligned 0 times</t>
  </si>
  <si>
    <t xml:space="preserve">    61636 (5.41%) aligned 0 times</t>
  </si>
  <si>
    <t xml:space="preserve">    53067 (4.98%) aligned 0 times</t>
  </si>
  <si>
    <t xml:space="preserve">    57907 (4.95%) aligned 0 times</t>
  </si>
  <si>
    <t xml:space="preserve">    49804 (5.02%) aligned 0 times</t>
  </si>
  <si>
    <t xml:space="preserve">    59994 (5.50%) aligned 0 times</t>
  </si>
  <si>
    <t xml:space="preserve">    46933 (5.39%) aligned 0 times</t>
  </si>
  <si>
    <t xml:space="preserve">    48190 (5.33%) aligned 0 times</t>
  </si>
  <si>
    <t xml:space="preserve">    55393 (5.07%) aligned 0 times</t>
  </si>
  <si>
    <t xml:space="preserve">    65257 (5.12%) aligned 0 times</t>
  </si>
  <si>
    <t xml:space="preserve">    81464 (5.32%) aligned 0 times</t>
  </si>
  <si>
    <t xml:space="preserve">    55334 (4.62%) aligned 0 times</t>
  </si>
  <si>
    <t xml:space="preserve">    53405 (5.53%) aligned 0 times</t>
  </si>
  <si>
    <t xml:space="preserve">    51126 (4.95%) aligned 0 times</t>
  </si>
  <si>
    <t xml:space="preserve">    61050 (5.51%) aligned 0 times</t>
  </si>
  <si>
    <t xml:space="preserve">    53877 (4.71%) aligned 0 times</t>
  </si>
  <si>
    <t xml:space="preserve">    62035 (5.32%) aligned 0 times</t>
  </si>
  <si>
    <t xml:space="preserve">    53295 (5.00%) aligned 0 times</t>
  </si>
  <si>
    <t xml:space="preserve">    62218 (4.96%) aligned 0 times</t>
  </si>
  <si>
    <t xml:space="preserve">    70686 (5.30%) aligned 0 times</t>
  </si>
  <si>
    <t xml:space="preserve">    80384 (5.05%) aligned 0 times</t>
  </si>
  <si>
    <t xml:space="preserve">    69031 (5.19%) aligned 0 times</t>
  </si>
  <si>
    <t xml:space="preserve">    65803 (4.98%) aligned 0 times</t>
  </si>
  <si>
    <t xml:space="preserve">    56414 (5.18%) aligned 0 times</t>
  </si>
  <si>
    <t xml:space="preserve">    61496 (5.59%) aligned 0 times</t>
  </si>
  <si>
    <t xml:space="preserve">    969654 (89.64%) aligned exactly 1 time</t>
  </si>
  <si>
    <t xml:space="preserve">    1011352 (88.86%) aligned exactly 1 time</t>
  </si>
  <si>
    <t xml:space="preserve">    936296 (88.85%) aligned exactly 1 time</t>
  </si>
  <si>
    <t xml:space="preserve">    1050535 (87.73%) aligned exactly 1 time</t>
  </si>
  <si>
    <t xml:space="preserve">    880192 (89.69%) aligned exactly 1 time</t>
  </si>
  <si>
    <t xml:space="preserve">    922189 (87.71%) aligned exactly 1 time</t>
  </si>
  <si>
    <t xml:space="preserve">    1003696 (90.12%) aligned exactly 1 time</t>
  </si>
  <si>
    <t xml:space="preserve">    949925 (89.54%) aligned exactly 1 time</t>
  </si>
  <si>
    <t xml:space="preserve">    1141516 (90.22%) aligned exactly 1 time</t>
  </si>
  <si>
    <t xml:space="preserve">    1279387 (89.82%) aligned exactly 1 time</t>
  </si>
  <si>
    <t xml:space="preserve">    1059980 (90.02%) aligned exactly 1 time</t>
  </si>
  <si>
    <t xml:space="preserve">    972445 (90.08%) aligned exactly 1 time</t>
  </si>
  <si>
    <t xml:space="preserve">    1201796 (89.73%) aligned exactly 1 time</t>
  </si>
  <si>
    <t xml:space="preserve">    877235 (88.89%) aligned exactly 1 time</t>
  </si>
  <si>
    <t xml:space="preserve">    811514 (87.61%) aligned exactly 1 time</t>
  </si>
  <si>
    <t xml:space="preserve">    956152 (89.30%) aligned exactly 1 time</t>
  </si>
  <si>
    <t xml:space="preserve">    737041 (88.72%) aligned exactly 1 time</t>
  </si>
  <si>
    <t xml:space="preserve">    798325 (88.23%) aligned exactly 1 time</t>
  </si>
  <si>
    <t xml:space="preserve">    1077819 (90.50%) aligned exactly 1 time</t>
  </si>
  <si>
    <t xml:space="preserve">    846405 (88.78%) aligned exactly 1 time</t>
  </si>
  <si>
    <t xml:space="preserve">    878555 (89.19%) aligned exactly 1 time</t>
  </si>
  <si>
    <t xml:space="preserve">    1029059 (90.61%) aligned exactly 1 time</t>
  </si>
  <si>
    <t xml:space="preserve">    1102696 (90.15%) aligned exactly 1 time</t>
  </si>
  <si>
    <t xml:space="preserve">    1392307 (89.26%) aligned exactly 1 time</t>
  </si>
  <si>
    <t xml:space="preserve">    1024471 (89.92%) aligned exactly 1 time</t>
  </si>
  <si>
    <t xml:space="preserve">    953444 (89.50%) aligned exactly 1 time</t>
  </si>
  <si>
    <t xml:space="preserve">    1067364 (91.20%) aligned exactly 1 time</t>
  </si>
  <si>
    <t xml:space="preserve">    893557 (90.10%) aligned exactly 1 time</t>
  </si>
  <si>
    <t xml:space="preserve">    977186 (89.55%) aligned exactly 1 time</t>
  </si>
  <si>
    <t xml:space="preserve">    782084 (89.87%) aligned exactly 1 time</t>
  </si>
  <si>
    <t xml:space="preserve">    811221 (89.64%) aligned exactly 1 time</t>
  </si>
  <si>
    <t xml:space="preserve">    969079 (88.62%) aligned exactly 1 time</t>
  </si>
  <si>
    <t xml:space="preserve">    1148575 (90.04%) aligned exactly 1 time</t>
  </si>
  <si>
    <t xml:space="preserve">    1355285 (88.54%) aligned exactly 1 time</t>
  </si>
  <si>
    <t xml:space="preserve">    1087374 (90.69%) aligned exactly 1 time</t>
  </si>
  <si>
    <t xml:space="preserve">    856306 (88.64%) aligned exactly 1 time</t>
  </si>
  <si>
    <t xml:space="preserve">    934442 (90.44%) aligned exactly 1 time</t>
  </si>
  <si>
    <t xml:space="preserve">    997358 (90.05%) aligned exactly 1 time</t>
  </si>
  <si>
    <t xml:space="preserve">    1029287 (89.91%) aligned exactly 1 time</t>
  </si>
  <si>
    <t xml:space="preserve">    1056721 (90.56%) aligned exactly 1 time</t>
  </si>
  <si>
    <t xml:space="preserve">    956342 (89.76%) aligned exactly 1 time</t>
  </si>
  <si>
    <t xml:space="preserve">    1099397 (87.72%) aligned exactly 1 time</t>
  </si>
  <si>
    <t xml:space="preserve">    1180500 (88.49%) aligned exactly 1 time</t>
  </si>
  <si>
    <t xml:space="preserve">    1415064 (88.94%) aligned exactly 1 time</t>
  </si>
  <si>
    <t xml:space="preserve">    1198334 (90.06%) aligned exactly 1 time</t>
  </si>
  <si>
    <t xml:space="preserve">    1181861 (89.43%) aligned exactly 1 time</t>
  </si>
  <si>
    <t xml:space="preserve">    957992 (88.01%) aligned exactly 1 time</t>
  </si>
  <si>
    <t xml:space="preserve">    981126 (89.26%) aligned exactly 1 time</t>
  </si>
  <si>
    <t xml:space="preserve">    51484 (4.76%) aligned &gt;1 times</t>
  </si>
  <si>
    <t xml:space="preserve">    63410 (5.57%) aligned &gt;1 times</t>
  </si>
  <si>
    <t xml:space="preserve">    58299 (5.53%) aligned &gt;1 times</t>
  </si>
  <si>
    <t xml:space="preserve">    72331 (6.04%) aligned &gt;1 times</t>
  </si>
  <si>
    <t xml:space="preserve">    48112 (4.90%) aligned &gt;1 times</t>
  </si>
  <si>
    <t xml:space="preserve">    72482 (6.89%) aligned &gt;1 times</t>
  </si>
  <si>
    <t xml:space="preserve">    51799 (4.65%) aligned &gt;1 times</t>
  </si>
  <si>
    <t xml:space="preserve">    54358 (5.12%) aligned &gt;1 times</t>
  </si>
  <si>
    <t xml:space="preserve">    56772 (4.49%) aligned &gt;1 times</t>
  </si>
  <si>
    <t xml:space="preserve">    69285 (4.86%) aligned &gt;1 times</t>
  </si>
  <si>
    <t xml:space="preserve">    55135 (4.68%) aligned &gt;1 times</t>
  </si>
  <si>
    <t xml:space="preserve">    50103 (4.64%) aligned &gt;1 times</t>
  </si>
  <si>
    <t xml:space="preserve">    65571 (4.90%) aligned &gt;1 times</t>
  </si>
  <si>
    <t xml:space="preserve">    56114 (5.69%) aligned &gt;1 times</t>
  </si>
  <si>
    <t xml:space="preserve">    61913 (6.68%) aligned &gt;1 times</t>
  </si>
  <si>
    <t xml:space="preserve">    56000 (5.23%) aligned &gt;1 times</t>
  </si>
  <si>
    <t xml:space="preserve">    46193 (5.56%) aligned &gt;1 times</t>
  </si>
  <si>
    <t xml:space="preserve">    53684 (5.93%) aligned &gt;1 times</t>
  </si>
  <si>
    <t xml:space="preserve">    53585 (4.50%) aligned &gt;1 times</t>
  </si>
  <si>
    <t xml:space="preserve">    59006 (6.19%) aligned &gt;1 times</t>
  </si>
  <si>
    <t xml:space="preserve">    52381 (5.32%) aligned &gt;1 times</t>
  </si>
  <si>
    <t xml:space="preserve">    50692 (4.46%) aligned &gt;1 times</t>
  </si>
  <si>
    <t xml:space="preserve">    56629 (4.63%) aligned &gt;1 times</t>
  </si>
  <si>
    <t xml:space="preserve">    85549 (5.48%) aligned &gt;1 times</t>
  </si>
  <si>
    <t xml:space="preserve">    53175 (4.67%) aligned &gt;1 times</t>
  </si>
  <si>
    <t xml:space="preserve">    58821 (5.52%) aligned &gt;1 times</t>
  </si>
  <si>
    <t xml:space="preserve">    45110 (3.85%) aligned &gt;1 times</t>
  </si>
  <si>
    <t xml:space="preserve">    48362 (4.88%) aligned &gt;1 times</t>
  </si>
  <si>
    <t xml:space="preserve">    54031 (4.95%) aligned &gt;1 times</t>
  </si>
  <si>
    <t xml:space="preserve">    41262 (4.74%) aligned &gt;1 times</t>
  </si>
  <si>
    <t xml:space="preserve">    45527 (5.03%) aligned &gt;1 times</t>
  </si>
  <si>
    <t xml:space="preserve">    69098 (6.32%) aligned &gt;1 times</t>
  </si>
  <si>
    <t xml:space="preserve">    61797 (4.84%) aligned &gt;1 times</t>
  </si>
  <si>
    <t xml:space="preserve">    93912 (6.14%) aligned &gt;1 times</t>
  </si>
  <si>
    <t xml:space="preserve">    56268 (4.69%) aligned &gt;1 times</t>
  </si>
  <si>
    <t xml:space="preserve">    56303 (5.83%) aligned &gt;1 times</t>
  </si>
  <si>
    <t xml:space="preserve">    47623 (4.61%) aligned &gt;1 times</t>
  </si>
  <si>
    <t xml:space="preserve">    49103 (4.43%) aligned &gt;1 times</t>
  </si>
  <si>
    <t xml:space="preserve">    61608 (5.38%) aligned &gt;1 times</t>
  </si>
  <si>
    <t xml:space="preserve">    48148 (4.13%) aligned &gt;1 times</t>
  </si>
  <si>
    <t xml:space="preserve">    55806 (5.24%) aligned &gt;1 times</t>
  </si>
  <si>
    <t xml:space="preserve">    91741 (7.32%) aligned &gt;1 times</t>
  </si>
  <si>
    <t xml:space="preserve">    82818 (6.21%) aligned &gt;1 times</t>
  </si>
  <si>
    <t xml:space="preserve">    95653 (6.01%) aligned &gt;1 times</t>
  </si>
  <si>
    <t xml:space="preserve">    63280 (4.76%) aligned &gt;1 times</t>
  </si>
  <si>
    <t xml:space="preserve">    73862 (5.59%) aligned &gt;1 times</t>
  </si>
  <si>
    <t xml:space="preserve">    74065 (6.80%) aligned &gt;1 times</t>
  </si>
  <si>
    <t xml:space="preserve">    56559 (5.15%) aligned &gt;1 times</t>
  </si>
  <si>
    <t>97.03% overall alignment rate</t>
  </si>
  <si>
    <t>97.18% overall alignment rate</t>
  </si>
  <si>
    <t>97.17% overall alignment rate</t>
  </si>
  <si>
    <t>96.97% overall alignment rate</t>
  </si>
  <si>
    <t>97.40% overall alignment rate</t>
  </si>
  <si>
    <t>97.23% overall alignment rate</t>
  </si>
  <si>
    <t>97.38% overall alignment rate</t>
  </si>
  <si>
    <t>97.51% overall alignment rate</t>
  </si>
  <si>
    <t>97.58% overall alignment rate</t>
  </si>
  <si>
    <t>97.45% overall alignment rate</t>
  </si>
  <si>
    <t>96.96% overall alignment rate</t>
  </si>
  <si>
    <t>97.09% overall alignment rate</t>
  </si>
  <si>
    <t>97.37% overall alignment rate</t>
  </si>
  <si>
    <t>97.16% overall alignment rate</t>
  </si>
  <si>
    <t>97.22% overall alignment rate</t>
  </si>
  <si>
    <t>96.59% overall alignment rate</t>
  </si>
  <si>
    <t>97.52% overall alignment rate</t>
  </si>
  <si>
    <t>97.28% overall alignment rate</t>
  </si>
  <si>
    <t>97.41% overall alignment rate</t>
  </si>
  <si>
    <t>96.95% overall alignment rate</t>
  </si>
  <si>
    <t>97.24% overall alignment rate</t>
  </si>
  <si>
    <t>97.73% overall alignment rate</t>
  </si>
  <si>
    <t>97.80% overall alignment rate</t>
  </si>
  <si>
    <t>97.56% overall alignment rate</t>
  </si>
  <si>
    <t>97.27% overall alignment rate</t>
  </si>
  <si>
    <t>97.35% overall alignment rate</t>
  </si>
  <si>
    <t>97.34% overall alignment rate</t>
  </si>
  <si>
    <t>97.02% overall alignment rate</t>
  </si>
  <si>
    <t>97.77% overall alignment rate</t>
  </si>
  <si>
    <t>97.04% overall alignment rate</t>
  </si>
  <si>
    <t>97.50% overall alignment rate</t>
  </si>
  <si>
    <t>97.30% overall alignment rate</t>
  </si>
  <si>
    <t>97.53% overall alignment rate</t>
  </si>
  <si>
    <t>97.15% overall alignment rate</t>
  </si>
  <si>
    <t>97.13% overall alignment rate</t>
  </si>
  <si>
    <t>96.92% overall alignment rate</t>
  </si>
  <si>
    <t>97.48% overall alignment rate</t>
  </si>
  <si>
    <t>97.14% overall alignment rate</t>
  </si>
  <si>
    <t>96.80% overall alignment rate</t>
  </si>
  <si>
    <t>node2</t>
  </si>
  <si>
    <t>node1_string_id</t>
  </si>
  <si>
    <t>node2_string_id</t>
  </si>
  <si>
    <t>neighborhood_on_chromosome</t>
  </si>
  <si>
    <t>gene_fusion</t>
  </si>
  <si>
    <t>phylogenetic_cooccurrence</t>
  </si>
  <si>
    <t>homology</t>
  </si>
  <si>
    <t>coexpression</t>
  </si>
  <si>
    <t>experimentally_determined_interaction</t>
  </si>
  <si>
    <t>database_annotated</t>
  </si>
  <si>
    <t>automated_textmining</t>
  </si>
  <si>
    <t>combined_score</t>
  </si>
  <si>
    <t>9606.ENSP00000220592</t>
  </si>
  <si>
    <t>9606.ENSP00000367022</t>
  </si>
  <si>
    <t>9606.ENSP00000377833</t>
  </si>
  <si>
    <t>9606.ENSP00000300935</t>
  </si>
  <si>
    <t>9606.ENSP00000233997</t>
  </si>
  <si>
    <t>9606.ENSP00000008938</t>
  </si>
  <si>
    <t>9606.ENSP00000216336</t>
  </si>
  <si>
    <t>9606.ENSP00000225275</t>
  </si>
  <si>
    <t>9606.ENSP00000231751</t>
  </si>
  <si>
    <t>9606.ENSP00000296435</t>
  </si>
  <si>
    <t>9606.ENSP00000283752</t>
  </si>
  <si>
    <t>9606.ENSP00000303276</t>
  </si>
  <si>
    <t>9606.ENSP00000216629</t>
  </si>
  <si>
    <t>9606.ENSP00000379140</t>
  </si>
  <si>
    <t>9606.ENSP00000287143</t>
  </si>
  <si>
    <t>9606.ENSP00000295927</t>
  </si>
  <si>
    <t>9606.ENSP00000357722</t>
  </si>
  <si>
    <t>9606.ENSP00000302621</t>
  </si>
  <si>
    <t>9606.ENSP00000353462</t>
  </si>
  <si>
    <t>9606.ENSP00000300226</t>
  </si>
  <si>
    <t>9606.ENSP00000352071</t>
  </si>
  <si>
    <t>9606.ENSP00000302569</t>
  </si>
  <si>
    <t>9606.ENSP00000311035</t>
  </si>
  <si>
    <t>9606.ENSP00000318916</t>
  </si>
  <si>
    <t>9606.ENSP00000383931</t>
  </si>
  <si>
    <t>9606.ENSP00000357129</t>
  </si>
  <si>
    <t>9606.ENSP00000479536</t>
  </si>
  <si>
    <t>9606.ENSP00000347916</t>
  </si>
  <si>
    <t>9606.ENSP00000376297</t>
  </si>
  <si>
    <t>IGLL5</t>
  </si>
  <si>
    <t>9606.ENSP00000266557</t>
  </si>
  <si>
    <t>9606.ENSP00000431254</t>
  </si>
  <si>
    <t>9606.ENSP00000380227</t>
  </si>
  <si>
    <t>9606.ENSP00000269141</t>
  </si>
  <si>
    <t>9606.ENSP00000167586</t>
  </si>
  <si>
    <t>9606.ENSP00000252242</t>
  </si>
  <si>
    <t>9606.ENSP00000263946</t>
  </si>
  <si>
    <t>9606.ENSP00000369129</t>
  </si>
  <si>
    <t>9606.ENSP00000347379</t>
  </si>
  <si>
    <t>9606.ENSP00000388325</t>
  </si>
  <si>
    <t>9606.ENSP00000378517</t>
  </si>
  <si>
    <t>9606.ENSP00000365465</t>
  </si>
  <si>
    <t>9606.ENSP00000257192</t>
  </si>
  <si>
    <t>9606.ENSP00000269576</t>
  </si>
  <si>
    <t>9606.ENSP00000352936</t>
  </si>
  <si>
    <t>9606.ENSP00000365402</t>
  </si>
  <si>
    <t>9606.ENSP00000379873</t>
  </si>
  <si>
    <t>9606.ENSP00000370337</t>
  </si>
  <si>
    <t>9606.ENSP00000447300</t>
  </si>
  <si>
    <t>9606.ENSP00000416561</t>
  </si>
  <si>
    <t>9606.ENSP00000264828</t>
  </si>
  <si>
    <t>9606.ENSP00000350630</t>
  </si>
  <si>
    <t>9606.ENSP00000271651</t>
  </si>
  <si>
    <t>9606.ENSP00000343445</t>
  </si>
  <si>
    <t>9606.ENSP00000262494</t>
  </si>
  <si>
    <t>9606.ENSP00000342012</t>
  </si>
  <si>
    <t>9606.ENSP00000430242</t>
  </si>
  <si>
    <t>9606.ENSP00000374490</t>
  </si>
  <si>
    <t>9606.ENSP00000354003</t>
  </si>
  <si>
    <t>HBG1</t>
  </si>
  <si>
    <t>9606.ENSP00000327431</t>
  </si>
  <si>
    <t>9606.ENSP00000480020</t>
  </si>
  <si>
    <t>9606.ENSP00000209718</t>
  </si>
  <si>
    <t>9606.ENSP00000310573</t>
  </si>
  <si>
    <t>node1</t>
  </si>
  <si>
    <t>Table S1. Metadata of cattle selected from 2017 population.</t>
  </si>
  <si>
    <t>Table S2. Metadata of cattle selected from 2019 population.</t>
  </si>
  <si>
    <t>Table S3. Mapping statistics from HISAT2 against the ARS-UCD1.2 genome assembly.</t>
  </si>
  <si>
    <t>Gene Set</t>
  </si>
  <si>
    <t>Description</t>
  </si>
  <si>
    <t>Size</t>
  </si>
  <si>
    <t>Expect</t>
  </si>
  <si>
    <t>Ratio</t>
  </si>
  <si>
    <t>P Value</t>
  </si>
  <si>
    <t>GO:0070268</t>
  </si>
  <si>
    <t>cornification</t>
  </si>
  <si>
    <t>GO:0019730</t>
  </si>
  <si>
    <t>antimicrobial humoral response</t>
  </si>
  <si>
    <t>GO:0043312</t>
  </si>
  <si>
    <t>neutrophil degranulation</t>
  </si>
  <si>
    <t>GO:0002283</t>
  </si>
  <si>
    <t>neutrophil activation involved in immune response</t>
  </si>
  <si>
    <t>GO:0042119</t>
  </si>
  <si>
    <t>neutrophil activation</t>
  </si>
  <si>
    <t>GO:0002446</t>
  </si>
  <si>
    <t>neutrophil mediated immunity</t>
  </si>
  <si>
    <t>GO:0036230</t>
  </si>
  <si>
    <t>granulocyte activation</t>
  </si>
  <si>
    <t>GO:0019731</t>
  </si>
  <si>
    <t>antibacterial humoral response</t>
  </si>
  <si>
    <t>GO:0032940</t>
  </si>
  <si>
    <t>secretion by cell</t>
  </si>
  <si>
    <t>GO:0043299</t>
  </si>
  <si>
    <t>leukocyte degranulation</t>
  </si>
  <si>
    <t>GO:0031424</t>
  </si>
  <si>
    <t>keratinization</t>
  </si>
  <si>
    <t>GO:0002275</t>
  </si>
  <si>
    <t>myeloid cell activation involved in immune response</t>
  </si>
  <si>
    <t>GO:0002444</t>
  </si>
  <si>
    <t>myeloid leukocyte mediated immunity</t>
  </si>
  <si>
    <t>GO:0044110</t>
  </si>
  <si>
    <t>growth involved in symbiotic interaction</t>
  </si>
  <si>
    <t>GO:0044116</t>
  </si>
  <si>
    <t>growth of symbiont involved in interaction with host</t>
  </si>
  <si>
    <t>GO:0042742</t>
  </si>
  <si>
    <t>defense response to bacterium</t>
  </si>
  <si>
    <t>GO:0006959</t>
  </si>
  <si>
    <t>humoral immune response</t>
  </si>
  <si>
    <t>GO:0046903</t>
  </si>
  <si>
    <t>secretion</t>
  </si>
  <si>
    <t>GO:0002274</t>
  </si>
  <si>
    <t>myeloid leukocyte activation</t>
  </si>
  <si>
    <t>GO:0045055</t>
  </si>
  <si>
    <t>regulated exocytosis</t>
  </si>
  <si>
    <t>GO:0031640</t>
  </si>
  <si>
    <t>killing of cells of other organism</t>
  </si>
  <si>
    <t>GO:0044364</t>
  </si>
  <si>
    <t>disruption of cells of other organism</t>
  </si>
  <si>
    <t>GO:0002252</t>
  </si>
  <si>
    <t>immune effector process</t>
  </si>
  <si>
    <t>GO:0030216</t>
  </si>
  <si>
    <t>keratinocyte differentiation</t>
  </si>
  <si>
    <t>GO:0002366</t>
  </si>
  <si>
    <t>leukocyte activation involved in immune response</t>
  </si>
  <si>
    <t>GO:0002263</t>
  </si>
  <si>
    <t>cell activation involved in immune response</t>
  </si>
  <si>
    <t>GO:0006887</t>
  </si>
  <si>
    <t>exocytosis</t>
  </si>
  <si>
    <t>GO:0030855</t>
  </si>
  <si>
    <t>epithelial cell differentiation</t>
  </si>
  <si>
    <t>GO:0050829</t>
  </si>
  <si>
    <t>defense response to Gram-negative bacterium</t>
  </si>
  <si>
    <t>GO:0002443</t>
  </si>
  <si>
    <t>leukocyte mediated immunity</t>
  </si>
  <si>
    <t>GO:0009913</t>
  </si>
  <si>
    <t>epidermal cell differentiation</t>
  </si>
  <si>
    <t>GO:0098542</t>
  </si>
  <si>
    <t>defense response to other organism</t>
  </si>
  <si>
    <t>GO:0051873</t>
  </si>
  <si>
    <t>killing by host of symbiont cells</t>
  </si>
  <si>
    <t>GO:0043901</t>
  </si>
  <si>
    <t>negative regulation of multi-organism process</t>
  </si>
  <si>
    <t>GO:0051852</t>
  </si>
  <si>
    <t>disruption by host of symbiont cells</t>
  </si>
  <si>
    <t>GO:0045321</t>
  </si>
  <si>
    <t>leukocyte activation</t>
  </si>
  <si>
    <t>GO:0012501</t>
  </si>
  <si>
    <t>programmed cell death</t>
  </si>
  <si>
    <t>GO:0044146</t>
  </si>
  <si>
    <t>negative regulation of growth of symbiont involved in interaction with host</t>
  </si>
  <si>
    <t>GO:0044144</t>
  </si>
  <si>
    <t>modulation of growth of symbiont involved in interaction with host</t>
  </si>
  <si>
    <t>GO:0043588</t>
  </si>
  <si>
    <t>skin development</t>
  </si>
  <si>
    <t>GO:0045109</t>
  </si>
  <si>
    <t>intermediate filament organization</t>
  </si>
  <si>
    <t>GO:0016192</t>
  </si>
  <si>
    <t>vesicle-mediated transport</t>
  </si>
  <si>
    <t>GO:0051707</t>
  </si>
  <si>
    <t>response to other organism</t>
  </si>
  <si>
    <t>GO:0034330</t>
  </si>
  <si>
    <t>cell junction organization</t>
  </si>
  <si>
    <t>GO:0050832</t>
  </si>
  <si>
    <t>defense response to fungus</t>
  </si>
  <si>
    <t>GO:0070944</t>
  </si>
  <si>
    <t>neutrophil mediated killing of bacterium</t>
  </si>
  <si>
    <t>GO:0042633</t>
  </si>
  <si>
    <t>hair cycle</t>
  </si>
  <si>
    <t>GO:0002376</t>
  </si>
  <si>
    <t>immune system process</t>
  </si>
  <si>
    <t>GO:0099133</t>
  </si>
  <si>
    <t>ATP hydrolysis coupled anion transmembrane transport</t>
  </si>
  <si>
    <t>GO:0009605</t>
  </si>
  <si>
    <t>response to external stimulus</t>
  </si>
  <si>
    <t>GO:0070062</t>
  </si>
  <si>
    <t>extracellular exosome</t>
  </si>
  <si>
    <t>GO:1903561</t>
  </si>
  <si>
    <t>extracellular vesicle</t>
  </si>
  <si>
    <t>GO:0043230</t>
  </si>
  <si>
    <t>extracellular organelle</t>
  </si>
  <si>
    <t>GO:0030141</t>
  </si>
  <si>
    <t>secretory granule</t>
  </si>
  <si>
    <t>GO:0070820</t>
  </si>
  <si>
    <t>tertiary granule</t>
  </si>
  <si>
    <t>GO:0099503</t>
  </si>
  <si>
    <t>secretory vesicle</t>
  </si>
  <si>
    <t>GO:0034774</t>
  </si>
  <si>
    <t>secretory granule lumen</t>
  </si>
  <si>
    <t>GO:0060205</t>
  </si>
  <si>
    <t>cytoplasmic vesicle lumen</t>
  </si>
  <si>
    <t>GO:0031983</t>
  </si>
  <si>
    <t>vesicle lumen</t>
  </si>
  <si>
    <t>GO:1904724</t>
  </si>
  <si>
    <t>tertiary granule lumen</t>
  </si>
  <si>
    <t>GO:0044433</t>
  </si>
  <si>
    <t>cytoplasmic vesicle part</t>
  </si>
  <si>
    <t>GO:0035580</t>
  </si>
  <si>
    <t>specific granule lumen</t>
  </si>
  <si>
    <t>GO:0001533</t>
  </si>
  <si>
    <t>cornified envelope</t>
  </si>
  <si>
    <t>GO:0030057</t>
  </si>
  <si>
    <t>desmosome</t>
  </si>
  <si>
    <t>GO:0042581</t>
  </si>
  <si>
    <t>specific granule</t>
  </si>
  <si>
    <t>GO:0031410</t>
  </si>
  <si>
    <t>cytoplasmic vesicle</t>
  </si>
  <si>
    <t>GO:0097708</t>
  </si>
  <si>
    <t>intracellular vesicle</t>
  </si>
  <si>
    <t>GO:0035578</t>
  </si>
  <si>
    <t>azurophil granule lumen</t>
  </si>
  <si>
    <t>GO:0005882</t>
  </si>
  <si>
    <t>intermediate filament</t>
  </si>
  <si>
    <t>GO:0045111</t>
  </si>
  <si>
    <t>intermediate filament cytoskeleton</t>
  </si>
  <si>
    <t>GO:0005766</t>
  </si>
  <si>
    <t>primary lysosome</t>
  </si>
  <si>
    <t>GO:0042582</t>
  </si>
  <si>
    <t>azurophil granule</t>
  </si>
  <si>
    <t>GO:0030667</t>
  </si>
  <si>
    <t>secretory granule membrane</t>
  </si>
  <si>
    <t>GO:0005775</t>
  </si>
  <si>
    <t>vacuolar lumen</t>
  </si>
  <si>
    <t>GO:0071682</t>
  </si>
  <si>
    <t>endocytic vesicle lumen</t>
  </si>
  <si>
    <t>GO:0005539</t>
  </si>
  <si>
    <t>glycosaminoglycan binding</t>
  </si>
  <si>
    <t>GO:0008201</t>
  </si>
  <si>
    <t>heparin binding</t>
  </si>
  <si>
    <t>GO:0001530</t>
  </si>
  <si>
    <t>lipopolysaccharide binding</t>
  </si>
  <si>
    <t>GO:0005200</t>
  </si>
  <si>
    <t>structural constituent of cytoskeleton</t>
  </si>
  <si>
    <t>GO:1901681</t>
  </si>
  <si>
    <t>sulfur compound binding</t>
  </si>
  <si>
    <t>GO:0015643</t>
  </si>
  <si>
    <t>toxic substance binding</t>
  </si>
  <si>
    <t>GO:0043225</t>
  </si>
  <si>
    <t>ATPase-coupled anion transmembrane transporter activity</t>
  </si>
  <si>
    <t>GO:0005198</t>
  </si>
  <si>
    <t>structural molecule activity</t>
  </si>
  <si>
    <t>GO:0004252</t>
  </si>
  <si>
    <t>serine-type endopeptidase activity</t>
  </si>
  <si>
    <t>GO:0008289</t>
  </si>
  <si>
    <t>lipid binding</t>
  </si>
  <si>
    <t>R-HSA-6809371</t>
  </si>
  <si>
    <t>Formation of the cornified envelope</t>
  </si>
  <si>
    <t>R-HSA-6798695</t>
  </si>
  <si>
    <t>Neutrophil degranulation</t>
  </si>
  <si>
    <t>R-HSA-6805567</t>
  </si>
  <si>
    <t>Keratinization</t>
  </si>
  <si>
    <t>R-HSA-351906</t>
  </si>
  <si>
    <t>Apoptotic cleavage of cell adhesion proteins</t>
  </si>
  <si>
    <t>R-HSA-168249</t>
  </si>
  <si>
    <t>Innate Immune System</t>
  </si>
  <si>
    <t>R-HSA-111465</t>
  </si>
  <si>
    <t>Apoptotic cleavage of cellular proteins</t>
  </si>
  <si>
    <t>R-HSA-6803157</t>
  </si>
  <si>
    <t>Antimicrobial peptides</t>
  </si>
  <si>
    <t>R-HSA-446107</t>
  </si>
  <si>
    <t>Type I hemidesmosome assembly</t>
  </si>
  <si>
    <t>R-HSA-75153</t>
  </si>
  <si>
    <t>Apoptotic execution phase</t>
  </si>
  <si>
    <t>R-HSA-1266738</t>
  </si>
  <si>
    <t>Developmental Biology</t>
  </si>
  <si>
    <t>GO:0002682</t>
  </si>
  <si>
    <t>regulation of immune system process</t>
  </si>
  <si>
    <t>GO:0006955</t>
  </si>
  <si>
    <t>immune response</t>
  </si>
  <si>
    <t>GO:0006909</t>
  </si>
  <si>
    <t>phagocytosis</t>
  </si>
  <si>
    <t>GO:0098657</t>
  </si>
  <si>
    <t>import into cell</t>
  </si>
  <si>
    <t>GO:0006952</t>
  </si>
  <si>
    <t>defense response</t>
  </si>
  <si>
    <t>GO:0043277</t>
  </si>
  <si>
    <t>apoptotic cell clearance</t>
  </si>
  <si>
    <t>GO:0001775</t>
  </si>
  <si>
    <t>cell activation</t>
  </si>
  <si>
    <t>GO:0019897</t>
  </si>
  <si>
    <t>extrinsic component of plasma membrane</t>
  </si>
  <si>
    <t>GO:0012506</t>
  </si>
  <si>
    <t>vesicle membrane</t>
  </si>
  <si>
    <t>GO:0098552</t>
  </si>
  <si>
    <t>side of membrane</t>
  </si>
  <si>
    <t>GO:0001848</t>
  </si>
  <si>
    <t>complement binding</t>
  </si>
  <si>
    <t>GO:0008329</t>
  </si>
  <si>
    <t>signaling pattern recognition receptor activity</t>
  </si>
  <si>
    <t>GO:0038187</t>
  </si>
  <si>
    <t>pattern recognition receptor activity</t>
  </si>
  <si>
    <t>GO:0004857</t>
  </si>
  <si>
    <t>enzyme inhibitor activity</t>
  </si>
  <si>
    <t>GO:0004866</t>
  </si>
  <si>
    <t>endopeptidase inhibitor activity</t>
  </si>
  <si>
    <t>GO:0030414</t>
  </si>
  <si>
    <t>peptidase inhibitor activity</t>
  </si>
  <si>
    <t>GO:0061135</t>
  </si>
  <si>
    <t>endopeptidase regulator activity</t>
  </si>
  <si>
    <t>GO:0005044</t>
  </si>
  <si>
    <t>scavenger receptor activity</t>
  </si>
  <si>
    <t>GO:0004869</t>
  </si>
  <si>
    <t>cysteine-type endopeptidase inhibitor activity</t>
  </si>
  <si>
    <t>GO:0061134</t>
  </si>
  <si>
    <t>peptidase regulator activity</t>
  </si>
  <si>
    <t>R-HSA-1236977</t>
  </si>
  <si>
    <t>Endosomal/Vacuolar pathway</t>
  </si>
  <si>
    <t>R-HSA-983170</t>
  </si>
  <si>
    <t>Antigen Presentation: Folding, assembly and peptide loading of class I MHC</t>
  </si>
  <si>
    <t>R-HSA-2173782</t>
  </si>
  <si>
    <t>Binding and Uptake of Ligands by Scavenger Receptors</t>
  </si>
  <si>
    <t>R-HSA-168256</t>
  </si>
  <si>
    <t>Immune System</t>
  </si>
  <si>
    <t>R-HSA-913531</t>
  </si>
  <si>
    <t>Interferon Signaling</t>
  </si>
  <si>
    <t>R-HSA-909733</t>
  </si>
  <si>
    <t>Interferon alpha/beta signaling</t>
  </si>
  <si>
    <t>R-HSA-173736</t>
  </si>
  <si>
    <t>Alternative complement activation</t>
  </si>
  <si>
    <t>R-HSA-9018896</t>
  </si>
  <si>
    <t>Biosynthesis of E-series 18(S)-resolvins</t>
  </si>
  <si>
    <t>R-HSA-1280215</t>
  </si>
  <si>
    <t>Cytokine Signaling in Immune system</t>
  </si>
  <si>
    <t>R-HSA-9018679</t>
  </si>
  <si>
    <t>Biosynthesis of EPA-derived SPMs</t>
  </si>
  <si>
    <t>GO:0008544</t>
  </si>
  <si>
    <t>epidermis development</t>
  </si>
  <si>
    <t>GO:0045104</t>
  </si>
  <si>
    <t>intermediate filament cytoskeleton organization</t>
  </si>
  <si>
    <t>GO:0045103</t>
  </si>
  <si>
    <t>intermediate filament-based process</t>
  </si>
  <si>
    <t>GO:0034113</t>
  </si>
  <si>
    <t>heterotypic cell-cell adhesion</t>
  </si>
  <si>
    <t>GO:0043062</t>
  </si>
  <si>
    <t>extracellular structure organization</t>
  </si>
  <si>
    <t>GO:0007155</t>
  </si>
  <si>
    <t>cell adhesion</t>
  </si>
  <si>
    <t>GO:0022610</t>
  </si>
  <si>
    <t>biological adhesion</t>
  </si>
  <si>
    <t>GO:0010951</t>
  </si>
  <si>
    <t>negative regulation of endopeptidase activity</t>
  </si>
  <si>
    <t>GO:0030659</t>
  </si>
  <si>
    <t>cytoplasmic vesicle membrane</t>
  </si>
  <si>
    <t>GO:0099512</t>
  </si>
  <si>
    <t>supramolecular fiber</t>
  </si>
  <si>
    <t>GO:0099081</t>
  </si>
  <si>
    <t>supramolecular polymer</t>
  </si>
  <si>
    <t>GO:0099080</t>
  </si>
  <si>
    <t>supramolecular complex</t>
  </si>
  <si>
    <t>GO:0101003</t>
  </si>
  <si>
    <t>ficolin-1-rich granule membrane</t>
  </si>
  <si>
    <t>GO:0005856</t>
  </si>
  <si>
    <t>cytoskeleton</t>
  </si>
  <si>
    <t>GO:0099513</t>
  </si>
  <si>
    <t>polymeric cytoskeletal fiber</t>
  </si>
  <si>
    <t>GO:0101002</t>
  </si>
  <si>
    <t>ficolin-1-rich granule</t>
  </si>
  <si>
    <t>GO:0070161</t>
  </si>
  <si>
    <t>anchoring junction</t>
  </si>
  <si>
    <t>GO:0070821</t>
  </si>
  <si>
    <t>tertiary granule membrane</t>
  </si>
  <si>
    <t>GO:0044430</t>
  </si>
  <si>
    <t>cytoskeletal part</t>
  </si>
  <si>
    <t>GO:0098805</t>
  </si>
  <si>
    <t>whole membrane</t>
  </si>
  <si>
    <t>GO:0004867</t>
  </si>
  <si>
    <t>serine-type endopeptidase inhibitor activity</t>
  </si>
  <si>
    <t>GO:0043394</t>
  </si>
  <si>
    <t>proteoglycan binding</t>
  </si>
  <si>
    <t>GO:0097110</t>
  </si>
  <si>
    <t>scaffold protein binding</t>
  </si>
  <si>
    <t>GO:0019215</t>
  </si>
  <si>
    <t>intermediate filament binding</t>
  </si>
  <si>
    <t>GO:0030280</t>
  </si>
  <si>
    <t>structural constituent of epidermis</t>
  </si>
  <si>
    <t>R-HSA-8949275</t>
  </si>
  <si>
    <t>RUNX3 Regulates Immune Response and Cell Migration</t>
  </si>
  <si>
    <r>
      <t xml:space="preserve">Table S6. Gene ontology (GO) biological processes (BP), cellular components (CC),  molecular functions (MF), and pathways for Treated 1 vs Healthy (FDR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0.05).</t>
    </r>
  </si>
  <si>
    <t>GO-BP</t>
  </si>
  <si>
    <t>GO-CC</t>
  </si>
  <si>
    <t>GO-MF</t>
  </si>
  <si>
    <t>Pathway (Reactome)</t>
  </si>
  <si>
    <t>Table S9. STRING identifiers and interaction scores (combined_score &gt; 0.400).</t>
  </si>
  <si>
    <r>
      <t xml:space="preserve">Table S7. Gene ontology (GO) biological processes (BP), cellular components (CC),  molecular functions (MF), and pathways for Treated 2+ vs Healthy (FDR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0.05).</t>
    </r>
  </si>
  <si>
    <r>
      <t xml:space="preserve">Table S8. Gene ontology (GO) biological processes (BP), cellular components (CC),  molecular functions (MF), and pathways for Treated 2+ vs Treated 1 (FDR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0.05).</t>
    </r>
  </si>
  <si>
    <t>LOC520402</t>
  </si>
  <si>
    <t>LOC786348</t>
  </si>
  <si>
    <r>
      <t xml:space="preserve">Table S4. List of differentially expressed genes (DEGs) identified in each cohort comparison (FDR </t>
    </r>
    <r>
      <rPr>
        <b/>
        <u/>
        <sz val="11"/>
        <color theme="1"/>
        <rFont val="Calibri"/>
        <family val="2"/>
        <scheme val="minor"/>
      </rPr>
      <t>&lt;</t>
    </r>
    <r>
      <rPr>
        <b/>
        <sz val="11"/>
        <color theme="1"/>
        <rFont val="Calibri"/>
        <family val="2"/>
        <scheme val="minor"/>
      </rPr>
      <t xml:space="preserve"> 0.05).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</si>
</sst>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9208B-E69C-4AD0-BCC8-654AB197EA90}">
  <dimension ref="A1:W26"/>
  <sheetViews>
    <sheetView zoomScaleNormal="100" workbookViewId="0">
      <selection activeCell="D6" sqref="D6"/>
    </sheetView>
  </sheetViews>
  <sheetFormatPr defaultRowHeight="15" x14ac:dyDescent="0.25"/>
  <cols>
    <col min="1" max="1" width="4" bestFit="1" customWidth="1"/>
    <col min="2" max="2" width="4.5703125" bestFit="1" customWidth="1"/>
    <col min="3" max="3" width="4.140625" bestFit="1" customWidth="1"/>
    <col min="4" max="4" width="8.5703125" bestFit="1" customWidth="1"/>
    <col min="5" max="5" width="4.42578125" bestFit="1" customWidth="1"/>
    <col min="6" max="6" width="7" bestFit="1" customWidth="1"/>
    <col min="7" max="7" width="6.42578125" bestFit="1" customWidth="1"/>
    <col min="8" max="8" width="7.42578125" bestFit="1" customWidth="1"/>
    <col min="9" max="9" width="6.85546875" bestFit="1" customWidth="1"/>
    <col min="10" max="10" width="7.42578125" bestFit="1" customWidth="1"/>
    <col min="11" max="11" width="6.85546875" bestFit="1" customWidth="1"/>
    <col min="12" max="12" width="7.42578125" bestFit="1" customWidth="1"/>
    <col min="13" max="13" width="6.85546875" bestFit="1" customWidth="1"/>
    <col min="14" max="14" width="4.140625" bestFit="1" customWidth="1"/>
    <col min="15" max="15" width="8.85546875" bestFit="1" customWidth="1"/>
    <col min="16" max="16" width="5.140625" bestFit="1" customWidth="1"/>
    <col min="17" max="17" width="10.5703125" bestFit="1" customWidth="1"/>
    <col min="18" max="18" width="12.28515625" bestFit="1" customWidth="1"/>
    <col min="19" max="19" width="7" bestFit="1" customWidth="1"/>
    <col min="20" max="20" width="10" bestFit="1" customWidth="1"/>
    <col min="21" max="21" width="12.28515625" bestFit="1" customWidth="1"/>
    <col min="22" max="22" width="7" bestFit="1" customWidth="1"/>
    <col min="23" max="23" width="10" bestFit="1" customWidth="1"/>
  </cols>
  <sheetData>
    <row r="1" spans="1:23" x14ac:dyDescent="0.25">
      <c r="A1" s="6" t="s">
        <v>1116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x14ac:dyDescent="0.25">
      <c r="A3" s="1">
        <v>104</v>
      </c>
      <c r="B3" s="1">
        <v>0</v>
      </c>
      <c r="C3" s="1">
        <v>0</v>
      </c>
      <c r="D3" s="1">
        <v>0</v>
      </c>
      <c r="E3" s="1">
        <v>12</v>
      </c>
      <c r="F3" s="1">
        <v>172</v>
      </c>
      <c r="G3" s="1">
        <v>458</v>
      </c>
      <c r="H3" s="1">
        <v>515</v>
      </c>
      <c r="I3" s="2">
        <f t="shared" ref="I3:I26" si="0">(H3-G3)/12</f>
        <v>4.75</v>
      </c>
      <c r="J3" s="1">
        <v>563</v>
      </c>
      <c r="K3" s="2">
        <f t="shared" ref="K3:K26" si="1">(J3-G3)/26</f>
        <v>4.0384615384615383</v>
      </c>
      <c r="L3" s="1">
        <v>738</v>
      </c>
      <c r="M3" s="2">
        <f t="shared" ref="M3:M26" si="2">(L3-G3)/82</f>
        <v>3.4146341463414633</v>
      </c>
      <c r="N3" s="1" t="s">
        <v>23</v>
      </c>
      <c r="O3" s="1">
        <v>103.4</v>
      </c>
      <c r="P3" s="1">
        <v>0</v>
      </c>
      <c r="Q3" s="1">
        <v>0</v>
      </c>
      <c r="R3" s="1"/>
      <c r="S3" s="1"/>
      <c r="T3" s="1"/>
      <c r="U3" s="1"/>
      <c r="V3" s="1"/>
      <c r="W3" s="1"/>
    </row>
    <row r="4" spans="1:23" x14ac:dyDescent="0.25">
      <c r="A4" s="1">
        <v>115</v>
      </c>
      <c r="B4" s="1">
        <v>0</v>
      </c>
      <c r="C4" s="1">
        <v>0</v>
      </c>
      <c r="D4" s="1">
        <v>1</v>
      </c>
      <c r="E4" s="1">
        <v>9</v>
      </c>
      <c r="F4" s="1">
        <v>1425</v>
      </c>
      <c r="G4" s="1">
        <v>498</v>
      </c>
      <c r="H4" s="1">
        <v>566</v>
      </c>
      <c r="I4" s="2">
        <f t="shared" si="0"/>
        <v>5.666666666666667</v>
      </c>
      <c r="J4" s="1">
        <v>618</v>
      </c>
      <c r="K4" s="2">
        <f t="shared" si="1"/>
        <v>4.615384615384615</v>
      </c>
      <c r="L4" s="1">
        <v>787</v>
      </c>
      <c r="M4" s="2">
        <f t="shared" si="2"/>
        <v>3.524390243902439</v>
      </c>
      <c r="N4" s="1" t="s">
        <v>24</v>
      </c>
      <c r="O4" s="1">
        <v>102.4</v>
      </c>
      <c r="P4" s="1">
        <v>0</v>
      </c>
      <c r="Q4" s="1">
        <v>0</v>
      </c>
      <c r="R4" s="1"/>
      <c r="S4" s="1"/>
      <c r="T4" s="1"/>
      <c r="U4" s="1"/>
      <c r="V4" s="1"/>
      <c r="W4" s="1"/>
    </row>
    <row r="5" spans="1:23" x14ac:dyDescent="0.25">
      <c r="A5" s="1">
        <v>119</v>
      </c>
      <c r="B5" s="1">
        <v>0</v>
      </c>
      <c r="C5" s="1">
        <v>1</v>
      </c>
      <c r="D5" s="1">
        <v>1</v>
      </c>
      <c r="E5" s="1">
        <v>2</v>
      </c>
      <c r="F5" s="1">
        <v>945</v>
      </c>
      <c r="G5" s="1">
        <v>480</v>
      </c>
      <c r="H5" s="1">
        <v>511</v>
      </c>
      <c r="I5" s="2">
        <f t="shared" si="0"/>
        <v>2.5833333333333335</v>
      </c>
      <c r="J5" s="1">
        <v>547</v>
      </c>
      <c r="K5" s="2">
        <f t="shared" si="1"/>
        <v>2.5769230769230771</v>
      </c>
      <c r="L5" s="1">
        <v>733</v>
      </c>
      <c r="M5" s="2">
        <f t="shared" si="2"/>
        <v>3.0853658536585367</v>
      </c>
      <c r="N5" s="1" t="s">
        <v>23</v>
      </c>
      <c r="O5" s="1">
        <v>103.7</v>
      </c>
      <c r="P5" s="1">
        <v>0</v>
      </c>
      <c r="Q5" s="1">
        <v>0</v>
      </c>
      <c r="R5" s="1"/>
      <c r="S5" s="1"/>
      <c r="T5" s="1"/>
      <c r="U5" s="1"/>
      <c r="V5" s="1"/>
      <c r="W5" s="1"/>
    </row>
    <row r="6" spans="1:23" x14ac:dyDescent="0.25">
      <c r="A6" s="1">
        <v>130</v>
      </c>
      <c r="B6" s="1">
        <v>0</v>
      </c>
      <c r="C6" s="1">
        <v>1</v>
      </c>
      <c r="D6" s="1">
        <v>0</v>
      </c>
      <c r="E6" s="1">
        <v>15</v>
      </c>
      <c r="F6" s="1">
        <v>750</v>
      </c>
      <c r="G6" s="1">
        <v>461</v>
      </c>
      <c r="H6" s="1">
        <v>465</v>
      </c>
      <c r="I6" s="2">
        <f t="shared" si="0"/>
        <v>0.33333333333333331</v>
      </c>
      <c r="J6" s="1">
        <v>523</v>
      </c>
      <c r="K6" s="2">
        <f t="shared" si="1"/>
        <v>2.3846153846153846</v>
      </c>
      <c r="L6" s="1">
        <v>695</v>
      </c>
      <c r="M6" s="2">
        <f t="shared" si="2"/>
        <v>2.8536585365853657</v>
      </c>
      <c r="N6" s="1" t="s">
        <v>23</v>
      </c>
      <c r="O6" s="1">
        <v>102.8</v>
      </c>
      <c r="P6" s="1">
        <v>0</v>
      </c>
      <c r="Q6" s="1">
        <v>0</v>
      </c>
      <c r="R6" s="1"/>
      <c r="S6" s="1"/>
      <c r="T6" s="1"/>
      <c r="U6" s="1"/>
      <c r="V6" s="1"/>
      <c r="W6" s="1"/>
    </row>
    <row r="7" spans="1:23" x14ac:dyDescent="0.25">
      <c r="A7" s="1">
        <v>155</v>
      </c>
      <c r="B7" s="1">
        <v>0</v>
      </c>
      <c r="C7" s="1">
        <v>0</v>
      </c>
      <c r="D7" s="1">
        <v>1</v>
      </c>
      <c r="E7" s="1">
        <v>7</v>
      </c>
      <c r="F7" s="1">
        <v>285</v>
      </c>
      <c r="G7" s="1">
        <v>495</v>
      </c>
      <c r="H7" s="1">
        <v>504</v>
      </c>
      <c r="I7" s="2">
        <f t="shared" si="0"/>
        <v>0.75</v>
      </c>
      <c r="J7" s="1">
        <v>575</v>
      </c>
      <c r="K7" s="2">
        <f t="shared" si="1"/>
        <v>3.0769230769230771</v>
      </c>
      <c r="L7" s="1">
        <v>780</v>
      </c>
      <c r="M7" s="2">
        <f t="shared" si="2"/>
        <v>3.475609756097561</v>
      </c>
      <c r="N7" s="1" t="s">
        <v>23</v>
      </c>
      <c r="O7" s="1">
        <v>102.2</v>
      </c>
      <c r="P7" s="1">
        <v>0</v>
      </c>
      <c r="Q7" s="1">
        <v>0</v>
      </c>
      <c r="R7" s="1"/>
      <c r="S7" s="1"/>
      <c r="T7" s="1"/>
      <c r="U7" s="1"/>
      <c r="V7" s="1"/>
      <c r="W7" s="1"/>
    </row>
    <row r="8" spans="1:23" x14ac:dyDescent="0.25">
      <c r="A8" s="1">
        <v>160</v>
      </c>
      <c r="B8" s="1">
        <v>0</v>
      </c>
      <c r="C8" s="1">
        <v>1</v>
      </c>
      <c r="D8" s="1">
        <v>0</v>
      </c>
      <c r="E8" s="1">
        <v>1</v>
      </c>
      <c r="F8" s="1">
        <v>505</v>
      </c>
      <c r="G8" s="1">
        <v>481</v>
      </c>
      <c r="H8" s="1">
        <v>528</v>
      </c>
      <c r="I8" s="2">
        <f t="shared" si="0"/>
        <v>3.9166666666666665</v>
      </c>
      <c r="J8" s="1">
        <v>558</v>
      </c>
      <c r="K8" s="2">
        <f t="shared" si="1"/>
        <v>2.9615384615384617</v>
      </c>
      <c r="L8" s="1">
        <v>663</v>
      </c>
      <c r="M8" s="2">
        <f t="shared" si="2"/>
        <v>2.2195121951219514</v>
      </c>
      <c r="N8" s="1" t="s">
        <v>23</v>
      </c>
      <c r="O8" s="3">
        <v>103.2</v>
      </c>
      <c r="P8" s="1">
        <v>0</v>
      </c>
      <c r="Q8" s="1">
        <v>0</v>
      </c>
      <c r="R8" s="1"/>
      <c r="S8" s="1"/>
      <c r="T8" s="1"/>
      <c r="U8" s="1"/>
      <c r="V8" s="1"/>
      <c r="W8" s="1"/>
    </row>
    <row r="9" spans="1:23" x14ac:dyDescent="0.25">
      <c r="A9" s="1">
        <v>162</v>
      </c>
      <c r="B9" s="1">
        <v>0</v>
      </c>
      <c r="C9" s="1">
        <v>1</v>
      </c>
      <c r="D9" s="1">
        <v>0</v>
      </c>
      <c r="E9" s="1">
        <v>15</v>
      </c>
      <c r="F9" s="1">
        <v>485</v>
      </c>
      <c r="G9" s="1">
        <v>484</v>
      </c>
      <c r="H9" s="1">
        <v>516</v>
      </c>
      <c r="I9" s="2">
        <f t="shared" si="0"/>
        <v>2.6666666666666665</v>
      </c>
      <c r="J9" s="1">
        <v>579</v>
      </c>
      <c r="K9" s="2">
        <f t="shared" si="1"/>
        <v>3.6538461538461537</v>
      </c>
      <c r="L9" s="1">
        <v>767</v>
      </c>
      <c r="M9" s="2">
        <f t="shared" si="2"/>
        <v>3.4512195121951219</v>
      </c>
      <c r="N9" s="1" t="s">
        <v>24</v>
      </c>
      <c r="O9" s="1">
        <v>100.9</v>
      </c>
      <c r="P9" s="1">
        <v>0</v>
      </c>
      <c r="Q9" s="1">
        <v>0</v>
      </c>
      <c r="R9" s="1"/>
      <c r="S9" s="1"/>
      <c r="T9" s="1"/>
      <c r="U9" s="1"/>
      <c r="V9" s="1"/>
      <c r="W9" s="1"/>
    </row>
    <row r="10" spans="1:23" x14ac:dyDescent="0.25">
      <c r="A10" s="1">
        <v>169</v>
      </c>
      <c r="B10" s="1">
        <v>0</v>
      </c>
      <c r="C10" s="1">
        <v>1</v>
      </c>
      <c r="D10" s="1">
        <v>0</v>
      </c>
      <c r="E10" s="1">
        <v>17</v>
      </c>
      <c r="F10" s="1">
        <v>460</v>
      </c>
      <c r="G10" s="1">
        <v>477</v>
      </c>
      <c r="H10" s="1">
        <v>487</v>
      </c>
      <c r="I10" s="2">
        <f t="shared" si="0"/>
        <v>0.83333333333333337</v>
      </c>
      <c r="J10" s="1">
        <v>533</v>
      </c>
      <c r="K10" s="2">
        <f t="shared" si="1"/>
        <v>2.1538461538461537</v>
      </c>
      <c r="L10" s="1">
        <v>661</v>
      </c>
      <c r="M10" s="2">
        <f t="shared" si="2"/>
        <v>2.2439024390243905</v>
      </c>
      <c r="N10" s="1" t="s">
        <v>23</v>
      </c>
      <c r="O10" s="1">
        <v>103.6</v>
      </c>
      <c r="P10" s="1">
        <v>0</v>
      </c>
      <c r="Q10" s="1">
        <v>0</v>
      </c>
      <c r="R10" s="1"/>
      <c r="S10" s="1"/>
      <c r="T10" s="1"/>
      <c r="U10" s="1"/>
      <c r="V10" s="1"/>
      <c r="W10" s="1"/>
    </row>
    <row r="11" spans="1:23" x14ac:dyDescent="0.25">
      <c r="A11" s="1">
        <v>177</v>
      </c>
      <c r="B11" s="1">
        <v>0</v>
      </c>
      <c r="C11" s="1">
        <v>0</v>
      </c>
      <c r="D11" s="1">
        <v>1</v>
      </c>
      <c r="E11" s="1">
        <v>7</v>
      </c>
      <c r="F11" s="1">
        <v>160</v>
      </c>
      <c r="G11" s="1">
        <v>485</v>
      </c>
      <c r="H11" s="1">
        <v>481</v>
      </c>
      <c r="I11" s="2">
        <f t="shared" si="0"/>
        <v>-0.33333333333333331</v>
      </c>
      <c r="J11" s="1">
        <v>535</v>
      </c>
      <c r="K11" s="2">
        <f t="shared" si="1"/>
        <v>1.9230769230769231</v>
      </c>
      <c r="L11" s="1">
        <v>731</v>
      </c>
      <c r="M11" s="2">
        <f t="shared" si="2"/>
        <v>3</v>
      </c>
      <c r="N11" s="1" t="s">
        <v>23</v>
      </c>
      <c r="O11" s="1">
        <v>103.2</v>
      </c>
      <c r="P11" s="1">
        <v>0</v>
      </c>
      <c r="Q11" s="1">
        <v>0</v>
      </c>
      <c r="R11" s="1"/>
      <c r="S11" s="1"/>
      <c r="T11" s="1"/>
      <c r="U11" s="1"/>
      <c r="V11" s="1"/>
      <c r="W11" s="1"/>
    </row>
    <row r="12" spans="1:23" x14ac:dyDescent="0.25">
      <c r="A12" s="1">
        <v>181</v>
      </c>
      <c r="B12" s="1">
        <v>0</v>
      </c>
      <c r="C12" s="1">
        <v>0</v>
      </c>
      <c r="D12" s="1">
        <v>0</v>
      </c>
      <c r="E12" s="1">
        <v>18</v>
      </c>
      <c r="F12" s="1">
        <v>165</v>
      </c>
      <c r="G12" s="1">
        <v>461</v>
      </c>
      <c r="H12" s="1">
        <v>481</v>
      </c>
      <c r="I12" s="2">
        <f t="shared" si="0"/>
        <v>1.6666666666666667</v>
      </c>
      <c r="J12" s="1">
        <v>527</v>
      </c>
      <c r="K12" s="2">
        <f t="shared" si="1"/>
        <v>2.5384615384615383</v>
      </c>
      <c r="L12" s="1">
        <v>693</v>
      </c>
      <c r="M12" s="2">
        <f t="shared" si="2"/>
        <v>2.8292682926829267</v>
      </c>
      <c r="N12" s="1" t="s">
        <v>23</v>
      </c>
      <c r="O12" s="1">
        <v>104.5</v>
      </c>
      <c r="P12" s="1">
        <v>0</v>
      </c>
      <c r="Q12" s="1">
        <v>0</v>
      </c>
      <c r="R12" s="1"/>
      <c r="S12" s="1"/>
      <c r="T12" s="1"/>
      <c r="U12" s="1"/>
      <c r="V12" s="1"/>
      <c r="W12" s="1"/>
    </row>
    <row r="13" spans="1:23" x14ac:dyDescent="0.25">
      <c r="A13" s="1">
        <v>195</v>
      </c>
      <c r="B13" s="1">
        <v>0</v>
      </c>
      <c r="C13" s="1">
        <v>0</v>
      </c>
      <c r="D13" s="1">
        <v>1</v>
      </c>
      <c r="E13" s="1">
        <v>14</v>
      </c>
      <c r="F13" s="1">
        <v>695</v>
      </c>
      <c r="G13" s="1">
        <v>459</v>
      </c>
      <c r="H13" s="1">
        <v>490</v>
      </c>
      <c r="I13" s="2">
        <f t="shared" si="0"/>
        <v>2.5833333333333335</v>
      </c>
      <c r="J13" s="1">
        <v>527</v>
      </c>
      <c r="K13" s="2">
        <f t="shared" si="1"/>
        <v>2.6153846153846154</v>
      </c>
      <c r="L13" s="1">
        <v>717</v>
      </c>
      <c r="M13" s="2">
        <f t="shared" si="2"/>
        <v>3.1463414634146343</v>
      </c>
      <c r="N13" s="1" t="s">
        <v>23</v>
      </c>
      <c r="O13" s="1">
        <v>104.2</v>
      </c>
      <c r="P13" s="1">
        <v>0</v>
      </c>
      <c r="Q13" s="1">
        <v>0</v>
      </c>
      <c r="R13" s="1"/>
      <c r="S13" s="1"/>
      <c r="T13" s="1"/>
      <c r="U13" s="1"/>
      <c r="V13" s="1"/>
      <c r="W13" s="1"/>
    </row>
    <row r="14" spans="1:23" x14ac:dyDescent="0.25">
      <c r="A14" s="1">
        <v>199</v>
      </c>
      <c r="B14" s="1">
        <v>0</v>
      </c>
      <c r="C14" s="1">
        <v>1</v>
      </c>
      <c r="D14" s="1">
        <v>1</v>
      </c>
      <c r="E14" s="1">
        <v>2</v>
      </c>
      <c r="F14" s="1">
        <v>925</v>
      </c>
      <c r="G14" s="1">
        <v>467</v>
      </c>
      <c r="H14" s="1">
        <v>480</v>
      </c>
      <c r="I14" s="2">
        <f t="shared" si="0"/>
        <v>1.0833333333333333</v>
      </c>
      <c r="J14" s="1">
        <v>491</v>
      </c>
      <c r="K14" s="2">
        <f t="shared" si="1"/>
        <v>0.92307692307692313</v>
      </c>
      <c r="L14" s="1">
        <v>681</v>
      </c>
      <c r="M14" s="2">
        <f t="shared" si="2"/>
        <v>2.6097560975609757</v>
      </c>
      <c r="N14" s="1" t="s">
        <v>23</v>
      </c>
      <c r="O14" s="3">
        <v>103</v>
      </c>
      <c r="P14" s="1">
        <v>0</v>
      </c>
      <c r="Q14" s="1">
        <v>0</v>
      </c>
      <c r="R14" s="1"/>
      <c r="S14" s="1"/>
      <c r="T14" s="1"/>
      <c r="U14" s="1"/>
      <c r="V14" s="1"/>
      <c r="W14" s="1"/>
    </row>
    <row r="15" spans="1:23" x14ac:dyDescent="0.25">
      <c r="A15" s="1">
        <v>105</v>
      </c>
      <c r="B15" s="1">
        <v>1</v>
      </c>
      <c r="C15" s="1">
        <v>0</v>
      </c>
      <c r="D15" s="1">
        <v>1</v>
      </c>
      <c r="E15" s="1">
        <v>8</v>
      </c>
      <c r="F15" s="1">
        <v>735</v>
      </c>
      <c r="G15" s="1">
        <v>498</v>
      </c>
      <c r="H15" s="1">
        <v>530</v>
      </c>
      <c r="I15" s="2">
        <f t="shared" si="0"/>
        <v>2.6666666666666665</v>
      </c>
      <c r="J15" s="1">
        <v>591</v>
      </c>
      <c r="K15" s="2">
        <f t="shared" si="1"/>
        <v>3.5769230769230771</v>
      </c>
      <c r="L15" s="1">
        <v>763</v>
      </c>
      <c r="M15" s="2">
        <f t="shared" si="2"/>
        <v>3.2317073170731709</v>
      </c>
      <c r="N15" s="1" t="s">
        <v>23</v>
      </c>
      <c r="O15" s="1">
        <v>104.1</v>
      </c>
      <c r="P15" s="1">
        <v>0</v>
      </c>
      <c r="Q15" s="1">
        <v>1</v>
      </c>
      <c r="R15" s="1">
        <v>10</v>
      </c>
      <c r="S15" s="1">
        <v>104.9</v>
      </c>
      <c r="T15" s="1">
        <v>1</v>
      </c>
      <c r="U15" s="1"/>
      <c r="V15" s="1"/>
      <c r="W15" s="1"/>
    </row>
    <row r="16" spans="1:23" x14ac:dyDescent="0.25">
      <c r="A16" s="1">
        <v>109</v>
      </c>
      <c r="B16" s="1">
        <v>1</v>
      </c>
      <c r="C16" s="1">
        <v>1</v>
      </c>
      <c r="D16" s="1">
        <v>0</v>
      </c>
      <c r="E16" s="1">
        <v>19</v>
      </c>
      <c r="F16" s="1">
        <v>3060</v>
      </c>
      <c r="G16" s="1">
        <v>503</v>
      </c>
      <c r="H16" s="1">
        <v>528</v>
      </c>
      <c r="I16" s="2">
        <f t="shared" si="0"/>
        <v>2.0833333333333335</v>
      </c>
      <c r="J16" s="1">
        <v>561</v>
      </c>
      <c r="K16" s="2">
        <f t="shared" si="1"/>
        <v>2.2307692307692308</v>
      </c>
      <c r="L16" s="1">
        <v>674</v>
      </c>
      <c r="M16" s="2">
        <f t="shared" si="2"/>
        <v>2.0853658536585367</v>
      </c>
      <c r="N16" s="1" t="s">
        <v>23</v>
      </c>
      <c r="O16" s="1">
        <v>103.1</v>
      </c>
      <c r="P16" s="1">
        <v>0</v>
      </c>
      <c r="Q16" s="1">
        <v>1</v>
      </c>
      <c r="R16" s="1">
        <v>7</v>
      </c>
      <c r="S16" s="3">
        <v>104</v>
      </c>
      <c r="T16" s="1">
        <v>1</v>
      </c>
      <c r="U16" s="1"/>
      <c r="V16" s="1"/>
      <c r="W16" s="1"/>
    </row>
    <row r="17" spans="1:23" x14ac:dyDescent="0.25">
      <c r="A17" s="1">
        <v>123</v>
      </c>
      <c r="B17" s="1">
        <v>1</v>
      </c>
      <c r="C17" s="1">
        <v>1</v>
      </c>
      <c r="D17" s="1">
        <v>1</v>
      </c>
      <c r="E17" s="1">
        <v>20</v>
      </c>
      <c r="F17" s="1">
        <v>300</v>
      </c>
      <c r="G17" s="1">
        <v>432</v>
      </c>
      <c r="H17" s="1">
        <v>452</v>
      </c>
      <c r="I17" s="2">
        <f t="shared" si="0"/>
        <v>1.6666666666666667</v>
      </c>
      <c r="J17" s="1">
        <v>483</v>
      </c>
      <c r="K17" s="2">
        <f t="shared" si="1"/>
        <v>1.9615384615384615</v>
      </c>
      <c r="L17" s="1">
        <v>613</v>
      </c>
      <c r="M17" s="2">
        <f t="shared" si="2"/>
        <v>2.2073170731707319</v>
      </c>
      <c r="N17" s="1" t="s">
        <v>23</v>
      </c>
      <c r="O17" s="1">
        <v>104.4</v>
      </c>
      <c r="P17" s="1">
        <v>0</v>
      </c>
      <c r="Q17" s="1">
        <v>2</v>
      </c>
      <c r="R17" s="1">
        <v>11</v>
      </c>
      <c r="S17" s="1">
        <v>104.2</v>
      </c>
      <c r="T17" s="1">
        <v>1</v>
      </c>
      <c r="U17" s="1">
        <v>42</v>
      </c>
      <c r="V17" s="1">
        <v>104.6</v>
      </c>
      <c r="W17" s="1">
        <v>1</v>
      </c>
    </row>
    <row r="18" spans="1:23" x14ac:dyDescent="0.25">
      <c r="A18" s="1">
        <v>125</v>
      </c>
      <c r="B18" s="1">
        <v>1</v>
      </c>
      <c r="C18" s="1">
        <v>0</v>
      </c>
      <c r="D18" s="1">
        <v>0</v>
      </c>
      <c r="E18" s="1">
        <v>6</v>
      </c>
      <c r="F18" s="1">
        <v>925</v>
      </c>
      <c r="G18" s="1">
        <v>442</v>
      </c>
      <c r="H18" s="1">
        <v>436</v>
      </c>
      <c r="I18" s="2">
        <f t="shared" si="0"/>
        <v>-0.5</v>
      </c>
      <c r="J18" s="1">
        <v>428</v>
      </c>
      <c r="K18" s="2">
        <f t="shared" si="1"/>
        <v>-0.53846153846153844</v>
      </c>
      <c r="L18" s="1">
        <v>554</v>
      </c>
      <c r="M18" s="2">
        <f t="shared" si="2"/>
        <v>1.3658536585365855</v>
      </c>
      <c r="N18" s="1" t="s">
        <v>23</v>
      </c>
      <c r="O18" s="1">
        <v>102.3</v>
      </c>
      <c r="P18" s="1">
        <v>0</v>
      </c>
      <c r="Q18" s="1">
        <v>1</v>
      </c>
      <c r="R18" s="1">
        <v>13</v>
      </c>
      <c r="S18" s="1">
        <v>104.4</v>
      </c>
      <c r="T18" s="1">
        <v>1</v>
      </c>
      <c r="U18" s="1"/>
      <c r="V18" s="1"/>
      <c r="W18" s="1"/>
    </row>
    <row r="19" spans="1:23" x14ac:dyDescent="0.25">
      <c r="A19" s="1">
        <v>133</v>
      </c>
      <c r="B19" s="1">
        <v>1</v>
      </c>
      <c r="C19" s="1">
        <v>0</v>
      </c>
      <c r="D19" s="1">
        <v>1</v>
      </c>
      <c r="E19" s="1">
        <v>14</v>
      </c>
      <c r="F19" s="1">
        <v>1360</v>
      </c>
      <c r="G19" s="1">
        <v>515</v>
      </c>
      <c r="H19" s="1">
        <v>508</v>
      </c>
      <c r="I19" s="2">
        <f t="shared" si="0"/>
        <v>-0.58333333333333337</v>
      </c>
      <c r="J19" s="1">
        <v>532</v>
      </c>
      <c r="K19" s="2">
        <f t="shared" si="1"/>
        <v>0.65384615384615385</v>
      </c>
      <c r="L19" s="1">
        <v>660</v>
      </c>
      <c r="M19" s="2">
        <f t="shared" si="2"/>
        <v>1.7682926829268293</v>
      </c>
      <c r="N19" s="1" t="s">
        <v>23</v>
      </c>
      <c r="O19" s="1">
        <v>103.5</v>
      </c>
      <c r="P19" s="1">
        <v>0</v>
      </c>
      <c r="Q19" s="1">
        <v>1</v>
      </c>
      <c r="R19" s="1">
        <v>12</v>
      </c>
      <c r="S19" s="1">
        <v>105.3</v>
      </c>
      <c r="T19" s="1">
        <v>1</v>
      </c>
      <c r="U19" s="1"/>
      <c r="V19" s="1"/>
      <c r="W19" s="1"/>
    </row>
    <row r="20" spans="1:23" x14ac:dyDescent="0.25">
      <c r="A20" s="1">
        <v>139</v>
      </c>
      <c r="B20" s="1">
        <v>1</v>
      </c>
      <c r="C20" s="1">
        <v>0</v>
      </c>
      <c r="D20" s="1">
        <v>0</v>
      </c>
      <c r="E20" s="1">
        <v>18</v>
      </c>
      <c r="F20" s="1">
        <v>630</v>
      </c>
      <c r="G20" s="1">
        <v>468</v>
      </c>
      <c r="H20" s="1">
        <v>501</v>
      </c>
      <c r="I20" s="2">
        <f t="shared" si="0"/>
        <v>2.75</v>
      </c>
      <c r="J20" s="1">
        <v>558</v>
      </c>
      <c r="K20" s="2">
        <f t="shared" si="1"/>
        <v>3.4615384615384617</v>
      </c>
      <c r="L20" s="1">
        <v>731</v>
      </c>
      <c r="M20" s="2">
        <f t="shared" si="2"/>
        <v>3.2073170731707319</v>
      </c>
      <c r="N20" s="1" t="s">
        <v>24</v>
      </c>
      <c r="O20" s="1">
        <v>102.9</v>
      </c>
      <c r="P20" s="1">
        <v>0</v>
      </c>
      <c r="Q20" s="1">
        <v>2</v>
      </c>
      <c r="R20" s="1">
        <v>8</v>
      </c>
      <c r="S20" s="1">
        <v>106.8</v>
      </c>
      <c r="T20" s="1">
        <v>1</v>
      </c>
      <c r="U20" s="1">
        <v>21</v>
      </c>
      <c r="V20" s="1">
        <v>104.1</v>
      </c>
      <c r="W20" s="1">
        <v>1</v>
      </c>
    </row>
    <row r="21" spans="1:23" x14ac:dyDescent="0.25">
      <c r="A21" s="1">
        <v>156</v>
      </c>
      <c r="B21" s="1">
        <v>1</v>
      </c>
      <c r="C21" s="1">
        <v>1</v>
      </c>
      <c r="D21" s="1">
        <v>1</v>
      </c>
      <c r="E21" s="1">
        <v>3</v>
      </c>
      <c r="F21" s="1">
        <v>370</v>
      </c>
      <c r="G21" s="1">
        <v>468</v>
      </c>
      <c r="H21" s="1">
        <v>460</v>
      </c>
      <c r="I21" s="2">
        <f t="shared" si="0"/>
        <v>-0.66666666666666663</v>
      </c>
      <c r="J21" s="1">
        <v>527</v>
      </c>
      <c r="K21" s="2">
        <f t="shared" si="1"/>
        <v>2.2692307692307692</v>
      </c>
      <c r="L21" s="1">
        <v>687</v>
      </c>
      <c r="M21" s="2">
        <f t="shared" si="2"/>
        <v>2.6707317073170733</v>
      </c>
      <c r="N21" s="1" t="s">
        <v>23</v>
      </c>
      <c r="O21" s="1">
        <v>102.4</v>
      </c>
      <c r="P21" s="1">
        <v>0</v>
      </c>
      <c r="Q21" s="1">
        <v>2</v>
      </c>
      <c r="R21" s="1">
        <v>6</v>
      </c>
      <c r="S21" s="1">
        <v>104.3</v>
      </c>
      <c r="T21" s="1">
        <v>1</v>
      </c>
      <c r="U21" s="1">
        <v>42</v>
      </c>
      <c r="V21" s="3">
        <v>104</v>
      </c>
      <c r="W21" s="1">
        <v>1</v>
      </c>
    </row>
    <row r="22" spans="1:23" x14ac:dyDescent="0.25">
      <c r="A22" s="1">
        <v>158</v>
      </c>
      <c r="B22" s="1">
        <v>1</v>
      </c>
      <c r="C22" s="1">
        <v>1</v>
      </c>
      <c r="D22" s="1">
        <v>1</v>
      </c>
      <c r="E22" s="1">
        <v>10</v>
      </c>
      <c r="F22" s="1">
        <v>360</v>
      </c>
      <c r="G22" s="1">
        <v>471</v>
      </c>
      <c r="H22" s="1">
        <v>478</v>
      </c>
      <c r="I22" s="2">
        <f t="shared" si="0"/>
        <v>0.58333333333333337</v>
      </c>
      <c r="J22" s="1">
        <v>521</v>
      </c>
      <c r="K22" s="2">
        <f t="shared" si="1"/>
        <v>1.9230769230769231</v>
      </c>
      <c r="L22" s="1">
        <v>639</v>
      </c>
      <c r="M22" s="2">
        <f t="shared" si="2"/>
        <v>2.0487804878048781</v>
      </c>
      <c r="N22" s="1" t="s">
        <v>23</v>
      </c>
      <c r="O22" s="1">
        <v>103.8</v>
      </c>
      <c r="P22" s="1">
        <v>0</v>
      </c>
      <c r="Q22" s="1">
        <v>1</v>
      </c>
      <c r="R22" s="1">
        <v>9</v>
      </c>
      <c r="S22" s="3">
        <v>105</v>
      </c>
      <c r="T22" s="1">
        <v>1</v>
      </c>
      <c r="U22" s="1"/>
      <c r="V22" s="1"/>
      <c r="W22" s="1"/>
    </row>
    <row r="23" spans="1:23" x14ac:dyDescent="0.25">
      <c r="A23" s="1">
        <v>167</v>
      </c>
      <c r="B23" s="1">
        <v>1</v>
      </c>
      <c r="C23" s="1">
        <v>1</v>
      </c>
      <c r="D23" s="1">
        <v>0</v>
      </c>
      <c r="E23" s="1">
        <v>16</v>
      </c>
      <c r="F23" s="1">
        <v>280</v>
      </c>
      <c r="G23" s="1">
        <v>468</v>
      </c>
      <c r="H23" s="1">
        <v>486</v>
      </c>
      <c r="I23" s="2">
        <f t="shared" si="0"/>
        <v>1.5</v>
      </c>
      <c r="J23" s="1">
        <v>518</v>
      </c>
      <c r="K23" s="2">
        <f t="shared" si="1"/>
        <v>1.9230769230769231</v>
      </c>
      <c r="L23" s="1">
        <v>672</v>
      </c>
      <c r="M23" s="2">
        <f t="shared" si="2"/>
        <v>2.4878048780487805</v>
      </c>
      <c r="N23" s="1" t="s">
        <v>23</v>
      </c>
      <c r="O23" s="1">
        <v>103.6</v>
      </c>
      <c r="P23" s="1">
        <v>0</v>
      </c>
      <c r="Q23" s="1">
        <v>1</v>
      </c>
      <c r="R23" s="1">
        <v>7</v>
      </c>
      <c r="S23" s="3">
        <v>104</v>
      </c>
      <c r="T23" s="1">
        <v>1</v>
      </c>
      <c r="U23" s="1"/>
      <c r="V23" s="1"/>
      <c r="W23" s="1"/>
    </row>
    <row r="24" spans="1:23" x14ac:dyDescent="0.25">
      <c r="A24" s="1">
        <v>168</v>
      </c>
      <c r="B24" s="1">
        <v>1</v>
      </c>
      <c r="C24" s="1">
        <v>1</v>
      </c>
      <c r="D24" s="1">
        <v>0</v>
      </c>
      <c r="E24" s="1">
        <v>19</v>
      </c>
      <c r="F24" s="1">
        <v>660</v>
      </c>
      <c r="G24" s="1">
        <v>443</v>
      </c>
      <c r="H24" s="1">
        <v>467</v>
      </c>
      <c r="I24" s="2">
        <f t="shared" si="0"/>
        <v>2</v>
      </c>
      <c r="J24" s="1">
        <v>535</v>
      </c>
      <c r="K24" s="2">
        <f t="shared" si="1"/>
        <v>3.5384615384615383</v>
      </c>
      <c r="L24" s="1">
        <v>673</v>
      </c>
      <c r="M24" s="2">
        <f t="shared" si="2"/>
        <v>2.8048780487804876</v>
      </c>
      <c r="N24" s="1" t="s">
        <v>24</v>
      </c>
      <c r="O24" s="1">
        <v>102.6</v>
      </c>
      <c r="P24" s="1">
        <v>0</v>
      </c>
      <c r="Q24" s="1">
        <v>1</v>
      </c>
      <c r="R24" s="1">
        <v>8</v>
      </c>
      <c r="S24" s="1">
        <v>104.8</v>
      </c>
      <c r="T24" s="1">
        <v>1</v>
      </c>
      <c r="U24" s="1"/>
      <c r="V24" s="1"/>
      <c r="W24" s="1"/>
    </row>
    <row r="25" spans="1:23" x14ac:dyDescent="0.25">
      <c r="A25" s="1">
        <v>185</v>
      </c>
      <c r="B25" s="1">
        <v>1</v>
      </c>
      <c r="C25" s="1">
        <v>1</v>
      </c>
      <c r="D25" s="1">
        <v>1</v>
      </c>
      <c r="E25" s="1">
        <v>11</v>
      </c>
      <c r="F25" s="1">
        <v>410</v>
      </c>
      <c r="G25" s="1">
        <v>515</v>
      </c>
      <c r="H25" s="1">
        <v>501</v>
      </c>
      <c r="I25" s="2">
        <f t="shared" si="0"/>
        <v>-1.1666666666666667</v>
      </c>
      <c r="J25" s="1">
        <v>547</v>
      </c>
      <c r="K25" s="2">
        <f t="shared" si="1"/>
        <v>1.2307692307692308</v>
      </c>
      <c r="L25" s="1">
        <v>679</v>
      </c>
      <c r="M25" s="2">
        <f t="shared" si="2"/>
        <v>2</v>
      </c>
      <c r="N25" s="1" t="s">
        <v>23</v>
      </c>
      <c r="O25" s="1">
        <v>102.9</v>
      </c>
      <c r="P25" s="1">
        <v>0</v>
      </c>
      <c r="Q25" s="1">
        <v>1</v>
      </c>
      <c r="R25" s="1">
        <v>12</v>
      </c>
      <c r="S25" s="1">
        <v>104.2</v>
      </c>
      <c r="T25" s="1">
        <v>1</v>
      </c>
      <c r="U25" s="1"/>
      <c r="V25" s="1"/>
      <c r="W25" s="1"/>
    </row>
    <row r="26" spans="1:23" x14ac:dyDescent="0.25">
      <c r="A26" s="1">
        <v>187</v>
      </c>
      <c r="B26" s="1">
        <v>1</v>
      </c>
      <c r="C26" s="1">
        <v>0</v>
      </c>
      <c r="D26" s="1">
        <v>1</v>
      </c>
      <c r="E26" s="1">
        <v>14</v>
      </c>
      <c r="F26" s="1">
        <v>45</v>
      </c>
      <c r="G26" s="1">
        <v>481</v>
      </c>
      <c r="H26" s="1">
        <v>453</v>
      </c>
      <c r="I26" s="2">
        <f t="shared" si="0"/>
        <v>-2.3333333333333335</v>
      </c>
      <c r="J26" s="1">
        <v>501</v>
      </c>
      <c r="K26" s="2">
        <f t="shared" si="1"/>
        <v>0.76923076923076927</v>
      </c>
      <c r="L26" s="1">
        <v>595</v>
      </c>
      <c r="M26" s="2">
        <f t="shared" si="2"/>
        <v>1.3902439024390243</v>
      </c>
      <c r="N26" s="1" t="s">
        <v>23</v>
      </c>
      <c r="O26" s="1">
        <v>104.4</v>
      </c>
      <c r="P26" s="1">
        <v>0</v>
      </c>
      <c r="Q26" s="1">
        <v>1</v>
      </c>
      <c r="R26" s="1">
        <v>11</v>
      </c>
      <c r="S26" s="1">
        <v>105.8</v>
      </c>
      <c r="T26" s="1">
        <v>1</v>
      </c>
      <c r="U26" s="1"/>
      <c r="V26" s="1"/>
      <c r="W26" s="1"/>
    </row>
  </sheetData>
  <mergeCells count="1">
    <mergeCell ref="A1:W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72F1-7CF8-4DC7-993C-7431D2A816C8}">
  <dimension ref="A1:AC26"/>
  <sheetViews>
    <sheetView zoomScaleNormal="100" workbookViewId="0">
      <selection activeCell="B3" sqref="B3"/>
    </sheetView>
  </sheetViews>
  <sheetFormatPr defaultRowHeight="15" x14ac:dyDescent="0.25"/>
  <cols>
    <col min="1" max="1" width="4" bestFit="1" customWidth="1"/>
    <col min="2" max="2" width="4.5703125" bestFit="1" customWidth="1"/>
    <col min="3" max="3" width="4.42578125" bestFit="1" customWidth="1"/>
    <col min="4" max="4" width="4.140625" bestFit="1" customWidth="1"/>
    <col min="5" max="5" width="8.5703125" bestFit="1" customWidth="1"/>
    <col min="6" max="6" width="7" bestFit="1" customWidth="1"/>
    <col min="7" max="7" width="6.42578125" bestFit="1" customWidth="1"/>
    <col min="8" max="8" width="7.42578125" bestFit="1" customWidth="1"/>
    <col min="9" max="9" width="6.85546875" bestFit="1" customWidth="1"/>
    <col min="10" max="10" width="7.42578125" bestFit="1" customWidth="1"/>
    <col min="11" max="11" width="6.85546875" bestFit="1" customWidth="1"/>
    <col min="12" max="12" width="7.42578125" bestFit="1" customWidth="1"/>
    <col min="13" max="13" width="6.85546875" bestFit="1" customWidth="1"/>
    <col min="14" max="14" width="7.42578125" bestFit="1" customWidth="1"/>
    <col min="15" max="15" width="6.85546875" bestFit="1" customWidth="1"/>
    <col min="16" max="16" width="4.140625" bestFit="1" customWidth="1"/>
    <col min="17" max="17" width="8.85546875" bestFit="1" customWidth="1"/>
    <col min="18" max="18" width="5.140625" bestFit="1" customWidth="1"/>
    <col min="19" max="19" width="10.28515625" bestFit="1" customWidth="1"/>
    <col min="20" max="20" width="11.28515625" bestFit="1" customWidth="1"/>
    <col min="21" max="21" width="12.28515625" bestFit="1" customWidth="1"/>
    <col min="22" max="22" width="10" bestFit="1" customWidth="1"/>
    <col min="23" max="23" width="7" bestFit="1" customWidth="1"/>
    <col min="24" max="24" width="12.28515625" bestFit="1" customWidth="1"/>
    <col min="25" max="25" width="10" bestFit="1" customWidth="1"/>
    <col min="26" max="26" width="7" bestFit="1" customWidth="1"/>
    <col min="27" max="27" width="12.28515625" bestFit="1" customWidth="1"/>
    <col min="28" max="28" width="10" bestFit="1" customWidth="1"/>
    <col min="29" max="29" width="7" bestFit="1" customWidth="1"/>
  </cols>
  <sheetData>
    <row r="1" spans="1:29" x14ac:dyDescent="0.25">
      <c r="A1" s="6" t="s">
        <v>1117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25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13</v>
      </c>
      <c r="Q2" s="1" t="s">
        <v>14</v>
      </c>
      <c r="R2" s="1" t="s">
        <v>15</v>
      </c>
      <c r="S2" s="1" t="s">
        <v>33</v>
      </c>
      <c r="T2" s="1" t="s">
        <v>34</v>
      </c>
      <c r="U2" s="1" t="s">
        <v>17</v>
      </c>
      <c r="V2" s="1" t="s">
        <v>19</v>
      </c>
      <c r="W2" s="1" t="s">
        <v>18</v>
      </c>
      <c r="X2" s="1" t="s">
        <v>20</v>
      </c>
      <c r="Y2" s="1" t="s">
        <v>22</v>
      </c>
      <c r="Z2" s="1" t="s">
        <v>21</v>
      </c>
      <c r="AA2" s="1" t="s">
        <v>35</v>
      </c>
      <c r="AB2" s="1" t="s">
        <v>36</v>
      </c>
      <c r="AC2" s="1" t="s">
        <v>37</v>
      </c>
    </row>
    <row r="3" spans="1:29" x14ac:dyDescent="0.25">
      <c r="A3" s="1">
        <v>113</v>
      </c>
      <c r="B3" s="1">
        <v>0</v>
      </c>
      <c r="C3" s="1">
        <v>6</v>
      </c>
      <c r="D3" s="1">
        <v>1</v>
      </c>
      <c r="E3" s="1">
        <v>1</v>
      </c>
      <c r="F3" s="1">
        <v>2450</v>
      </c>
      <c r="G3" s="1">
        <v>500</v>
      </c>
      <c r="H3" s="1">
        <v>537</v>
      </c>
      <c r="I3" s="2">
        <f t="shared" ref="I3:I14" si="0">(H3-G3)/14</f>
        <v>2.6428571428571428</v>
      </c>
      <c r="J3" s="1">
        <v>578</v>
      </c>
      <c r="K3" s="2">
        <f t="shared" ref="K3:K14" si="1">(J3-G3)/28</f>
        <v>2.7857142857142856</v>
      </c>
      <c r="L3" s="1">
        <v>588</v>
      </c>
      <c r="M3" s="2">
        <f t="shared" ref="M3:M14" si="2">(L3-G3)/42</f>
        <v>2.0952380952380953</v>
      </c>
      <c r="N3" s="1">
        <v>629</v>
      </c>
      <c r="O3" s="2">
        <f t="shared" ref="O3:O14" si="3">(N3-G3)/60</f>
        <v>2.15</v>
      </c>
      <c r="P3" s="1" t="s">
        <v>24</v>
      </c>
      <c r="Q3" s="1">
        <v>103.4</v>
      </c>
      <c r="R3" s="1">
        <v>0</v>
      </c>
      <c r="S3" s="1"/>
      <c r="T3" s="1">
        <v>0</v>
      </c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">
        <v>121</v>
      </c>
      <c r="B4" s="1">
        <v>0</v>
      </c>
      <c r="C4" s="1">
        <v>5</v>
      </c>
      <c r="D4" s="1">
        <v>1</v>
      </c>
      <c r="E4" s="1">
        <v>1</v>
      </c>
      <c r="F4" s="1">
        <v>600</v>
      </c>
      <c r="G4" s="1">
        <v>573</v>
      </c>
      <c r="H4" s="1">
        <v>605</v>
      </c>
      <c r="I4" s="2">
        <f t="shared" si="0"/>
        <v>2.2857142857142856</v>
      </c>
      <c r="J4" s="1">
        <v>675</v>
      </c>
      <c r="K4" s="2">
        <f t="shared" si="1"/>
        <v>3.6428571428571428</v>
      </c>
      <c r="L4" s="1">
        <v>699</v>
      </c>
      <c r="M4" s="2">
        <f t="shared" si="2"/>
        <v>3</v>
      </c>
      <c r="N4" s="1">
        <v>716</v>
      </c>
      <c r="O4" s="2">
        <f t="shared" si="3"/>
        <v>2.3833333333333333</v>
      </c>
      <c r="P4" s="1" t="s">
        <v>24</v>
      </c>
      <c r="Q4" s="1">
        <v>102.5</v>
      </c>
      <c r="R4" s="1">
        <v>0</v>
      </c>
      <c r="S4" s="1"/>
      <c r="T4" s="1">
        <v>0</v>
      </c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>
        <v>134</v>
      </c>
      <c r="B5" s="1">
        <v>0</v>
      </c>
      <c r="C5" s="1">
        <v>1</v>
      </c>
      <c r="D5" s="1">
        <v>1</v>
      </c>
      <c r="E5" s="1">
        <v>1</v>
      </c>
      <c r="F5" s="1">
        <v>0</v>
      </c>
      <c r="G5" s="1">
        <v>579</v>
      </c>
      <c r="H5" s="1">
        <v>615</v>
      </c>
      <c r="I5" s="2">
        <f t="shared" si="0"/>
        <v>2.5714285714285716</v>
      </c>
      <c r="J5" s="1">
        <v>658</v>
      </c>
      <c r="K5" s="2">
        <f t="shared" si="1"/>
        <v>2.8214285714285716</v>
      </c>
      <c r="L5" s="1">
        <v>703</v>
      </c>
      <c r="M5" s="2">
        <f t="shared" si="2"/>
        <v>2.9523809523809526</v>
      </c>
      <c r="N5" s="1">
        <v>737</v>
      </c>
      <c r="O5" s="2">
        <f t="shared" si="3"/>
        <v>2.6333333333333333</v>
      </c>
      <c r="P5" s="1" t="s">
        <v>24</v>
      </c>
      <c r="Q5" s="1">
        <v>102.9</v>
      </c>
      <c r="R5" s="1">
        <v>0</v>
      </c>
      <c r="S5" s="1"/>
      <c r="T5" s="1">
        <v>0</v>
      </c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>
        <v>197</v>
      </c>
      <c r="B6" s="1">
        <v>0</v>
      </c>
      <c r="C6" s="1">
        <v>1</v>
      </c>
      <c r="D6" s="1">
        <v>1</v>
      </c>
      <c r="E6" s="1">
        <v>1</v>
      </c>
      <c r="F6" s="1">
        <v>475</v>
      </c>
      <c r="G6" s="1">
        <v>537</v>
      </c>
      <c r="H6" s="1">
        <v>577</v>
      </c>
      <c r="I6" s="2">
        <f t="shared" si="0"/>
        <v>2.8571428571428572</v>
      </c>
      <c r="J6" s="1">
        <v>625</v>
      </c>
      <c r="K6" s="2">
        <f t="shared" si="1"/>
        <v>3.1428571428571428</v>
      </c>
      <c r="L6" s="1">
        <v>671</v>
      </c>
      <c r="M6" s="2">
        <f t="shared" si="2"/>
        <v>3.1904761904761907</v>
      </c>
      <c r="N6" s="1">
        <v>695</v>
      </c>
      <c r="O6" s="2">
        <f t="shared" si="3"/>
        <v>2.6333333333333333</v>
      </c>
      <c r="P6" s="1" t="s">
        <v>24</v>
      </c>
      <c r="Q6" s="1">
        <v>102.2</v>
      </c>
      <c r="R6" s="1">
        <v>0</v>
      </c>
      <c r="S6" s="1"/>
      <c r="T6" s="1">
        <v>0</v>
      </c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>
        <v>205</v>
      </c>
      <c r="B7" s="1">
        <v>0</v>
      </c>
      <c r="C7" s="1">
        <v>2</v>
      </c>
      <c r="D7" s="1">
        <v>1</v>
      </c>
      <c r="E7" s="1">
        <v>1</v>
      </c>
      <c r="F7" s="1">
        <v>25</v>
      </c>
      <c r="G7" s="1">
        <v>515</v>
      </c>
      <c r="H7" s="1">
        <v>546</v>
      </c>
      <c r="I7" s="2">
        <f t="shared" si="0"/>
        <v>2.2142857142857144</v>
      </c>
      <c r="J7" s="1">
        <v>594</v>
      </c>
      <c r="K7" s="2">
        <f t="shared" si="1"/>
        <v>2.8214285714285716</v>
      </c>
      <c r="L7" s="1">
        <v>633</v>
      </c>
      <c r="M7" s="2">
        <f t="shared" si="2"/>
        <v>2.8095238095238093</v>
      </c>
      <c r="N7" s="1">
        <v>648</v>
      </c>
      <c r="O7" s="2">
        <f t="shared" si="3"/>
        <v>2.2166666666666668</v>
      </c>
      <c r="P7" s="1" t="s">
        <v>24</v>
      </c>
      <c r="Q7" s="1">
        <v>102.6</v>
      </c>
      <c r="R7" s="1">
        <v>0</v>
      </c>
      <c r="S7" s="1"/>
      <c r="T7" s="1">
        <v>0</v>
      </c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>
        <v>211</v>
      </c>
      <c r="B8" s="1">
        <v>0</v>
      </c>
      <c r="C8" s="1">
        <v>3</v>
      </c>
      <c r="D8" s="1">
        <v>1</v>
      </c>
      <c r="E8" s="1">
        <v>1</v>
      </c>
      <c r="F8" s="1">
        <v>375</v>
      </c>
      <c r="G8" s="1">
        <v>517</v>
      </c>
      <c r="H8" s="1">
        <v>549</v>
      </c>
      <c r="I8" s="2">
        <f t="shared" si="0"/>
        <v>2.2857142857142856</v>
      </c>
      <c r="J8" s="1">
        <v>593</v>
      </c>
      <c r="K8" s="2">
        <f t="shared" si="1"/>
        <v>2.7142857142857144</v>
      </c>
      <c r="L8" s="1">
        <v>631</v>
      </c>
      <c r="M8" s="2">
        <f t="shared" si="2"/>
        <v>2.7142857142857144</v>
      </c>
      <c r="N8" s="1">
        <v>644</v>
      </c>
      <c r="O8" s="2">
        <f t="shared" si="3"/>
        <v>2.1166666666666667</v>
      </c>
      <c r="P8" s="1" t="s">
        <v>24</v>
      </c>
      <c r="Q8" s="1">
        <v>101.4</v>
      </c>
      <c r="R8" s="1">
        <v>0</v>
      </c>
      <c r="S8" s="1"/>
      <c r="T8" s="1">
        <v>0</v>
      </c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>
        <v>212</v>
      </c>
      <c r="B9" s="1">
        <v>0</v>
      </c>
      <c r="C9" s="1">
        <v>1</v>
      </c>
      <c r="D9" s="1">
        <v>1</v>
      </c>
      <c r="E9" s="1">
        <v>1</v>
      </c>
      <c r="F9" s="1">
        <v>950</v>
      </c>
      <c r="G9" s="1">
        <v>485</v>
      </c>
      <c r="H9" s="1">
        <v>558</v>
      </c>
      <c r="I9" s="2">
        <f t="shared" si="0"/>
        <v>5.2142857142857144</v>
      </c>
      <c r="J9" s="1">
        <v>561</v>
      </c>
      <c r="K9" s="2">
        <f t="shared" si="1"/>
        <v>2.7142857142857144</v>
      </c>
      <c r="L9" s="1">
        <v>634</v>
      </c>
      <c r="M9" s="2">
        <f t="shared" si="2"/>
        <v>3.5476190476190474</v>
      </c>
      <c r="N9" s="1">
        <v>666</v>
      </c>
      <c r="O9" s="2">
        <f t="shared" si="3"/>
        <v>3.0166666666666666</v>
      </c>
      <c r="P9" s="1" t="s">
        <v>24</v>
      </c>
      <c r="Q9" s="1">
        <v>103.4</v>
      </c>
      <c r="R9" s="1">
        <v>0</v>
      </c>
      <c r="S9" s="1"/>
      <c r="T9" s="1">
        <v>0</v>
      </c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>
        <v>254</v>
      </c>
      <c r="B10" s="1">
        <v>0</v>
      </c>
      <c r="C10" s="1">
        <v>3</v>
      </c>
      <c r="D10" s="1">
        <v>1</v>
      </c>
      <c r="E10" s="1">
        <v>1</v>
      </c>
      <c r="F10" s="1">
        <v>125</v>
      </c>
      <c r="G10" s="1">
        <v>576</v>
      </c>
      <c r="H10" s="1">
        <v>638</v>
      </c>
      <c r="I10" s="2">
        <f t="shared" si="0"/>
        <v>4.4285714285714288</v>
      </c>
      <c r="J10" s="1">
        <v>701</v>
      </c>
      <c r="K10" s="2">
        <f t="shared" si="1"/>
        <v>4.4642857142857144</v>
      </c>
      <c r="L10" s="1">
        <v>734</v>
      </c>
      <c r="M10" s="2">
        <f t="shared" si="2"/>
        <v>3.7619047619047619</v>
      </c>
      <c r="N10" s="1">
        <v>731</v>
      </c>
      <c r="O10" s="2">
        <f t="shared" si="3"/>
        <v>2.5833333333333335</v>
      </c>
      <c r="P10" s="1" t="s">
        <v>24</v>
      </c>
      <c r="Q10" s="1">
        <v>102.5</v>
      </c>
      <c r="R10" s="1">
        <v>0</v>
      </c>
      <c r="S10" s="1"/>
      <c r="T10" s="1">
        <v>0</v>
      </c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>
        <v>255</v>
      </c>
      <c r="B11" s="1">
        <v>0</v>
      </c>
      <c r="C11" s="1">
        <v>1</v>
      </c>
      <c r="D11" s="1">
        <v>1</v>
      </c>
      <c r="E11" s="1">
        <v>1</v>
      </c>
      <c r="F11" s="1">
        <v>1000</v>
      </c>
      <c r="G11" s="1">
        <v>479</v>
      </c>
      <c r="H11" s="1">
        <v>542</v>
      </c>
      <c r="I11" s="2">
        <f t="shared" si="0"/>
        <v>4.5</v>
      </c>
      <c r="J11" s="1">
        <v>573</v>
      </c>
      <c r="K11" s="2">
        <f t="shared" si="1"/>
        <v>3.3571428571428572</v>
      </c>
      <c r="L11" s="1">
        <v>611</v>
      </c>
      <c r="M11" s="2">
        <f t="shared" si="2"/>
        <v>3.1428571428571428</v>
      </c>
      <c r="N11" s="1">
        <v>628</v>
      </c>
      <c r="O11" s="2">
        <f t="shared" si="3"/>
        <v>2.4833333333333334</v>
      </c>
      <c r="P11" s="1" t="s">
        <v>24</v>
      </c>
      <c r="Q11" s="1">
        <v>102.5</v>
      </c>
      <c r="R11" s="1">
        <v>0</v>
      </c>
      <c r="S11" s="1"/>
      <c r="T11" s="1">
        <v>0</v>
      </c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>
        <v>272</v>
      </c>
      <c r="B12" s="1">
        <v>0</v>
      </c>
      <c r="C12" s="1">
        <v>3</v>
      </c>
      <c r="D12" s="1">
        <v>1</v>
      </c>
      <c r="E12" s="1">
        <v>1</v>
      </c>
      <c r="F12" s="1">
        <v>450</v>
      </c>
      <c r="G12" s="1">
        <v>514</v>
      </c>
      <c r="H12" s="1">
        <v>552</v>
      </c>
      <c r="I12" s="2">
        <f t="shared" si="0"/>
        <v>2.7142857142857144</v>
      </c>
      <c r="J12" s="1">
        <v>620</v>
      </c>
      <c r="K12" s="2">
        <f t="shared" si="1"/>
        <v>3.7857142857142856</v>
      </c>
      <c r="L12" s="1">
        <v>635</v>
      </c>
      <c r="M12" s="2">
        <f t="shared" si="2"/>
        <v>2.8809523809523809</v>
      </c>
      <c r="N12" s="1">
        <v>671</v>
      </c>
      <c r="O12" s="2">
        <f t="shared" si="3"/>
        <v>2.6166666666666667</v>
      </c>
      <c r="P12" s="1" t="s">
        <v>24</v>
      </c>
      <c r="Q12" s="1">
        <v>102.6</v>
      </c>
      <c r="R12" s="1">
        <v>0</v>
      </c>
      <c r="S12" s="1"/>
      <c r="T12" s="1">
        <v>0</v>
      </c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>
        <v>266</v>
      </c>
      <c r="B13" s="1">
        <v>0</v>
      </c>
      <c r="C13" s="1">
        <v>5</v>
      </c>
      <c r="D13" s="1">
        <v>1</v>
      </c>
      <c r="E13" s="1">
        <v>1</v>
      </c>
      <c r="F13" s="1">
        <v>25</v>
      </c>
      <c r="G13" s="1">
        <v>528</v>
      </c>
      <c r="H13" s="1">
        <v>579</v>
      </c>
      <c r="I13" s="2">
        <f t="shared" si="0"/>
        <v>3.6428571428571428</v>
      </c>
      <c r="J13" s="1">
        <v>618</v>
      </c>
      <c r="K13" s="2">
        <f t="shared" si="1"/>
        <v>3.2142857142857144</v>
      </c>
      <c r="L13" s="1">
        <v>640</v>
      </c>
      <c r="M13" s="2">
        <f t="shared" si="2"/>
        <v>2.6666666666666665</v>
      </c>
      <c r="N13" s="1">
        <v>671</v>
      </c>
      <c r="O13" s="2">
        <f t="shared" si="3"/>
        <v>2.3833333333333333</v>
      </c>
      <c r="P13" s="1" t="s">
        <v>24</v>
      </c>
      <c r="Q13" s="1">
        <v>102.3</v>
      </c>
      <c r="R13" s="1">
        <v>0</v>
      </c>
      <c r="S13" s="1"/>
      <c r="T13" s="1">
        <v>0</v>
      </c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>
        <v>295</v>
      </c>
      <c r="B14" s="1">
        <v>0</v>
      </c>
      <c r="C14" s="1">
        <v>7</v>
      </c>
      <c r="D14" s="1">
        <v>1</v>
      </c>
      <c r="E14" s="1">
        <v>1</v>
      </c>
      <c r="F14" s="1">
        <v>0</v>
      </c>
      <c r="G14" s="1">
        <v>501</v>
      </c>
      <c r="H14" s="1">
        <v>506</v>
      </c>
      <c r="I14" s="2">
        <f t="shared" si="0"/>
        <v>0.35714285714285715</v>
      </c>
      <c r="J14" s="1">
        <v>557</v>
      </c>
      <c r="K14" s="2">
        <f t="shared" si="1"/>
        <v>2</v>
      </c>
      <c r="L14" s="1">
        <v>598</v>
      </c>
      <c r="M14" s="2">
        <f t="shared" si="2"/>
        <v>2.3095238095238093</v>
      </c>
      <c r="N14" s="1">
        <v>626</v>
      </c>
      <c r="O14" s="2">
        <f t="shared" si="3"/>
        <v>2.0833333333333335</v>
      </c>
      <c r="P14" s="1" t="s">
        <v>24</v>
      </c>
      <c r="Q14" s="1">
        <v>102.8</v>
      </c>
      <c r="R14" s="1">
        <v>0</v>
      </c>
      <c r="S14" s="1"/>
      <c r="T14" s="1">
        <v>0</v>
      </c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>
        <v>118</v>
      </c>
      <c r="B15" s="1">
        <v>1</v>
      </c>
      <c r="C15" s="1">
        <v>3</v>
      </c>
      <c r="D15" s="1">
        <v>1</v>
      </c>
      <c r="E15" s="1">
        <v>1</v>
      </c>
      <c r="F15" s="1">
        <v>450</v>
      </c>
      <c r="G15" s="1">
        <v>451</v>
      </c>
      <c r="H15" s="1">
        <v>428</v>
      </c>
      <c r="I15" s="2">
        <v>-1.6428571428571428</v>
      </c>
      <c r="J15" s="1">
        <v>402</v>
      </c>
      <c r="K15" s="2">
        <v>-1.75</v>
      </c>
      <c r="L15" s="1">
        <v>423</v>
      </c>
      <c r="M15" s="2">
        <v>-0.66666666666666663</v>
      </c>
      <c r="N15" s="1">
        <v>441</v>
      </c>
      <c r="O15" s="2">
        <v>-0.16666666666666666</v>
      </c>
      <c r="P15" s="1" t="s">
        <v>24</v>
      </c>
      <c r="Q15" s="1">
        <v>102.8</v>
      </c>
      <c r="R15" s="1">
        <v>0</v>
      </c>
      <c r="S15" s="1"/>
      <c r="T15" s="1">
        <v>3</v>
      </c>
      <c r="U15" s="1">
        <v>9</v>
      </c>
      <c r="V15" s="1">
        <v>1</v>
      </c>
      <c r="W15" s="3">
        <v>105.8</v>
      </c>
      <c r="X15" s="1">
        <v>12</v>
      </c>
      <c r="Y15" s="1">
        <v>2</v>
      </c>
      <c r="Z15" s="1">
        <v>102.5</v>
      </c>
      <c r="AA15" s="1">
        <v>19</v>
      </c>
      <c r="AB15" s="1">
        <v>3</v>
      </c>
      <c r="AC15" s="1" t="s">
        <v>38</v>
      </c>
    </row>
    <row r="16" spans="1:29" x14ac:dyDescent="0.25">
      <c r="A16" s="1">
        <v>155</v>
      </c>
      <c r="B16" s="1">
        <v>1</v>
      </c>
      <c r="C16" s="1">
        <v>3</v>
      </c>
      <c r="D16" s="1">
        <v>1</v>
      </c>
      <c r="E16" s="1">
        <v>1</v>
      </c>
      <c r="F16" s="1">
        <v>250</v>
      </c>
      <c r="G16" s="1">
        <v>498</v>
      </c>
      <c r="H16" s="1" t="s">
        <v>38</v>
      </c>
      <c r="I16" s="2" t="s">
        <v>38</v>
      </c>
      <c r="J16" s="1" t="s">
        <v>38</v>
      </c>
      <c r="K16" s="2" t="s">
        <v>38</v>
      </c>
      <c r="L16" s="1" t="s">
        <v>38</v>
      </c>
      <c r="M16" s="2" t="s">
        <v>38</v>
      </c>
      <c r="N16" s="1" t="s">
        <v>38</v>
      </c>
      <c r="O16" s="2" t="s">
        <v>38</v>
      </c>
      <c r="P16" s="1" t="s">
        <v>24</v>
      </c>
      <c r="Q16" s="1">
        <v>101.7</v>
      </c>
      <c r="R16" s="1">
        <v>1</v>
      </c>
      <c r="S16" s="1">
        <v>14</v>
      </c>
      <c r="T16" s="1">
        <v>2</v>
      </c>
      <c r="U16" s="1">
        <v>4</v>
      </c>
      <c r="V16" s="1">
        <v>1</v>
      </c>
      <c r="W16" s="3">
        <v>106</v>
      </c>
      <c r="X16" s="1">
        <v>11</v>
      </c>
      <c r="Y16" s="1">
        <v>3</v>
      </c>
      <c r="Z16" s="1">
        <v>104.6</v>
      </c>
      <c r="AA16" s="1"/>
      <c r="AB16" s="1"/>
      <c r="AC16" s="1"/>
    </row>
    <row r="17" spans="1:29" x14ac:dyDescent="0.25">
      <c r="A17" s="1">
        <v>166</v>
      </c>
      <c r="B17" s="1">
        <v>1</v>
      </c>
      <c r="C17" s="1">
        <v>6</v>
      </c>
      <c r="D17" s="1">
        <v>1</v>
      </c>
      <c r="E17" s="1">
        <v>1</v>
      </c>
      <c r="F17" s="1">
        <v>300</v>
      </c>
      <c r="G17" s="1">
        <v>511</v>
      </c>
      <c r="H17" s="1">
        <v>510</v>
      </c>
      <c r="I17" s="2">
        <v>-7.1428571428571425E-2</v>
      </c>
      <c r="J17" s="1">
        <v>552</v>
      </c>
      <c r="K17" s="2">
        <v>1.4642857142857142</v>
      </c>
      <c r="L17" s="1">
        <v>559</v>
      </c>
      <c r="M17" s="2">
        <v>1.1428571428571428</v>
      </c>
      <c r="N17" s="1">
        <v>587</v>
      </c>
      <c r="O17" s="2">
        <v>1.2666666666666666</v>
      </c>
      <c r="P17" s="1" t="s">
        <v>24</v>
      </c>
      <c r="Q17" s="1">
        <v>102.2</v>
      </c>
      <c r="R17" s="1">
        <v>0</v>
      </c>
      <c r="S17" s="1"/>
      <c r="T17" s="1">
        <v>1</v>
      </c>
      <c r="U17" s="1">
        <v>3</v>
      </c>
      <c r="V17" s="1">
        <v>1</v>
      </c>
      <c r="W17" s="3">
        <v>104.9</v>
      </c>
      <c r="X17" s="1"/>
      <c r="Y17" s="1"/>
      <c r="Z17" s="1"/>
      <c r="AA17" s="1"/>
      <c r="AB17" s="1"/>
      <c r="AC17" s="1"/>
    </row>
    <row r="18" spans="1:29" x14ac:dyDescent="0.25">
      <c r="A18" s="1">
        <v>175</v>
      </c>
      <c r="B18" s="1">
        <v>1</v>
      </c>
      <c r="C18" s="1">
        <v>1</v>
      </c>
      <c r="D18" s="1">
        <v>1</v>
      </c>
      <c r="E18" s="1">
        <v>1</v>
      </c>
      <c r="F18" s="1">
        <v>375</v>
      </c>
      <c r="G18" s="1">
        <v>457</v>
      </c>
      <c r="H18" s="1" t="s">
        <v>38</v>
      </c>
      <c r="I18" s="2" t="s">
        <v>38</v>
      </c>
      <c r="J18" s="1" t="s">
        <v>38</v>
      </c>
      <c r="K18" s="2" t="s">
        <v>38</v>
      </c>
      <c r="L18" s="1" t="s">
        <v>38</v>
      </c>
      <c r="M18" s="2" t="s">
        <v>38</v>
      </c>
      <c r="N18" s="1" t="s">
        <v>38</v>
      </c>
      <c r="O18" s="2" t="s">
        <v>38</v>
      </c>
      <c r="P18" s="1" t="s">
        <v>24</v>
      </c>
      <c r="Q18" s="1">
        <v>101.7</v>
      </c>
      <c r="R18" s="1">
        <v>1</v>
      </c>
      <c r="S18" s="1">
        <v>13</v>
      </c>
      <c r="T18" s="1">
        <v>1</v>
      </c>
      <c r="U18" s="1">
        <v>2</v>
      </c>
      <c r="V18" s="1">
        <v>3</v>
      </c>
      <c r="W18" s="3">
        <v>103.4</v>
      </c>
      <c r="X18" s="1"/>
      <c r="Y18" s="1"/>
      <c r="Z18" s="1"/>
      <c r="AA18" s="1"/>
      <c r="AB18" s="1"/>
      <c r="AC18" s="1"/>
    </row>
    <row r="19" spans="1:29" x14ac:dyDescent="0.25">
      <c r="A19" s="1">
        <v>194</v>
      </c>
      <c r="B19" s="1">
        <v>1</v>
      </c>
      <c r="C19" s="1">
        <v>3</v>
      </c>
      <c r="D19" s="1">
        <v>1</v>
      </c>
      <c r="E19" s="1">
        <v>1</v>
      </c>
      <c r="F19" s="1">
        <v>200</v>
      </c>
      <c r="G19" s="1">
        <v>465</v>
      </c>
      <c r="H19" s="1">
        <v>430</v>
      </c>
      <c r="I19" s="2">
        <v>-2.5</v>
      </c>
      <c r="J19" s="1">
        <v>449</v>
      </c>
      <c r="K19" s="2">
        <v>-0.5714285714285714</v>
      </c>
      <c r="L19" s="1">
        <v>493</v>
      </c>
      <c r="M19" s="2">
        <v>0.66666666666666663</v>
      </c>
      <c r="N19" s="1">
        <v>520</v>
      </c>
      <c r="O19" s="2">
        <v>0.91666666666666663</v>
      </c>
      <c r="P19" s="1" t="s">
        <v>24</v>
      </c>
      <c r="Q19" s="1">
        <v>103.7</v>
      </c>
      <c r="R19" s="1">
        <v>0</v>
      </c>
      <c r="S19" s="1"/>
      <c r="T19" s="1">
        <v>2</v>
      </c>
      <c r="U19" s="1">
        <v>1</v>
      </c>
      <c r="V19" s="1">
        <v>1</v>
      </c>
      <c r="W19" s="3">
        <v>104.8</v>
      </c>
      <c r="X19" s="1">
        <v>36</v>
      </c>
      <c r="Y19" s="1">
        <v>3</v>
      </c>
      <c r="Z19" s="1">
        <v>104.5</v>
      </c>
      <c r="AA19" s="1"/>
      <c r="AB19" s="1"/>
      <c r="AC19" s="1"/>
    </row>
    <row r="20" spans="1:29" x14ac:dyDescent="0.25">
      <c r="A20" s="1">
        <v>210</v>
      </c>
      <c r="B20" s="1">
        <v>1</v>
      </c>
      <c r="C20" s="1">
        <v>7</v>
      </c>
      <c r="D20" s="1">
        <v>1</v>
      </c>
      <c r="E20" s="1">
        <v>1</v>
      </c>
      <c r="F20" s="1">
        <v>50</v>
      </c>
      <c r="G20" s="1">
        <v>510</v>
      </c>
      <c r="H20" s="1">
        <v>496</v>
      </c>
      <c r="I20" s="2">
        <v>-1</v>
      </c>
      <c r="J20" s="1">
        <v>526</v>
      </c>
      <c r="K20" s="2">
        <v>0.5714285714285714</v>
      </c>
      <c r="L20" s="1">
        <v>508</v>
      </c>
      <c r="M20" s="2">
        <v>-4.7619047619047616E-2</v>
      </c>
      <c r="N20" s="1">
        <v>567</v>
      </c>
      <c r="O20" s="2">
        <v>0.95</v>
      </c>
      <c r="P20" s="1" t="s">
        <v>24</v>
      </c>
      <c r="Q20" s="1">
        <v>102.3</v>
      </c>
      <c r="R20" s="1">
        <v>0</v>
      </c>
      <c r="S20" s="1"/>
      <c r="T20" s="1">
        <v>2</v>
      </c>
      <c r="U20" s="1">
        <v>4</v>
      </c>
      <c r="V20" s="1">
        <v>1</v>
      </c>
      <c r="W20" s="3">
        <v>104.4</v>
      </c>
      <c r="X20" s="1">
        <v>42</v>
      </c>
      <c r="Y20" s="1">
        <v>3</v>
      </c>
      <c r="Z20" s="1">
        <v>103.2</v>
      </c>
      <c r="AA20" s="1"/>
      <c r="AB20" s="1"/>
      <c r="AC20" s="1"/>
    </row>
    <row r="21" spans="1:29" x14ac:dyDescent="0.25">
      <c r="A21" s="1">
        <v>246</v>
      </c>
      <c r="B21" s="1">
        <v>1</v>
      </c>
      <c r="C21" s="1">
        <v>2</v>
      </c>
      <c r="D21" s="1">
        <v>1</v>
      </c>
      <c r="E21" s="1">
        <v>1</v>
      </c>
      <c r="F21" s="1">
        <v>150</v>
      </c>
      <c r="G21" s="1">
        <v>516</v>
      </c>
      <c r="H21" s="1">
        <v>529</v>
      </c>
      <c r="I21" s="2">
        <v>0.9285714285714286</v>
      </c>
      <c r="J21" s="1">
        <v>506</v>
      </c>
      <c r="K21" s="2">
        <v>-0.35714285714285715</v>
      </c>
      <c r="L21" s="1">
        <v>530</v>
      </c>
      <c r="M21" s="2">
        <v>0.33333333333333331</v>
      </c>
      <c r="N21" s="1">
        <v>530</v>
      </c>
      <c r="O21" s="2">
        <v>0.23333333333333334</v>
      </c>
      <c r="P21" s="1" t="s">
        <v>24</v>
      </c>
      <c r="Q21" s="1">
        <v>105.1</v>
      </c>
      <c r="R21" s="1">
        <v>0</v>
      </c>
      <c r="S21" s="1"/>
      <c r="T21" s="1">
        <v>2</v>
      </c>
      <c r="U21" s="1">
        <v>6</v>
      </c>
      <c r="V21" s="1">
        <v>1</v>
      </c>
      <c r="W21" s="3">
        <v>104.9</v>
      </c>
      <c r="X21" s="1">
        <v>42</v>
      </c>
      <c r="Y21" s="1">
        <v>3</v>
      </c>
      <c r="Z21" s="1">
        <v>102.3</v>
      </c>
      <c r="AA21" s="1"/>
      <c r="AB21" s="1"/>
      <c r="AC21" s="1"/>
    </row>
    <row r="22" spans="1:29" x14ac:dyDescent="0.25">
      <c r="A22" s="1">
        <v>248</v>
      </c>
      <c r="B22" s="1">
        <v>1</v>
      </c>
      <c r="C22" s="1">
        <v>2</v>
      </c>
      <c r="D22" s="1">
        <v>1</v>
      </c>
      <c r="E22" s="1">
        <v>1</v>
      </c>
      <c r="F22" s="1">
        <v>600</v>
      </c>
      <c r="G22" s="1">
        <v>482</v>
      </c>
      <c r="H22" s="1">
        <v>457</v>
      </c>
      <c r="I22" s="2">
        <v>-1.7857142857142858</v>
      </c>
      <c r="J22" s="1">
        <v>495</v>
      </c>
      <c r="K22" s="2">
        <v>0.4642857142857143</v>
      </c>
      <c r="L22" s="1">
        <v>516</v>
      </c>
      <c r="M22" s="2">
        <v>0.80952380952380953</v>
      </c>
      <c r="N22" s="1">
        <v>528</v>
      </c>
      <c r="O22" s="2">
        <v>0.76666666666666672</v>
      </c>
      <c r="P22" s="1" t="s">
        <v>24</v>
      </c>
      <c r="Q22" s="1">
        <v>103.6</v>
      </c>
      <c r="R22" s="1">
        <v>0</v>
      </c>
      <c r="S22" s="1"/>
      <c r="T22" s="1">
        <v>1</v>
      </c>
      <c r="U22" s="1">
        <v>3</v>
      </c>
      <c r="V22" s="1">
        <v>2</v>
      </c>
      <c r="W22" s="3">
        <v>104.7</v>
      </c>
      <c r="X22" s="1"/>
      <c r="Y22" s="1"/>
      <c r="Z22" s="1"/>
      <c r="AA22" s="1"/>
      <c r="AB22" s="1"/>
      <c r="AC22" s="1"/>
    </row>
    <row r="23" spans="1:29" x14ac:dyDescent="0.25">
      <c r="A23" s="1">
        <v>252</v>
      </c>
      <c r="B23" s="1">
        <v>1</v>
      </c>
      <c r="C23" s="1">
        <v>3</v>
      </c>
      <c r="D23" s="1">
        <v>1</v>
      </c>
      <c r="E23" s="1">
        <v>1</v>
      </c>
      <c r="F23" s="1">
        <v>0</v>
      </c>
      <c r="G23" s="1">
        <v>531</v>
      </c>
      <c r="H23" s="1">
        <v>485</v>
      </c>
      <c r="I23" s="2">
        <v>-3.2857142857142856</v>
      </c>
      <c r="J23" s="1">
        <v>480</v>
      </c>
      <c r="K23" s="2">
        <v>-1.8214285714285714</v>
      </c>
      <c r="L23" s="1">
        <v>520</v>
      </c>
      <c r="M23" s="2">
        <v>-0.26190476190476192</v>
      </c>
      <c r="N23" s="1" t="s">
        <v>38</v>
      </c>
      <c r="O23" s="2" t="s">
        <v>38</v>
      </c>
      <c r="P23" s="1" t="s">
        <v>24</v>
      </c>
      <c r="Q23" s="3">
        <v>103</v>
      </c>
      <c r="R23" s="1">
        <v>1</v>
      </c>
      <c r="S23" s="1">
        <v>53</v>
      </c>
      <c r="T23" s="1">
        <v>3</v>
      </c>
      <c r="U23" s="1">
        <v>14</v>
      </c>
      <c r="V23" s="1">
        <v>2</v>
      </c>
      <c r="W23" s="3">
        <v>105.6</v>
      </c>
      <c r="X23" s="1">
        <v>24</v>
      </c>
      <c r="Y23" s="1">
        <v>3</v>
      </c>
      <c r="Z23" s="1">
        <v>103.6</v>
      </c>
      <c r="AA23" s="1">
        <v>28</v>
      </c>
      <c r="AB23" s="1">
        <v>3</v>
      </c>
      <c r="AC23" s="1">
        <v>104.7</v>
      </c>
    </row>
    <row r="24" spans="1:29" x14ac:dyDescent="0.25">
      <c r="A24" s="1">
        <v>274</v>
      </c>
      <c r="B24" s="1">
        <v>1</v>
      </c>
      <c r="C24" s="1">
        <v>1</v>
      </c>
      <c r="D24" s="1">
        <v>1</v>
      </c>
      <c r="E24" s="1">
        <v>1</v>
      </c>
      <c r="F24" s="1">
        <v>75</v>
      </c>
      <c r="G24" s="1">
        <v>528</v>
      </c>
      <c r="H24" s="1">
        <v>568</v>
      </c>
      <c r="I24" s="2">
        <f>(H24-G24)/14</f>
        <v>2.8571428571428572</v>
      </c>
      <c r="J24" s="1">
        <v>553</v>
      </c>
      <c r="K24" s="2">
        <v>0.8928571428571429</v>
      </c>
      <c r="L24" s="1" t="s">
        <v>38</v>
      </c>
      <c r="M24" s="2" t="s">
        <v>38</v>
      </c>
      <c r="N24" s="1" t="s">
        <v>38</v>
      </c>
      <c r="O24" s="2" t="s">
        <v>38</v>
      </c>
      <c r="P24" s="1" t="s">
        <v>24</v>
      </c>
      <c r="Q24" s="1">
        <v>102.6</v>
      </c>
      <c r="R24" s="1">
        <v>1</v>
      </c>
      <c r="S24" s="1">
        <v>32</v>
      </c>
      <c r="T24" s="1">
        <v>3</v>
      </c>
      <c r="U24" s="1">
        <v>1</v>
      </c>
      <c r="V24" s="1">
        <v>2</v>
      </c>
      <c r="W24" s="3">
        <v>104.7</v>
      </c>
      <c r="X24" s="1">
        <v>22</v>
      </c>
      <c r="Y24" s="1">
        <v>3</v>
      </c>
      <c r="Z24" s="1">
        <v>104.6</v>
      </c>
      <c r="AA24" s="1">
        <v>32</v>
      </c>
      <c r="AB24" s="1">
        <v>3</v>
      </c>
      <c r="AC24" s="1" t="s">
        <v>38</v>
      </c>
    </row>
    <row r="25" spans="1:29" x14ac:dyDescent="0.25">
      <c r="A25" s="1">
        <v>285</v>
      </c>
      <c r="B25" s="1">
        <v>1</v>
      </c>
      <c r="C25" s="1">
        <v>2</v>
      </c>
      <c r="D25" s="1">
        <v>1</v>
      </c>
      <c r="E25" s="1">
        <v>1</v>
      </c>
      <c r="F25" s="1">
        <v>200</v>
      </c>
      <c r="G25" s="1">
        <v>523</v>
      </c>
      <c r="H25" s="1">
        <v>535</v>
      </c>
      <c r="I25" s="2">
        <v>0.8571428571428571</v>
      </c>
      <c r="J25" s="1">
        <v>594</v>
      </c>
      <c r="K25" s="2">
        <v>2.5357142857142856</v>
      </c>
      <c r="L25" s="1">
        <v>646</v>
      </c>
      <c r="M25" s="2">
        <v>2.9285714285714284</v>
      </c>
      <c r="N25" s="1">
        <v>602</v>
      </c>
      <c r="O25" s="2">
        <v>1.3166666666666667</v>
      </c>
      <c r="P25" s="1" t="s">
        <v>24</v>
      </c>
      <c r="Q25" s="1">
        <v>102.2</v>
      </c>
      <c r="R25" s="1">
        <v>0</v>
      </c>
      <c r="S25" s="1"/>
      <c r="T25" s="1">
        <v>1</v>
      </c>
      <c r="U25" s="1">
        <v>7</v>
      </c>
      <c r="V25" s="1">
        <v>1</v>
      </c>
      <c r="W25" s="3">
        <v>104.8</v>
      </c>
      <c r="X25" s="1"/>
      <c r="Y25" s="1"/>
      <c r="Z25" s="1"/>
      <c r="AA25" s="1"/>
      <c r="AB25" s="1"/>
      <c r="AC25" s="1"/>
    </row>
    <row r="26" spans="1:29" x14ac:dyDescent="0.25">
      <c r="A26" s="1">
        <v>287</v>
      </c>
      <c r="B26" s="1">
        <v>1</v>
      </c>
      <c r="C26" s="1">
        <v>3</v>
      </c>
      <c r="D26" s="1">
        <v>1</v>
      </c>
      <c r="E26" s="1">
        <v>1</v>
      </c>
      <c r="F26" s="1">
        <v>600</v>
      </c>
      <c r="G26" s="1">
        <v>536</v>
      </c>
      <c r="H26" s="1">
        <v>470</v>
      </c>
      <c r="I26" s="2">
        <v>-4.7142857142857144</v>
      </c>
      <c r="J26" s="1">
        <v>532</v>
      </c>
      <c r="K26" s="2">
        <v>-0.14285714285714285</v>
      </c>
      <c r="L26" s="1">
        <v>569</v>
      </c>
      <c r="M26" s="2">
        <v>0.7857142857142857</v>
      </c>
      <c r="N26" s="1">
        <v>558</v>
      </c>
      <c r="O26" s="2">
        <v>0.36666666666666664</v>
      </c>
      <c r="P26" s="1" t="s">
        <v>24</v>
      </c>
      <c r="Q26" s="1">
        <v>103.1</v>
      </c>
      <c r="R26" s="1">
        <v>0</v>
      </c>
      <c r="S26" s="1"/>
      <c r="T26" s="1">
        <v>1</v>
      </c>
      <c r="U26" s="1">
        <v>14</v>
      </c>
      <c r="V26" s="1">
        <v>1</v>
      </c>
      <c r="W26" s="3">
        <v>104</v>
      </c>
      <c r="X26" s="1"/>
      <c r="Y26" s="1"/>
      <c r="Z26" s="1"/>
      <c r="AA26" s="1"/>
      <c r="AB26" s="1"/>
      <c r="AC26" s="1"/>
    </row>
  </sheetData>
  <mergeCells count="1">
    <mergeCell ref="A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18CB3-537C-4585-965E-E74F66F07EBD}">
  <dimension ref="A1:AV21"/>
  <sheetViews>
    <sheetView zoomScaleNormal="100" workbookViewId="0">
      <selection sqref="A1:AV1"/>
    </sheetView>
  </sheetViews>
  <sheetFormatPr defaultRowHeight="15" x14ac:dyDescent="0.25"/>
  <cols>
    <col min="1" max="48" width="67.7109375" bestFit="1" customWidth="1"/>
  </cols>
  <sheetData>
    <row r="1" spans="1:48" x14ac:dyDescent="0.25">
      <c r="A1" s="6" t="s">
        <v>1118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x14ac:dyDescent="0.25">
      <c r="A2" t="s">
        <v>183</v>
      </c>
      <c r="B2" t="s">
        <v>184</v>
      </c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  <c r="J2" t="s">
        <v>192</v>
      </c>
      <c r="K2" t="s">
        <v>193</v>
      </c>
      <c r="L2" t="s">
        <v>194</v>
      </c>
      <c r="M2" t="s">
        <v>195</v>
      </c>
      <c r="N2" t="s">
        <v>196</v>
      </c>
      <c r="O2" t="s">
        <v>197</v>
      </c>
      <c r="P2" t="s">
        <v>198</v>
      </c>
      <c r="Q2" t="s">
        <v>199</v>
      </c>
      <c r="R2" t="s">
        <v>200</v>
      </c>
      <c r="S2" t="s">
        <v>201</v>
      </c>
      <c r="T2" t="s">
        <v>202</v>
      </c>
      <c r="U2" t="s">
        <v>203</v>
      </c>
      <c r="V2" t="s">
        <v>204</v>
      </c>
      <c r="W2" t="s">
        <v>205</v>
      </c>
      <c r="X2" t="s">
        <v>206</v>
      </c>
      <c r="Y2" t="s">
        <v>207</v>
      </c>
      <c r="Z2" t="s">
        <v>208</v>
      </c>
      <c r="AA2" t="s">
        <v>209</v>
      </c>
      <c r="AB2" t="s">
        <v>210</v>
      </c>
      <c r="AC2" t="s">
        <v>211</v>
      </c>
      <c r="AD2" t="s">
        <v>212</v>
      </c>
      <c r="AE2" t="s">
        <v>213</v>
      </c>
      <c r="AF2" t="s">
        <v>214</v>
      </c>
      <c r="AG2" t="s">
        <v>215</v>
      </c>
      <c r="AH2" t="s">
        <v>216</v>
      </c>
      <c r="AI2" t="s">
        <v>217</v>
      </c>
      <c r="AJ2" t="s">
        <v>218</v>
      </c>
      <c r="AK2" t="s">
        <v>219</v>
      </c>
      <c r="AL2" t="s">
        <v>220</v>
      </c>
      <c r="AM2" t="s">
        <v>221</v>
      </c>
      <c r="AN2" t="s">
        <v>222</v>
      </c>
      <c r="AO2" t="s">
        <v>223</v>
      </c>
      <c r="AP2" t="s">
        <v>224</v>
      </c>
      <c r="AQ2" t="s">
        <v>225</v>
      </c>
      <c r="AR2" t="s">
        <v>226</v>
      </c>
      <c r="AS2" t="s">
        <v>227</v>
      </c>
      <c r="AT2" t="s">
        <v>228</v>
      </c>
      <c r="AU2" t="s">
        <v>229</v>
      </c>
      <c r="AV2" t="s">
        <v>230</v>
      </c>
    </row>
    <row r="3" spans="1:48" x14ac:dyDescent="0.25">
      <c r="A3" t="s">
        <v>231</v>
      </c>
      <c r="B3" t="s">
        <v>232</v>
      </c>
      <c r="C3" t="s">
        <v>233</v>
      </c>
      <c r="D3" t="s">
        <v>234</v>
      </c>
      <c r="E3" t="s">
        <v>235</v>
      </c>
      <c r="F3" t="s">
        <v>236</v>
      </c>
      <c r="G3" t="s">
        <v>237</v>
      </c>
      <c r="H3" t="s">
        <v>238</v>
      </c>
      <c r="I3" t="s">
        <v>239</v>
      </c>
      <c r="J3" t="s">
        <v>240</v>
      </c>
      <c r="K3" t="s">
        <v>241</v>
      </c>
      <c r="L3" t="s">
        <v>242</v>
      </c>
      <c r="M3" t="s">
        <v>243</v>
      </c>
      <c r="N3" t="s">
        <v>244</v>
      </c>
      <c r="O3" t="s">
        <v>245</v>
      </c>
      <c r="P3" t="s">
        <v>246</v>
      </c>
      <c r="Q3" t="s">
        <v>247</v>
      </c>
      <c r="R3" t="s">
        <v>248</v>
      </c>
      <c r="S3" t="s">
        <v>249</v>
      </c>
      <c r="T3" t="s">
        <v>250</v>
      </c>
      <c r="U3" t="s">
        <v>251</v>
      </c>
      <c r="V3" t="s">
        <v>252</v>
      </c>
      <c r="W3" t="s">
        <v>253</v>
      </c>
      <c r="X3" t="s">
        <v>254</v>
      </c>
      <c r="Y3" t="s">
        <v>255</v>
      </c>
      <c r="Z3" t="s">
        <v>256</v>
      </c>
      <c r="AA3" t="s">
        <v>257</v>
      </c>
      <c r="AB3" t="s">
        <v>258</v>
      </c>
      <c r="AC3" t="s">
        <v>259</v>
      </c>
      <c r="AD3" t="s">
        <v>260</v>
      </c>
      <c r="AE3" t="s">
        <v>261</v>
      </c>
      <c r="AF3" t="s">
        <v>262</v>
      </c>
      <c r="AG3" t="s">
        <v>263</v>
      </c>
      <c r="AH3" t="s">
        <v>264</v>
      </c>
      <c r="AI3" t="s">
        <v>265</v>
      </c>
      <c r="AJ3" t="s">
        <v>266</v>
      </c>
      <c r="AK3" t="s">
        <v>267</v>
      </c>
      <c r="AL3" t="s">
        <v>268</v>
      </c>
      <c r="AM3" t="s">
        <v>269</v>
      </c>
      <c r="AN3" t="s">
        <v>270</v>
      </c>
      <c r="AO3" t="s">
        <v>271</v>
      </c>
      <c r="AP3" t="s">
        <v>272</v>
      </c>
      <c r="AQ3" t="s">
        <v>273</v>
      </c>
      <c r="AR3" t="s">
        <v>274</v>
      </c>
      <c r="AS3" t="s">
        <v>275</v>
      </c>
      <c r="AT3" t="s">
        <v>276</v>
      </c>
      <c r="AU3" t="s">
        <v>277</v>
      </c>
      <c r="AV3" t="s">
        <v>278</v>
      </c>
    </row>
    <row r="4" spans="1:48" x14ac:dyDescent="0.25">
      <c r="A4" t="s">
        <v>279</v>
      </c>
      <c r="B4" t="s">
        <v>280</v>
      </c>
      <c r="C4" t="s">
        <v>281</v>
      </c>
      <c r="D4" t="s">
        <v>282</v>
      </c>
      <c r="E4" t="s">
        <v>283</v>
      </c>
      <c r="F4" t="s">
        <v>284</v>
      </c>
      <c r="G4" t="s">
        <v>285</v>
      </c>
      <c r="H4" t="s">
        <v>286</v>
      </c>
      <c r="I4" t="s">
        <v>287</v>
      </c>
      <c r="J4" t="s">
        <v>288</v>
      </c>
      <c r="K4" t="s">
        <v>289</v>
      </c>
      <c r="L4" t="s">
        <v>290</v>
      </c>
      <c r="M4" t="s">
        <v>291</v>
      </c>
      <c r="N4" t="s">
        <v>292</v>
      </c>
      <c r="O4" t="s">
        <v>293</v>
      </c>
      <c r="P4" t="s">
        <v>294</v>
      </c>
      <c r="Q4" t="s">
        <v>295</v>
      </c>
      <c r="R4" t="s">
        <v>296</v>
      </c>
      <c r="S4" t="s">
        <v>297</v>
      </c>
      <c r="T4" t="s">
        <v>298</v>
      </c>
      <c r="U4" t="s">
        <v>299</v>
      </c>
      <c r="V4" t="s">
        <v>300</v>
      </c>
      <c r="W4" t="s">
        <v>301</v>
      </c>
      <c r="X4" t="s">
        <v>302</v>
      </c>
      <c r="Y4" t="s">
        <v>303</v>
      </c>
      <c r="Z4" t="s">
        <v>304</v>
      </c>
      <c r="AA4" t="s">
        <v>305</v>
      </c>
      <c r="AB4" t="s">
        <v>306</v>
      </c>
      <c r="AC4" t="s">
        <v>307</v>
      </c>
      <c r="AD4" t="s">
        <v>308</v>
      </c>
      <c r="AE4" t="s">
        <v>309</v>
      </c>
      <c r="AF4" t="s">
        <v>310</v>
      </c>
      <c r="AG4" t="s">
        <v>311</v>
      </c>
      <c r="AH4" t="s">
        <v>312</v>
      </c>
      <c r="AI4" t="s">
        <v>313</v>
      </c>
      <c r="AJ4" t="s">
        <v>314</v>
      </c>
      <c r="AK4" t="s">
        <v>315</v>
      </c>
      <c r="AL4" t="s">
        <v>316</v>
      </c>
      <c r="AM4" t="s">
        <v>317</v>
      </c>
      <c r="AN4" t="s">
        <v>318</v>
      </c>
      <c r="AO4" t="s">
        <v>319</v>
      </c>
      <c r="AP4" t="s">
        <v>320</v>
      </c>
      <c r="AQ4" t="s">
        <v>321</v>
      </c>
      <c r="AR4" t="s">
        <v>322</v>
      </c>
      <c r="AS4" t="s">
        <v>323</v>
      </c>
      <c r="AT4" t="s">
        <v>324</v>
      </c>
      <c r="AU4" t="s">
        <v>325</v>
      </c>
      <c r="AV4" t="s">
        <v>326</v>
      </c>
    </row>
    <row r="5" spans="1:48" x14ac:dyDescent="0.25">
      <c r="A5" t="s">
        <v>327</v>
      </c>
      <c r="B5" t="s">
        <v>328</v>
      </c>
      <c r="C5" t="s">
        <v>329</v>
      </c>
      <c r="D5" t="s">
        <v>330</v>
      </c>
      <c r="E5" t="s">
        <v>331</v>
      </c>
      <c r="F5" t="s">
        <v>332</v>
      </c>
      <c r="G5" t="s">
        <v>333</v>
      </c>
      <c r="H5" t="s">
        <v>334</v>
      </c>
      <c r="I5" t="s">
        <v>335</v>
      </c>
      <c r="J5" t="s">
        <v>336</v>
      </c>
      <c r="K5" t="s">
        <v>337</v>
      </c>
      <c r="L5" t="s">
        <v>338</v>
      </c>
      <c r="M5" t="s">
        <v>339</v>
      </c>
      <c r="N5" t="s">
        <v>340</v>
      </c>
      <c r="O5" t="s">
        <v>341</v>
      </c>
      <c r="P5" t="s">
        <v>342</v>
      </c>
      <c r="Q5" t="s">
        <v>343</v>
      </c>
      <c r="R5" t="s">
        <v>344</v>
      </c>
      <c r="S5" t="s">
        <v>345</v>
      </c>
      <c r="T5" t="s">
        <v>346</v>
      </c>
      <c r="U5" t="s">
        <v>347</v>
      </c>
      <c r="V5" t="s">
        <v>348</v>
      </c>
      <c r="W5" t="s">
        <v>349</v>
      </c>
      <c r="X5" t="s">
        <v>350</v>
      </c>
      <c r="Y5" t="s">
        <v>351</v>
      </c>
      <c r="Z5" t="s">
        <v>352</v>
      </c>
      <c r="AA5" t="s">
        <v>353</v>
      </c>
      <c r="AB5" t="s">
        <v>354</v>
      </c>
      <c r="AC5" t="s">
        <v>355</v>
      </c>
      <c r="AD5" t="s">
        <v>356</v>
      </c>
      <c r="AE5" t="s">
        <v>357</v>
      </c>
      <c r="AF5" t="s">
        <v>358</v>
      </c>
      <c r="AG5" t="s">
        <v>359</v>
      </c>
      <c r="AH5" t="s">
        <v>360</v>
      </c>
      <c r="AI5" t="s">
        <v>361</v>
      </c>
      <c r="AJ5" t="s">
        <v>362</v>
      </c>
      <c r="AK5" t="s">
        <v>363</v>
      </c>
      <c r="AL5" t="s">
        <v>364</v>
      </c>
      <c r="AM5" t="s">
        <v>365</v>
      </c>
      <c r="AN5" t="s">
        <v>366</v>
      </c>
      <c r="AO5" t="s">
        <v>367</v>
      </c>
      <c r="AP5" t="s">
        <v>368</v>
      </c>
      <c r="AQ5" t="s">
        <v>369</v>
      </c>
      <c r="AR5" t="s">
        <v>370</v>
      </c>
      <c r="AS5" t="s">
        <v>371</v>
      </c>
      <c r="AT5" t="s">
        <v>372</v>
      </c>
      <c r="AU5" t="s">
        <v>373</v>
      </c>
      <c r="AV5" t="s">
        <v>374</v>
      </c>
    </row>
    <row r="6" spans="1:48" x14ac:dyDescent="0.25">
      <c r="A6" t="s">
        <v>375</v>
      </c>
      <c r="B6" t="s">
        <v>376</v>
      </c>
      <c r="C6" t="s">
        <v>377</v>
      </c>
      <c r="D6" t="s">
        <v>378</v>
      </c>
      <c r="E6" t="s">
        <v>379</v>
      </c>
      <c r="F6" t="s">
        <v>380</v>
      </c>
      <c r="G6" t="s">
        <v>381</v>
      </c>
      <c r="H6" t="s">
        <v>382</v>
      </c>
      <c r="I6" t="s">
        <v>383</v>
      </c>
      <c r="J6" t="s">
        <v>384</v>
      </c>
      <c r="K6" t="s">
        <v>385</v>
      </c>
      <c r="L6" t="s">
        <v>386</v>
      </c>
      <c r="M6" t="s">
        <v>387</v>
      </c>
      <c r="N6" t="s">
        <v>388</v>
      </c>
      <c r="O6" t="s">
        <v>389</v>
      </c>
      <c r="P6" t="s">
        <v>390</v>
      </c>
      <c r="Q6" t="s">
        <v>391</v>
      </c>
      <c r="R6" t="s">
        <v>392</v>
      </c>
      <c r="S6" t="s">
        <v>393</v>
      </c>
      <c r="T6" t="s">
        <v>394</v>
      </c>
      <c r="U6" t="s">
        <v>395</v>
      </c>
      <c r="V6" t="s">
        <v>396</v>
      </c>
      <c r="W6" t="s">
        <v>397</v>
      </c>
      <c r="X6" t="s">
        <v>398</v>
      </c>
      <c r="Y6" t="s">
        <v>399</v>
      </c>
      <c r="Z6" t="s">
        <v>400</v>
      </c>
      <c r="AA6" t="s">
        <v>401</v>
      </c>
      <c r="AB6" t="s">
        <v>402</v>
      </c>
      <c r="AC6" t="s">
        <v>403</v>
      </c>
      <c r="AD6" t="s">
        <v>404</v>
      </c>
      <c r="AE6" t="s">
        <v>405</v>
      </c>
      <c r="AF6" t="s">
        <v>406</v>
      </c>
      <c r="AG6" t="s">
        <v>407</v>
      </c>
      <c r="AH6" t="s">
        <v>408</v>
      </c>
      <c r="AI6" t="s">
        <v>409</v>
      </c>
      <c r="AJ6" t="s">
        <v>410</v>
      </c>
      <c r="AK6" t="s">
        <v>411</v>
      </c>
      <c r="AL6" t="s">
        <v>412</v>
      </c>
      <c r="AM6" t="s">
        <v>413</v>
      </c>
      <c r="AN6" t="s">
        <v>414</v>
      </c>
      <c r="AO6" t="s">
        <v>415</v>
      </c>
      <c r="AP6" t="s">
        <v>416</v>
      </c>
      <c r="AQ6" t="s">
        <v>417</v>
      </c>
      <c r="AR6" t="s">
        <v>418</v>
      </c>
      <c r="AS6" t="s">
        <v>419</v>
      </c>
      <c r="AT6" t="s">
        <v>420</v>
      </c>
      <c r="AU6" t="s">
        <v>421</v>
      </c>
      <c r="AV6" t="s">
        <v>422</v>
      </c>
    </row>
    <row r="7" spans="1:48" x14ac:dyDescent="0.25">
      <c r="A7" t="s">
        <v>423</v>
      </c>
      <c r="B7" t="s">
        <v>424</v>
      </c>
      <c r="C7" t="s">
        <v>425</v>
      </c>
      <c r="D7" t="s">
        <v>426</v>
      </c>
      <c r="E7" t="s">
        <v>427</v>
      </c>
      <c r="F7" t="s">
        <v>428</v>
      </c>
      <c r="G7" t="s">
        <v>429</v>
      </c>
      <c r="H7" t="s">
        <v>430</v>
      </c>
      <c r="I7" t="s">
        <v>431</v>
      </c>
      <c r="J7" t="s">
        <v>432</v>
      </c>
      <c r="K7" t="s">
        <v>433</v>
      </c>
      <c r="L7" t="s">
        <v>434</v>
      </c>
      <c r="M7" t="s">
        <v>435</v>
      </c>
      <c r="N7" t="s">
        <v>436</v>
      </c>
      <c r="O7" t="s">
        <v>437</v>
      </c>
      <c r="P7" t="s">
        <v>438</v>
      </c>
      <c r="Q7" t="s">
        <v>439</v>
      </c>
      <c r="R7" t="s">
        <v>440</v>
      </c>
      <c r="S7" t="s">
        <v>441</v>
      </c>
      <c r="T7" t="s">
        <v>442</v>
      </c>
      <c r="U7" t="s">
        <v>443</v>
      </c>
      <c r="V7" t="s">
        <v>444</v>
      </c>
      <c r="W7" t="s">
        <v>445</v>
      </c>
      <c r="X7" t="s">
        <v>446</v>
      </c>
      <c r="Y7" t="s">
        <v>447</v>
      </c>
      <c r="Z7" t="s">
        <v>448</v>
      </c>
      <c r="AA7" t="s">
        <v>449</v>
      </c>
      <c r="AB7" t="s">
        <v>450</v>
      </c>
      <c r="AC7" t="s">
        <v>451</v>
      </c>
      <c r="AD7" t="s">
        <v>452</v>
      </c>
      <c r="AE7" t="s">
        <v>453</v>
      </c>
      <c r="AF7" t="s">
        <v>454</v>
      </c>
      <c r="AG7" t="s">
        <v>455</v>
      </c>
      <c r="AH7" t="s">
        <v>456</v>
      </c>
      <c r="AI7" t="s">
        <v>457</v>
      </c>
      <c r="AJ7" t="s">
        <v>458</v>
      </c>
      <c r="AK7" t="s">
        <v>459</v>
      </c>
      <c r="AL7" t="s">
        <v>460</v>
      </c>
      <c r="AM7" t="s">
        <v>461</v>
      </c>
      <c r="AN7" t="s">
        <v>462</v>
      </c>
      <c r="AO7" t="s">
        <v>463</v>
      </c>
      <c r="AP7" t="s">
        <v>464</v>
      </c>
      <c r="AQ7" t="s">
        <v>465</v>
      </c>
      <c r="AR7" t="s">
        <v>466</v>
      </c>
      <c r="AS7" t="s">
        <v>467</v>
      </c>
      <c r="AT7" t="s">
        <v>468</v>
      </c>
      <c r="AU7" t="s">
        <v>469</v>
      </c>
      <c r="AV7" t="s">
        <v>470</v>
      </c>
    </row>
    <row r="8" spans="1:48" x14ac:dyDescent="0.25">
      <c r="A8" t="s">
        <v>471</v>
      </c>
      <c r="B8" t="s">
        <v>471</v>
      </c>
      <c r="C8" t="s">
        <v>471</v>
      </c>
      <c r="D8" t="s">
        <v>471</v>
      </c>
      <c r="E8" t="s">
        <v>471</v>
      </c>
      <c r="F8" t="s">
        <v>471</v>
      </c>
      <c r="G8" t="s">
        <v>471</v>
      </c>
      <c r="H8" t="s">
        <v>471</v>
      </c>
      <c r="I8" t="s">
        <v>471</v>
      </c>
      <c r="J8" t="s">
        <v>471</v>
      </c>
      <c r="K8" t="s">
        <v>471</v>
      </c>
      <c r="L8" t="s">
        <v>471</v>
      </c>
      <c r="M8" t="s">
        <v>471</v>
      </c>
      <c r="N8" t="s">
        <v>471</v>
      </c>
      <c r="O8" t="s">
        <v>471</v>
      </c>
      <c r="P8" t="s">
        <v>471</v>
      </c>
      <c r="Q8" t="s">
        <v>471</v>
      </c>
      <c r="R8" t="s">
        <v>471</v>
      </c>
      <c r="S8" t="s">
        <v>471</v>
      </c>
      <c r="T8" t="s">
        <v>471</v>
      </c>
      <c r="U8" t="s">
        <v>471</v>
      </c>
      <c r="V8" t="s">
        <v>471</v>
      </c>
      <c r="W8" t="s">
        <v>471</v>
      </c>
      <c r="X8" t="s">
        <v>471</v>
      </c>
      <c r="Y8" t="s">
        <v>471</v>
      </c>
      <c r="Z8" t="s">
        <v>471</v>
      </c>
      <c r="AA8" t="s">
        <v>471</v>
      </c>
      <c r="AB8" t="s">
        <v>471</v>
      </c>
      <c r="AC8" t="s">
        <v>471</v>
      </c>
      <c r="AD8" t="s">
        <v>471</v>
      </c>
      <c r="AE8" t="s">
        <v>471</v>
      </c>
      <c r="AF8" t="s">
        <v>471</v>
      </c>
      <c r="AG8" t="s">
        <v>471</v>
      </c>
      <c r="AH8" t="s">
        <v>471</v>
      </c>
      <c r="AI8" t="s">
        <v>471</v>
      </c>
      <c r="AJ8" t="s">
        <v>471</v>
      </c>
      <c r="AK8" t="s">
        <v>471</v>
      </c>
      <c r="AL8" t="s">
        <v>471</v>
      </c>
      <c r="AM8" t="s">
        <v>471</v>
      </c>
      <c r="AN8" t="s">
        <v>471</v>
      </c>
      <c r="AO8" t="s">
        <v>471</v>
      </c>
      <c r="AP8" t="s">
        <v>471</v>
      </c>
      <c r="AQ8" t="s">
        <v>471</v>
      </c>
      <c r="AR8" t="s">
        <v>471</v>
      </c>
      <c r="AS8" t="s">
        <v>471</v>
      </c>
      <c r="AT8" t="s">
        <v>471</v>
      </c>
      <c r="AU8" t="s">
        <v>471</v>
      </c>
      <c r="AV8" t="s">
        <v>471</v>
      </c>
    </row>
    <row r="9" spans="1:48" x14ac:dyDescent="0.25">
      <c r="A9" t="s">
        <v>472</v>
      </c>
      <c r="B9" t="s">
        <v>473</v>
      </c>
      <c r="C9" t="s">
        <v>474</v>
      </c>
      <c r="D9" t="s">
        <v>475</v>
      </c>
      <c r="E9" t="s">
        <v>476</v>
      </c>
      <c r="F9" t="s">
        <v>477</v>
      </c>
      <c r="G9" t="s">
        <v>478</v>
      </c>
      <c r="H9" t="s">
        <v>479</v>
      </c>
      <c r="I9" t="s">
        <v>480</v>
      </c>
      <c r="J9" t="s">
        <v>481</v>
      </c>
      <c r="K9" t="s">
        <v>482</v>
      </c>
      <c r="L9" t="s">
        <v>483</v>
      </c>
      <c r="M9" t="s">
        <v>484</v>
      </c>
      <c r="N9" t="s">
        <v>485</v>
      </c>
      <c r="O9" t="s">
        <v>486</v>
      </c>
      <c r="P9" t="s">
        <v>487</v>
      </c>
      <c r="Q9" t="s">
        <v>488</v>
      </c>
      <c r="R9" t="s">
        <v>489</v>
      </c>
      <c r="S9" t="s">
        <v>490</v>
      </c>
      <c r="T9" t="s">
        <v>491</v>
      </c>
      <c r="U9" t="s">
        <v>492</v>
      </c>
      <c r="V9" t="s">
        <v>493</v>
      </c>
      <c r="W9" t="s">
        <v>494</v>
      </c>
      <c r="X9" t="s">
        <v>495</v>
      </c>
      <c r="Y9" t="s">
        <v>496</v>
      </c>
      <c r="Z9" t="s">
        <v>497</v>
      </c>
      <c r="AA9" t="s">
        <v>498</v>
      </c>
      <c r="AB9" t="s">
        <v>499</v>
      </c>
      <c r="AC9" t="s">
        <v>500</v>
      </c>
      <c r="AD9" t="s">
        <v>501</v>
      </c>
      <c r="AE9" t="s">
        <v>502</v>
      </c>
      <c r="AF9" t="s">
        <v>503</v>
      </c>
      <c r="AG9" t="s">
        <v>504</v>
      </c>
      <c r="AH9" t="s">
        <v>505</v>
      </c>
      <c r="AI9" t="s">
        <v>506</v>
      </c>
      <c r="AJ9" t="s">
        <v>507</v>
      </c>
      <c r="AK9" t="s">
        <v>508</v>
      </c>
      <c r="AL9" t="s">
        <v>509</v>
      </c>
      <c r="AM9" t="s">
        <v>510</v>
      </c>
      <c r="AN9" t="s">
        <v>511</v>
      </c>
      <c r="AO9" t="s">
        <v>512</v>
      </c>
      <c r="AP9" t="s">
        <v>513</v>
      </c>
      <c r="AQ9" t="s">
        <v>514</v>
      </c>
      <c r="AR9" t="s">
        <v>515</v>
      </c>
      <c r="AS9" t="s">
        <v>516</v>
      </c>
      <c r="AT9" t="s">
        <v>517</v>
      </c>
      <c r="AU9" t="s">
        <v>518</v>
      </c>
      <c r="AV9" t="s">
        <v>519</v>
      </c>
    </row>
    <row r="10" spans="1:48" x14ac:dyDescent="0.25">
      <c r="A10" t="s">
        <v>520</v>
      </c>
      <c r="B10" t="s">
        <v>521</v>
      </c>
      <c r="C10" t="s">
        <v>522</v>
      </c>
      <c r="D10" t="s">
        <v>523</v>
      </c>
      <c r="E10" t="s">
        <v>524</v>
      </c>
      <c r="F10" t="s">
        <v>525</v>
      </c>
      <c r="G10" t="s">
        <v>526</v>
      </c>
      <c r="H10" t="s">
        <v>527</v>
      </c>
      <c r="I10" t="s">
        <v>528</v>
      </c>
      <c r="J10" t="s">
        <v>529</v>
      </c>
      <c r="K10" t="s">
        <v>530</v>
      </c>
      <c r="L10" t="s">
        <v>531</v>
      </c>
      <c r="M10" t="s">
        <v>532</v>
      </c>
      <c r="N10" t="s">
        <v>533</v>
      </c>
      <c r="O10" t="s">
        <v>534</v>
      </c>
      <c r="P10" t="s">
        <v>535</v>
      </c>
      <c r="Q10" t="s">
        <v>536</v>
      </c>
      <c r="R10" t="s">
        <v>537</v>
      </c>
      <c r="S10" t="s">
        <v>538</v>
      </c>
      <c r="T10" t="s">
        <v>539</v>
      </c>
      <c r="U10" t="s">
        <v>540</v>
      </c>
      <c r="V10" t="s">
        <v>541</v>
      </c>
      <c r="W10" t="s">
        <v>542</v>
      </c>
      <c r="X10" t="s">
        <v>543</v>
      </c>
      <c r="Y10" t="s">
        <v>544</v>
      </c>
      <c r="Z10" t="s">
        <v>545</v>
      </c>
      <c r="AA10" t="s">
        <v>546</v>
      </c>
      <c r="AB10" t="s">
        <v>547</v>
      </c>
      <c r="AC10" t="s">
        <v>548</v>
      </c>
      <c r="AD10" t="s">
        <v>549</v>
      </c>
      <c r="AE10" t="s">
        <v>550</v>
      </c>
      <c r="AF10" t="s">
        <v>551</v>
      </c>
      <c r="AG10" t="s">
        <v>552</v>
      </c>
      <c r="AH10" t="s">
        <v>553</v>
      </c>
      <c r="AI10" t="s">
        <v>554</v>
      </c>
      <c r="AJ10" t="s">
        <v>555</v>
      </c>
      <c r="AK10" t="s">
        <v>556</v>
      </c>
      <c r="AL10" t="s">
        <v>557</v>
      </c>
      <c r="AM10" t="s">
        <v>558</v>
      </c>
      <c r="AN10" t="s">
        <v>559</v>
      </c>
      <c r="AO10" t="s">
        <v>560</v>
      </c>
      <c r="AP10" t="s">
        <v>561</v>
      </c>
      <c r="AQ10" t="s">
        <v>562</v>
      </c>
      <c r="AR10" t="s">
        <v>563</v>
      </c>
      <c r="AS10" t="s">
        <v>564</v>
      </c>
      <c r="AT10" t="s">
        <v>565</v>
      </c>
      <c r="AU10" t="s">
        <v>566</v>
      </c>
      <c r="AV10" t="s">
        <v>567</v>
      </c>
    </row>
    <row r="11" spans="1:48" x14ac:dyDescent="0.25">
      <c r="A11" t="s">
        <v>471</v>
      </c>
      <c r="B11" t="s">
        <v>471</v>
      </c>
      <c r="C11" t="s">
        <v>471</v>
      </c>
      <c r="D11" t="s">
        <v>471</v>
      </c>
      <c r="E11" t="s">
        <v>471</v>
      </c>
      <c r="F11" t="s">
        <v>471</v>
      </c>
      <c r="G11" t="s">
        <v>471</v>
      </c>
      <c r="H11" t="s">
        <v>471</v>
      </c>
      <c r="I11" t="s">
        <v>471</v>
      </c>
      <c r="J11" t="s">
        <v>471</v>
      </c>
      <c r="K11" t="s">
        <v>471</v>
      </c>
      <c r="L11" t="s">
        <v>471</v>
      </c>
      <c r="M11" t="s">
        <v>471</v>
      </c>
      <c r="N11" t="s">
        <v>471</v>
      </c>
      <c r="O11" t="s">
        <v>471</v>
      </c>
      <c r="P11" t="s">
        <v>471</v>
      </c>
      <c r="Q11" t="s">
        <v>471</v>
      </c>
      <c r="R11" t="s">
        <v>471</v>
      </c>
      <c r="S11" t="s">
        <v>471</v>
      </c>
      <c r="T11" t="s">
        <v>471</v>
      </c>
      <c r="U11" t="s">
        <v>471</v>
      </c>
      <c r="V11" t="s">
        <v>471</v>
      </c>
      <c r="W11" t="s">
        <v>471</v>
      </c>
      <c r="X11" t="s">
        <v>471</v>
      </c>
      <c r="Y11" t="s">
        <v>471</v>
      </c>
      <c r="Z11" t="s">
        <v>471</v>
      </c>
      <c r="AA11" t="s">
        <v>471</v>
      </c>
      <c r="AB11" t="s">
        <v>471</v>
      </c>
      <c r="AC11" t="s">
        <v>471</v>
      </c>
      <c r="AD11" t="s">
        <v>471</v>
      </c>
      <c r="AE11" t="s">
        <v>471</v>
      </c>
      <c r="AF11" t="s">
        <v>471</v>
      </c>
      <c r="AG11" t="s">
        <v>471</v>
      </c>
      <c r="AH11" t="s">
        <v>471</v>
      </c>
      <c r="AI11" t="s">
        <v>471</v>
      </c>
      <c r="AJ11" t="s">
        <v>471</v>
      </c>
      <c r="AK11" t="s">
        <v>471</v>
      </c>
      <c r="AL11" t="s">
        <v>471</v>
      </c>
      <c r="AM11" t="s">
        <v>471</v>
      </c>
      <c r="AN11" t="s">
        <v>471</v>
      </c>
      <c r="AO11" t="s">
        <v>471</v>
      </c>
      <c r="AP11" t="s">
        <v>471</v>
      </c>
      <c r="AQ11" t="s">
        <v>471</v>
      </c>
      <c r="AR11" t="s">
        <v>471</v>
      </c>
      <c r="AS11" t="s">
        <v>471</v>
      </c>
      <c r="AT11" t="s">
        <v>471</v>
      </c>
      <c r="AU11" t="s">
        <v>471</v>
      </c>
      <c r="AV11" t="s">
        <v>471</v>
      </c>
    </row>
    <row r="12" spans="1:48" x14ac:dyDescent="0.25">
      <c r="A12" t="s">
        <v>568</v>
      </c>
      <c r="B12" t="s">
        <v>569</v>
      </c>
      <c r="C12" t="s">
        <v>570</v>
      </c>
      <c r="D12" t="s">
        <v>571</v>
      </c>
      <c r="E12" t="s">
        <v>572</v>
      </c>
      <c r="F12" t="s">
        <v>573</v>
      </c>
      <c r="G12" t="s">
        <v>574</v>
      </c>
      <c r="H12" t="s">
        <v>575</v>
      </c>
      <c r="I12" t="s">
        <v>576</v>
      </c>
      <c r="J12" t="s">
        <v>577</v>
      </c>
      <c r="K12" t="s">
        <v>578</v>
      </c>
      <c r="L12" t="s">
        <v>579</v>
      </c>
      <c r="M12" t="s">
        <v>580</v>
      </c>
      <c r="N12" t="s">
        <v>581</v>
      </c>
      <c r="O12" t="s">
        <v>582</v>
      </c>
      <c r="P12" t="s">
        <v>583</v>
      </c>
      <c r="Q12" t="s">
        <v>584</v>
      </c>
      <c r="R12" t="s">
        <v>585</v>
      </c>
      <c r="S12" t="s">
        <v>586</v>
      </c>
      <c r="T12" t="s">
        <v>587</v>
      </c>
      <c r="U12" t="s">
        <v>588</v>
      </c>
      <c r="V12" t="s">
        <v>589</v>
      </c>
      <c r="W12" t="s">
        <v>590</v>
      </c>
      <c r="X12" t="s">
        <v>591</v>
      </c>
      <c r="Y12" t="s">
        <v>592</v>
      </c>
      <c r="Z12" t="s">
        <v>593</v>
      </c>
      <c r="AA12" t="s">
        <v>594</v>
      </c>
      <c r="AB12" t="s">
        <v>595</v>
      </c>
      <c r="AC12" t="s">
        <v>596</v>
      </c>
      <c r="AD12" t="s">
        <v>597</v>
      </c>
      <c r="AE12" t="s">
        <v>598</v>
      </c>
      <c r="AF12" t="s">
        <v>599</v>
      </c>
      <c r="AG12" t="s">
        <v>600</v>
      </c>
      <c r="AH12" t="s">
        <v>601</v>
      </c>
      <c r="AI12" t="s">
        <v>602</v>
      </c>
      <c r="AJ12" t="s">
        <v>603</v>
      </c>
      <c r="AK12" t="s">
        <v>604</v>
      </c>
      <c r="AL12" t="s">
        <v>605</v>
      </c>
      <c r="AM12" t="s">
        <v>606</v>
      </c>
      <c r="AN12" t="s">
        <v>607</v>
      </c>
      <c r="AO12" t="s">
        <v>608</v>
      </c>
      <c r="AP12" t="s">
        <v>609</v>
      </c>
      <c r="AQ12" t="s">
        <v>610</v>
      </c>
      <c r="AR12" t="s">
        <v>611</v>
      </c>
      <c r="AS12" t="s">
        <v>612</v>
      </c>
      <c r="AT12" t="s">
        <v>613</v>
      </c>
      <c r="AU12" t="s">
        <v>614</v>
      </c>
      <c r="AV12" t="s">
        <v>615</v>
      </c>
    </row>
    <row r="13" spans="1:48" x14ac:dyDescent="0.25">
      <c r="A13" t="s">
        <v>616</v>
      </c>
      <c r="B13" t="s">
        <v>617</v>
      </c>
      <c r="C13" t="s">
        <v>618</v>
      </c>
      <c r="D13" t="s">
        <v>619</v>
      </c>
      <c r="E13" t="s">
        <v>620</v>
      </c>
      <c r="F13" t="s">
        <v>621</v>
      </c>
      <c r="G13" t="s">
        <v>622</v>
      </c>
      <c r="H13" t="s">
        <v>623</v>
      </c>
      <c r="I13" t="s">
        <v>624</v>
      </c>
      <c r="J13" t="s">
        <v>625</v>
      </c>
      <c r="K13" t="s">
        <v>626</v>
      </c>
      <c r="L13" t="s">
        <v>627</v>
      </c>
      <c r="M13" t="s">
        <v>628</v>
      </c>
      <c r="N13" t="s">
        <v>629</v>
      </c>
      <c r="O13" t="s">
        <v>630</v>
      </c>
      <c r="P13" t="s">
        <v>631</v>
      </c>
      <c r="Q13" t="s">
        <v>632</v>
      </c>
      <c r="R13" t="s">
        <v>633</v>
      </c>
      <c r="S13" t="s">
        <v>634</v>
      </c>
      <c r="T13" t="s">
        <v>635</v>
      </c>
      <c r="U13" t="s">
        <v>636</v>
      </c>
      <c r="V13" t="s">
        <v>637</v>
      </c>
      <c r="W13" t="s">
        <v>638</v>
      </c>
      <c r="X13" t="s">
        <v>639</v>
      </c>
      <c r="Y13" t="s">
        <v>640</v>
      </c>
      <c r="Z13" t="s">
        <v>641</v>
      </c>
      <c r="AA13" t="s">
        <v>642</v>
      </c>
      <c r="AB13" t="s">
        <v>643</v>
      </c>
      <c r="AC13" t="s">
        <v>644</v>
      </c>
      <c r="AD13" t="s">
        <v>645</v>
      </c>
      <c r="AE13" t="s">
        <v>646</v>
      </c>
      <c r="AF13" t="s">
        <v>647</v>
      </c>
      <c r="AG13" t="s">
        <v>648</v>
      </c>
      <c r="AH13" t="s">
        <v>649</v>
      </c>
      <c r="AI13" t="s">
        <v>650</v>
      </c>
      <c r="AJ13" t="s">
        <v>651</v>
      </c>
      <c r="AK13" t="s">
        <v>652</v>
      </c>
      <c r="AL13" t="s">
        <v>653</v>
      </c>
      <c r="AM13" t="s">
        <v>654</v>
      </c>
      <c r="AN13" t="s">
        <v>655</v>
      </c>
      <c r="AO13" t="s">
        <v>656</v>
      </c>
      <c r="AP13" t="s">
        <v>657</v>
      </c>
      <c r="AQ13" t="s">
        <v>658</v>
      </c>
      <c r="AR13" t="s">
        <v>659</v>
      </c>
      <c r="AS13" t="s">
        <v>660</v>
      </c>
      <c r="AT13" t="s">
        <v>661</v>
      </c>
      <c r="AU13" t="s">
        <v>662</v>
      </c>
      <c r="AV13" t="s">
        <v>663</v>
      </c>
    </row>
    <row r="14" spans="1:48" x14ac:dyDescent="0.25">
      <c r="A14" t="s">
        <v>664</v>
      </c>
      <c r="B14" t="s">
        <v>665</v>
      </c>
      <c r="C14" t="s">
        <v>666</v>
      </c>
      <c r="D14" t="s">
        <v>667</v>
      </c>
      <c r="E14" t="s">
        <v>668</v>
      </c>
      <c r="F14" t="s">
        <v>669</v>
      </c>
      <c r="G14" t="s">
        <v>670</v>
      </c>
      <c r="H14" t="s">
        <v>671</v>
      </c>
      <c r="I14" t="s">
        <v>672</v>
      </c>
      <c r="J14" t="s">
        <v>673</v>
      </c>
      <c r="K14" t="s">
        <v>674</v>
      </c>
      <c r="L14" t="s">
        <v>675</v>
      </c>
      <c r="M14" t="s">
        <v>676</v>
      </c>
      <c r="N14" t="s">
        <v>677</v>
      </c>
      <c r="O14" t="s">
        <v>678</v>
      </c>
      <c r="P14" t="s">
        <v>679</v>
      </c>
      <c r="Q14" t="s">
        <v>680</v>
      </c>
      <c r="R14" t="s">
        <v>681</v>
      </c>
      <c r="S14" t="s">
        <v>682</v>
      </c>
      <c r="T14" t="s">
        <v>683</v>
      </c>
      <c r="U14" t="s">
        <v>684</v>
      </c>
      <c r="V14" t="s">
        <v>685</v>
      </c>
      <c r="W14" t="s">
        <v>686</v>
      </c>
      <c r="X14" t="s">
        <v>687</v>
      </c>
      <c r="Y14" t="s">
        <v>688</v>
      </c>
      <c r="Z14" t="s">
        <v>689</v>
      </c>
      <c r="AA14" t="s">
        <v>690</v>
      </c>
      <c r="AB14" t="s">
        <v>691</v>
      </c>
      <c r="AC14" t="s">
        <v>692</v>
      </c>
      <c r="AD14" t="s">
        <v>693</v>
      </c>
      <c r="AE14" t="s">
        <v>694</v>
      </c>
      <c r="AF14" t="s">
        <v>695</v>
      </c>
      <c r="AG14" t="s">
        <v>696</v>
      </c>
      <c r="AH14" t="s">
        <v>697</v>
      </c>
      <c r="AI14" t="s">
        <v>698</v>
      </c>
      <c r="AJ14" t="s">
        <v>699</v>
      </c>
      <c r="AK14" t="s">
        <v>700</v>
      </c>
      <c r="AL14" t="s">
        <v>701</v>
      </c>
      <c r="AM14" t="s">
        <v>702</v>
      </c>
      <c r="AN14" t="s">
        <v>703</v>
      </c>
      <c r="AO14" t="s">
        <v>704</v>
      </c>
      <c r="AP14" t="s">
        <v>705</v>
      </c>
      <c r="AQ14" t="s">
        <v>706</v>
      </c>
      <c r="AR14" t="s">
        <v>707</v>
      </c>
      <c r="AS14" t="s">
        <v>708</v>
      </c>
      <c r="AT14" t="s">
        <v>709</v>
      </c>
      <c r="AU14" t="s">
        <v>710</v>
      </c>
      <c r="AV14" t="s">
        <v>711</v>
      </c>
    </row>
    <row r="15" spans="1:48" x14ac:dyDescent="0.25">
      <c r="A15" t="s">
        <v>712</v>
      </c>
      <c r="B15" t="s">
        <v>713</v>
      </c>
      <c r="C15" t="s">
        <v>714</v>
      </c>
      <c r="D15" t="s">
        <v>715</v>
      </c>
      <c r="E15" t="s">
        <v>716</v>
      </c>
      <c r="F15" t="s">
        <v>717</v>
      </c>
      <c r="G15" t="s">
        <v>718</v>
      </c>
      <c r="H15" t="s">
        <v>719</v>
      </c>
      <c r="I15" t="s">
        <v>720</v>
      </c>
      <c r="J15" t="s">
        <v>721</v>
      </c>
      <c r="K15" t="s">
        <v>722</v>
      </c>
      <c r="L15" t="s">
        <v>723</v>
      </c>
      <c r="M15" t="s">
        <v>724</v>
      </c>
      <c r="N15" t="s">
        <v>725</v>
      </c>
      <c r="O15" t="s">
        <v>726</v>
      </c>
      <c r="P15" t="s">
        <v>727</v>
      </c>
      <c r="Q15" t="s">
        <v>728</v>
      </c>
      <c r="R15" t="s">
        <v>729</v>
      </c>
      <c r="S15" t="s">
        <v>730</v>
      </c>
      <c r="T15" t="s">
        <v>731</v>
      </c>
      <c r="U15" t="s">
        <v>732</v>
      </c>
      <c r="V15" t="s">
        <v>733</v>
      </c>
      <c r="W15" t="s">
        <v>734</v>
      </c>
      <c r="X15" t="s">
        <v>735</v>
      </c>
      <c r="Y15" t="s">
        <v>736</v>
      </c>
      <c r="Z15" t="s">
        <v>737</v>
      </c>
      <c r="AA15" t="s">
        <v>738</v>
      </c>
      <c r="AB15" t="s">
        <v>739</v>
      </c>
      <c r="AC15" t="s">
        <v>740</v>
      </c>
      <c r="AD15" t="s">
        <v>741</v>
      </c>
      <c r="AE15" t="s">
        <v>742</v>
      </c>
      <c r="AF15" t="s">
        <v>743</v>
      </c>
      <c r="AG15" t="s">
        <v>744</v>
      </c>
      <c r="AH15" t="s">
        <v>745</v>
      </c>
      <c r="AI15" t="s">
        <v>746</v>
      </c>
      <c r="AJ15" t="s">
        <v>747</v>
      </c>
      <c r="AK15" t="s">
        <v>748</v>
      </c>
      <c r="AL15" t="s">
        <v>749</v>
      </c>
      <c r="AM15" t="s">
        <v>750</v>
      </c>
      <c r="AN15" t="s">
        <v>751</v>
      </c>
      <c r="AO15" t="s">
        <v>752</v>
      </c>
      <c r="AP15" t="s">
        <v>753</v>
      </c>
      <c r="AQ15" t="s">
        <v>754</v>
      </c>
      <c r="AR15" t="s">
        <v>755</v>
      </c>
      <c r="AS15" t="s">
        <v>756</v>
      </c>
      <c r="AT15" t="s">
        <v>757</v>
      </c>
      <c r="AU15" t="s">
        <v>758</v>
      </c>
      <c r="AV15" t="s">
        <v>759</v>
      </c>
    </row>
    <row r="16" spans="1:48" x14ac:dyDescent="0.25">
      <c r="A16" t="s">
        <v>760</v>
      </c>
      <c r="B16" t="s">
        <v>761</v>
      </c>
      <c r="C16" t="s">
        <v>762</v>
      </c>
      <c r="D16" t="s">
        <v>763</v>
      </c>
      <c r="E16" t="s">
        <v>764</v>
      </c>
      <c r="F16" t="s">
        <v>765</v>
      </c>
      <c r="G16" t="s">
        <v>766</v>
      </c>
      <c r="H16" t="s">
        <v>767</v>
      </c>
      <c r="I16" t="s">
        <v>768</v>
      </c>
      <c r="J16" t="s">
        <v>769</v>
      </c>
      <c r="K16" t="s">
        <v>770</v>
      </c>
      <c r="L16" t="s">
        <v>771</v>
      </c>
      <c r="M16" t="s">
        <v>772</v>
      </c>
      <c r="N16" t="s">
        <v>773</v>
      </c>
      <c r="O16" t="s">
        <v>774</v>
      </c>
      <c r="P16" t="s">
        <v>775</v>
      </c>
      <c r="Q16" t="s">
        <v>776</v>
      </c>
      <c r="R16" t="s">
        <v>777</v>
      </c>
      <c r="S16" t="s">
        <v>778</v>
      </c>
      <c r="T16" t="s">
        <v>779</v>
      </c>
      <c r="U16" t="s">
        <v>780</v>
      </c>
      <c r="V16" t="s">
        <v>781</v>
      </c>
      <c r="W16" t="s">
        <v>782</v>
      </c>
      <c r="X16" t="s">
        <v>783</v>
      </c>
      <c r="Y16" t="s">
        <v>784</v>
      </c>
      <c r="Z16" t="s">
        <v>785</v>
      </c>
      <c r="AA16" t="s">
        <v>786</v>
      </c>
      <c r="AB16" t="s">
        <v>787</v>
      </c>
      <c r="AC16" t="s">
        <v>788</v>
      </c>
      <c r="AD16" t="s">
        <v>789</v>
      </c>
      <c r="AE16" t="s">
        <v>790</v>
      </c>
      <c r="AF16" t="s">
        <v>791</v>
      </c>
      <c r="AG16" t="s">
        <v>792</v>
      </c>
      <c r="AH16" t="s">
        <v>793</v>
      </c>
      <c r="AI16" t="s">
        <v>794</v>
      </c>
      <c r="AJ16" t="s">
        <v>795</v>
      </c>
      <c r="AK16" t="s">
        <v>796</v>
      </c>
      <c r="AL16" t="s">
        <v>797</v>
      </c>
      <c r="AM16" t="s">
        <v>798</v>
      </c>
      <c r="AN16" t="s">
        <v>799</v>
      </c>
      <c r="AO16" t="s">
        <v>800</v>
      </c>
      <c r="AP16" t="s">
        <v>801</v>
      </c>
      <c r="AQ16" t="s">
        <v>802</v>
      </c>
      <c r="AR16" t="s">
        <v>803</v>
      </c>
      <c r="AS16" t="s">
        <v>804</v>
      </c>
      <c r="AT16" t="s">
        <v>805</v>
      </c>
      <c r="AU16" t="s">
        <v>806</v>
      </c>
      <c r="AV16" t="s">
        <v>807</v>
      </c>
    </row>
    <row r="17" spans="1:48" x14ac:dyDescent="0.25">
      <c r="A17" t="s">
        <v>808</v>
      </c>
      <c r="B17" t="s">
        <v>809</v>
      </c>
      <c r="C17" t="s">
        <v>810</v>
      </c>
      <c r="D17" t="s">
        <v>811</v>
      </c>
      <c r="E17" t="s">
        <v>812</v>
      </c>
      <c r="F17" t="s">
        <v>813</v>
      </c>
      <c r="G17" t="s">
        <v>814</v>
      </c>
      <c r="H17" t="s">
        <v>815</v>
      </c>
      <c r="I17" t="s">
        <v>816</v>
      </c>
      <c r="J17" t="s">
        <v>817</v>
      </c>
      <c r="K17" t="s">
        <v>818</v>
      </c>
      <c r="L17" t="s">
        <v>819</v>
      </c>
      <c r="M17" t="s">
        <v>820</v>
      </c>
      <c r="N17" t="s">
        <v>821</v>
      </c>
      <c r="O17" t="s">
        <v>822</v>
      </c>
      <c r="P17" t="s">
        <v>823</v>
      </c>
      <c r="Q17" t="s">
        <v>824</v>
      </c>
      <c r="R17" t="s">
        <v>825</v>
      </c>
      <c r="S17" t="s">
        <v>826</v>
      </c>
      <c r="T17" t="s">
        <v>827</v>
      </c>
      <c r="U17" t="s">
        <v>828</v>
      </c>
      <c r="V17" t="s">
        <v>829</v>
      </c>
      <c r="W17" t="s">
        <v>830</v>
      </c>
      <c r="X17" t="s">
        <v>831</v>
      </c>
      <c r="Y17" t="s">
        <v>832</v>
      </c>
      <c r="Z17" t="s">
        <v>833</v>
      </c>
      <c r="AA17" t="s">
        <v>834</v>
      </c>
      <c r="AB17" t="s">
        <v>835</v>
      </c>
      <c r="AC17" t="s">
        <v>836</v>
      </c>
      <c r="AD17" t="s">
        <v>837</v>
      </c>
      <c r="AE17" t="s">
        <v>838</v>
      </c>
      <c r="AF17" t="s">
        <v>839</v>
      </c>
      <c r="AG17" t="s">
        <v>840</v>
      </c>
      <c r="AH17" t="s">
        <v>841</v>
      </c>
      <c r="AI17" t="s">
        <v>842</v>
      </c>
      <c r="AJ17" t="s">
        <v>843</v>
      </c>
      <c r="AK17" t="s">
        <v>844</v>
      </c>
      <c r="AL17" t="s">
        <v>845</v>
      </c>
      <c r="AM17" t="s">
        <v>846</v>
      </c>
      <c r="AN17" t="s">
        <v>847</v>
      </c>
      <c r="AO17" t="s">
        <v>848</v>
      </c>
      <c r="AP17" t="s">
        <v>849</v>
      </c>
      <c r="AQ17" t="s">
        <v>850</v>
      </c>
      <c r="AR17" t="s">
        <v>851</v>
      </c>
      <c r="AS17" t="s">
        <v>852</v>
      </c>
      <c r="AT17" t="s">
        <v>853</v>
      </c>
      <c r="AU17" t="s">
        <v>854</v>
      </c>
      <c r="AV17" t="s">
        <v>855</v>
      </c>
    </row>
    <row r="18" spans="1:48" x14ac:dyDescent="0.25">
      <c r="A18" t="s">
        <v>856</v>
      </c>
      <c r="B18" t="s">
        <v>857</v>
      </c>
      <c r="C18" t="s">
        <v>858</v>
      </c>
      <c r="D18" t="s">
        <v>859</v>
      </c>
      <c r="E18" t="s">
        <v>860</v>
      </c>
      <c r="F18" t="s">
        <v>861</v>
      </c>
      <c r="G18" t="s">
        <v>862</v>
      </c>
      <c r="H18" t="s">
        <v>863</v>
      </c>
      <c r="I18" t="s">
        <v>864</v>
      </c>
      <c r="J18" t="s">
        <v>865</v>
      </c>
      <c r="K18" t="s">
        <v>866</v>
      </c>
      <c r="L18" t="s">
        <v>867</v>
      </c>
      <c r="M18" t="s">
        <v>868</v>
      </c>
      <c r="N18" t="s">
        <v>869</v>
      </c>
      <c r="O18" t="s">
        <v>870</v>
      </c>
      <c r="P18" t="s">
        <v>871</v>
      </c>
      <c r="Q18" t="s">
        <v>872</v>
      </c>
      <c r="R18" t="s">
        <v>873</v>
      </c>
      <c r="S18" t="s">
        <v>874</v>
      </c>
      <c r="T18" t="s">
        <v>875</v>
      </c>
      <c r="U18" t="s">
        <v>876</v>
      </c>
      <c r="V18" t="s">
        <v>877</v>
      </c>
      <c r="W18" t="s">
        <v>878</v>
      </c>
      <c r="X18" t="s">
        <v>879</v>
      </c>
      <c r="Y18" t="s">
        <v>880</v>
      </c>
      <c r="Z18" t="s">
        <v>881</v>
      </c>
      <c r="AA18" t="s">
        <v>882</v>
      </c>
      <c r="AB18" t="s">
        <v>883</v>
      </c>
      <c r="AC18" t="s">
        <v>884</v>
      </c>
      <c r="AD18" t="s">
        <v>885</v>
      </c>
      <c r="AE18" t="s">
        <v>886</v>
      </c>
      <c r="AF18" t="s">
        <v>887</v>
      </c>
      <c r="AG18" t="s">
        <v>888</v>
      </c>
      <c r="AH18" t="s">
        <v>889</v>
      </c>
      <c r="AI18" t="s">
        <v>890</v>
      </c>
      <c r="AJ18" t="s">
        <v>891</v>
      </c>
      <c r="AK18" t="s">
        <v>892</v>
      </c>
      <c r="AL18" t="s">
        <v>893</v>
      </c>
      <c r="AM18" t="s">
        <v>894</v>
      </c>
      <c r="AN18" t="s">
        <v>895</v>
      </c>
      <c r="AO18" t="s">
        <v>896</v>
      </c>
      <c r="AP18" t="s">
        <v>897</v>
      </c>
      <c r="AQ18" t="s">
        <v>898</v>
      </c>
      <c r="AR18" t="s">
        <v>899</v>
      </c>
      <c r="AS18" t="s">
        <v>900</v>
      </c>
      <c r="AT18" t="s">
        <v>901</v>
      </c>
      <c r="AU18" t="s">
        <v>902</v>
      </c>
      <c r="AV18" t="s">
        <v>903</v>
      </c>
    </row>
    <row r="19" spans="1:48" x14ac:dyDescent="0.25">
      <c r="A19" t="s">
        <v>904</v>
      </c>
      <c r="B19" t="s">
        <v>905</v>
      </c>
      <c r="C19" t="s">
        <v>906</v>
      </c>
      <c r="D19" t="s">
        <v>907</v>
      </c>
      <c r="E19" t="s">
        <v>908</v>
      </c>
      <c r="F19" t="s">
        <v>909</v>
      </c>
      <c r="G19" t="s">
        <v>910</v>
      </c>
      <c r="H19" t="s">
        <v>911</v>
      </c>
      <c r="I19" t="s">
        <v>912</v>
      </c>
      <c r="J19" t="s">
        <v>913</v>
      </c>
      <c r="K19" t="s">
        <v>914</v>
      </c>
      <c r="L19" t="s">
        <v>915</v>
      </c>
      <c r="M19" t="s">
        <v>916</v>
      </c>
      <c r="N19" t="s">
        <v>917</v>
      </c>
      <c r="O19" t="s">
        <v>918</v>
      </c>
      <c r="P19" t="s">
        <v>919</v>
      </c>
      <c r="Q19" t="s">
        <v>920</v>
      </c>
      <c r="R19" t="s">
        <v>921</v>
      </c>
      <c r="S19" t="s">
        <v>922</v>
      </c>
      <c r="T19" t="s">
        <v>923</v>
      </c>
      <c r="U19" t="s">
        <v>924</v>
      </c>
      <c r="V19" t="s">
        <v>925</v>
      </c>
      <c r="W19" t="s">
        <v>926</v>
      </c>
      <c r="X19" t="s">
        <v>927</v>
      </c>
      <c r="Y19" t="s">
        <v>928</v>
      </c>
      <c r="Z19" t="s">
        <v>929</v>
      </c>
      <c r="AA19" t="s">
        <v>930</v>
      </c>
      <c r="AB19" t="s">
        <v>931</v>
      </c>
      <c r="AC19" t="s">
        <v>932</v>
      </c>
      <c r="AD19" t="s">
        <v>933</v>
      </c>
      <c r="AE19" t="s">
        <v>934</v>
      </c>
      <c r="AF19" t="s">
        <v>935</v>
      </c>
      <c r="AG19" t="s">
        <v>936</v>
      </c>
      <c r="AH19" t="s">
        <v>937</v>
      </c>
      <c r="AI19" t="s">
        <v>938</v>
      </c>
      <c r="AJ19" t="s">
        <v>939</v>
      </c>
      <c r="AK19" t="s">
        <v>940</v>
      </c>
      <c r="AL19" t="s">
        <v>941</v>
      </c>
      <c r="AM19" t="s">
        <v>942</v>
      </c>
      <c r="AN19" t="s">
        <v>943</v>
      </c>
      <c r="AO19" t="s">
        <v>944</v>
      </c>
      <c r="AP19" t="s">
        <v>945</v>
      </c>
      <c r="AQ19" t="s">
        <v>946</v>
      </c>
      <c r="AR19" t="s">
        <v>947</v>
      </c>
      <c r="AS19" t="s">
        <v>948</v>
      </c>
      <c r="AT19" t="s">
        <v>949</v>
      </c>
      <c r="AU19" t="s">
        <v>950</v>
      </c>
      <c r="AV19" t="s">
        <v>951</v>
      </c>
    </row>
    <row r="20" spans="1:48" x14ac:dyDescent="0.25">
      <c r="A20" t="s">
        <v>952</v>
      </c>
      <c r="B20" t="s">
        <v>953</v>
      </c>
      <c r="C20" t="s">
        <v>954</v>
      </c>
      <c r="D20" t="s">
        <v>955</v>
      </c>
      <c r="E20" t="s">
        <v>956</v>
      </c>
      <c r="F20" t="s">
        <v>957</v>
      </c>
      <c r="G20" t="s">
        <v>958</v>
      </c>
      <c r="H20" t="s">
        <v>959</v>
      </c>
      <c r="I20" t="s">
        <v>960</v>
      </c>
      <c r="J20" t="s">
        <v>961</v>
      </c>
      <c r="K20" t="s">
        <v>962</v>
      </c>
      <c r="L20" t="s">
        <v>963</v>
      </c>
      <c r="M20" t="s">
        <v>964</v>
      </c>
      <c r="N20" t="s">
        <v>965</v>
      </c>
      <c r="O20" t="s">
        <v>966</v>
      </c>
      <c r="P20" t="s">
        <v>967</v>
      </c>
      <c r="Q20" t="s">
        <v>968</v>
      </c>
      <c r="R20" t="s">
        <v>969</v>
      </c>
      <c r="S20" t="s">
        <v>970</v>
      </c>
      <c r="T20" t="s">
        <v>971</v>
      </c>
      <c r="U20" t="s">
        <v>972</v>
      </c>
      <c r="V20" t="s">
        <v>973</v>
      </c>
      <c r="W20" t="s">
        <v>974</v>
      </c>
      <c r="X20" t="s">
        <v>975</v>
      </c>
      <c r="Y20" t="s">
        <v>976</v>
      </c>
      <c r="Z20" t="s">
        <v>977</v>
      </c>
      <c r="AA20" t="s">
        <v>978</v>
      </c>
      <c r="AB20" t="s">
        <v>979</v>
      </c>
      <c r="AC20" t="s">
        <v>980</v>
      </c>
      <c r="AD20" t="s">
        <v>981</v>
      </c>
      <c r="AE20" t="s">
        <v>982</v>
      </c>
      <c r="AF20" t="s">
        <v>983</v>
      </c>
      <c r="AG20" t="s">
        <v>984</v>
      </c>
      <c r="AH20" t="s">
        <v>985</v>
      </c>
      <c r="AI20" t="s">
        <v>986</v>
      </c>
      <c r="AJ20" t="s">
        <v>987</v>
      </c>
      <c r="AK20" t="s">
        <v>988</v>
      </c>
      <c r="AL20" t="s">
        <v>989</v>
      </c>
      <c r="AM20" t="s">
        <v>990</v>
      </c>
      <c r="AN20" t="s">
        <v>991</v>
      </c>
      <c r="AO20" t="s">
        <v>992</v>
      </c>
      <c r="AP20" t="s">
        <v>993</v>
      </c>
      <c r="AQ20" t="s">
        <v>994</v>
      </c>
      <c r="AR20" t="s">
        <v>995</v>
      </c>
      <c r="AS20" t="s">
        <v>996</v>
      </c>
      <c r="AT20" t="s">
        <v>997</v>
      </c>
      <c r="AU20" t="s">
        <v>998</v>
      </c>
      <c r="AV20" t="s">
        <v>999</v>
      </c>
    </row>
    <row r="21" spans="1:48" x14ac:dyDescent="0.25">
      <c r="A21" t="s">
        <v>1000</v>
      </c>
      <c r="B21" t="s">
        <v>1001</v>
      </c>
      <c r="C21" t="s">
        <v>1002</v>
      </c>
      <c r="D21" t="s">
        <v>1003</v>
      </c>
      <c r="E21" t="s">
        <v>1004</v>
      </c>
      <c r="F21" t="s">
        <v>1005</v>
      </c>
      <c r="G21" t="s">
        <v>1006</v>
      </c>
      <c r="H21" t="s">
        <v>1007</v>
      </c>
      <c r="I21" t="s">
        <v>1008</v>
      </c>
      <c r="J21" t="s">
        <v>1009</v>
      </c>
      <c r="K21" t="s">
        <v>1010</v>
      </c>
      <c r="L21" t="s">
        <v>1004</v>
      </c>
      <c r="M21" t="s">
        <v>1011</v>
      </c>
      <c r="N21" t="s">
        <v>1012</v>
      </c>
      <c r="O21" t="s">
        <v>1001</v>
      </c>
      <c r="P21" t="s">
        <v>1013</v>
      </c>
      <c r="Q21" t="s">
        <v>1014</v>
      </c>
      <c r="R21" t="s">
        <v>1015</v>
      </c>
      <c r="S21" t="s">
        <v>1016</v>
      </c>
      <c r="T21" t="s">
        <v>1006</v>
      </c>
      <c r="U21" t="s">
        <v>1017</v>
      </c>
      <c r="V21" t="s">
        <v>1018</v>
      </c>
      <c r="W21" t="s">
        <v>1017</v>
      </c>
      <c r="X21" t="s">
        <v>1019</v>
      </c>
      <c r="Y21" t="s">
        <v>1020</v>
      </c>
      <c r="Z21" t="s">
        <v>1021</v>
      </c>
      <c r="AA21" t="s">
        <v>1022</v>
      </c>
      <c r="AB21" t="s">
        <v>1023</v>
      </c>
      <c r="AC21" t="s">
        <v>1024</v>
      </c>
      <c r="AD21" t="s">
        <v>1018</v>
      </c>
      <c r="AE21" t="s">
        <v>1025</v>
      </c>
      <c r="AF21" t="s">
        <v>1026</v>
      </c>
      <c r="AG21" t="s">
        <v>1014</v>
      </c>
      <c r="AH21" t="s">
        <v>1027</v>
      </c>
      <c r="AI21" t="s">
        <v>1028</v>
      </c>
      <c r="AJ21" t="s">
        <v>1029</v>
      </c>
      <c r="AK21" t="s">
        <v>1006</v>
      </c>
      <c r="AL21" t="s">
        <v>1003</v>
      </c>
      <c r="AM21" t="s">
        <v>1030</v>
      </c>
      <c r="AN21" t="s">
        <v>1031</v>
      </c>
      <c r="AO21" t="s">
        <v>1032</v>
      </c>
      <c r="AP21" t="s">
        <v>1033</v>
      </c>
      <c r="AQ21" t="s">
        <v>1034</v>
      </c>
      <c r="AR21" t="s">
        <v>1035</v>
      </c>
      <c r="AS21" t="s">
        <v>1003</v>
      </c>
      <c r="AT21" t="s">
        <v>1036</v>
      </c>
      <c r="AU21" t="s">
        <v>1037</v>
      </c>
      <c r="AV21" t="s">
        <v>1038</v>
      </c>
    </row>
  </sheetData>
  <mergeCells count="1">
    <mergeCell ref="A1:A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BC8A-3818-4E36-BC7B-21A47A94F458}">
  <dimension ref="A1:G134"/>
  <sheetViews>
    <sheetView tabSelected="1" zoomScaleNormal="100" workbookViewId="0">
      <selection activeCell="B3" sqref="B3"/>
    </sheetView>
  </sheetViews>
  <sheetFormatPr defaultRowHeight="15" x14ac:dyDescent="0.25"/>
  <cols>
    <col min="1" max="1" width="28" bestFit="1" customWidth="1"/>
    <col min="2" max="2" width="12.7109375" bestFit="1" customWidth="1"/>
    <col min="3" max="3" width="12" bestFit="1" customWidth="1"/>
    <col min="4" max="4" width="12.7109375" bestFit="1" customWidth="1"/>
    <col min="5" max="5" width="12" bestFit="1" customWidth="1"/>
    <col min="6" max="6" width="14.28515625" bestFit="1" customWidth="1"/>
    <col min="7" max="7" width="12" bestFit="1" customWidth="1"/>
    <col min="10" max="10" width="28" customWidth="1"/>
  </cols>
  <sheetData>
    <row r="1" spans="1:7" x14ac:dyDescent="0.25">
      <c r="A1" s="6" t="s">
        <v>1437</v>
      </c>
      <c r="B1" s="6"/>
      <c r="C1" s="6"/>
      <c r="D1" s="6"/>
      <c r="E1" s="6"/>
      <c r="F1" s="6"/>
      <c r="G1" s="6"/>
    </row>
    <row r="2" spans="1:7" x14ac:dyDescent="0.25">
      <c r="A2" t="s">
        <v>39</v>
      </c>
      <c r="B2" t="s">
        <v>40</v>
      </c>
      <c r="C2" t="s">
        <v>41</v>
      </c>
      <c r="D2" t="s">
        <v>42</v>
      </c>
      <c r="E2" t="s">
        <v>41</v>
      </c>
      <c r="F2" t="s">
        <v>43</v>
      </c>
      <c r="G2" t="s">
        <v>41</v>
      </c>
    </row>
    <row r="3" spans="1:7" x14ac:dyDescent="0.25">
      <c r="A3" t="s">
        <v>44</v>
      </c>
      <c r="B3">
        <v>5.0406827029705799</v>
      </c>
      <c r="C3">
        <v>2.8643975972654202E-13</v>
      </c>
      <c r="D3">
        <v>7.1086823285438E-2</v>
      </c>
      <c r="E3">
        <v>0.994822585261536</v>
      </c>
      <c r="F3">
        <v>-4.9695958796851398</v>
      </c>
      <c r="G3">
        <v>2.1939345014961399E-5</v>
      </c>
    </row>
    <row r="4" spans="1:7" x14ac:dyDescent="0.25">
      <c r="A4" t="s">
        <v>47</v>
      </c>
      <c r="B4">
        <v>4.7574611974778698</v>
      </c>
      <c r="C4">
        <v>6.9632247490536696E-11</v>
      </c>
      <c r="D4">
        <v>7.0914965535754299E-2</v>
      </c>
      <c r="E4">
        <v>0.994822585261536</v>
      </c>
      <c r="F4">
        <v>-4.6865462319421196</v>
      </c>
      <c r="G4">
        <v>1.19843865495764E-4</v>
      </c>
    </row>
    <row r="5" spans="1:7" x14ac:dyDescent="0.25">
      <c r="A5" t="s">
        <v>51</v>
      </c>
      <c r="B5">
        <v>4.0918642739478797</v>
      </c>
      <c r="C5">
        <v>7.4736066408318905E-10</v>
      </c>
      <c r="D5">
        <v>7.1312169434801703E-2</v>
      </c>
      <c r="E5">
        <v>0.994822585261536</v>
      </c>
      <c r="F5">
        <v>-4.0205521045130803</v>
      </c>
      <c r="G5">
        <v>2.1128375867123E-4</v>
      </c>
    </row>
    <row r="6" spans="1:7" x14ac:dyDescent="0.25">
      <c r="A6" t="s">
        <v>45</v>
      </c>
      <c r="B6">
        <v>4.3693041966978603</v>
      </c>
      <c r="C6">
        <v>1.5230526691843101E-9</v>
      </c>
      <c r="D6">
        <v>-0.74349473579095904</v>
      </c>
      <c r="E6">
        <v>0.92420569304325895</v>
      </c>
      <c r="F6">
        <v>-5.1127989324888201</v>
      </c>
      <c r="G6">
        <v>3.2566872345325397E-5</v>
      </c>
    </row>
    <row r="7" spans="1:7" x14ac:dyDescent="0.25">
      <c r="A7" t="s">
        <v>53</v>
      </c>
      <c r="B7">
        <v>3.5808130578910302</v>
      </c>
      <c r="C7">
        <v>5.0750340677126104E-9</v>
      </c>
      <c r="D7">
        <v>-3.13018056071524E-2</v>
      </c>
      <c r="E7">
        <v>0.99702228045611796</v>
      </c>
      <c r="F7">
        <v>-3.6121148634981801</v>
      </c>
      <c r="G7">
        <v>2.8079670660870502E-4</v>
      </c>
    </row>
    <row r="8" spans="1:7" x14ac:dyDescent="0.25">
      <c r="A8" t="s">
        <v>61</v>
      </c>
      <c r="B8">
        <v>3.9768477494827401</v>
      </c>
      <c r="C8">
        <v>8.0605890505223997E-8</v>
      </c>
      <c r="D8">
        <v>8.3276982638459396E-2</v>
      </c>
      <c r="E8">
        <v>0.993220548140758</v>
      </c>
      <c r="F8">
        <v>-3.8935707668442801</v>
      </c>
      <c r="G8">
        <v>1.8754959179242399E-3</v>
      </c>
    </row>
    <row r="9" spans="1:7" x14ac:dyDescent="0.25">
      <c r="A9" t="s">
        <v>173</v>
      </c>
      <c r="B9">
        <v>4.3622510407869504</v>
      </c>
      <c r="C9">
        <v>8.0605890505223997E-8</v>
      </c>
      <c r="D9">
        <v>4.4140467340056002</v>
      </c>
      <c r="E9">
        <v>4.3720217546983703E-7</v>
      </c>
      <c r="F9">
        <v>5.1795693218650699E-2</v>
      </c>
      <c r="G9">
        <v>0.99933920107424901</v>
      </c>
    </row>
    <row r="10" spans="1:7" x14ac:dyDescent="0.25">
      <c r="A10" t="s">
        <v>52</v>
      </c>
      <c r="B10">
        <v>3.5838987289375401</v>
      </c>
      <c r="C10">
        <v>8.8500165989010302E-8</v>
      </c>
      <c r="D10">
        <v>-0.38564365868574702</v>
      </c>
      <c r="E10">
        <v>0.97227981373011496</v>
      </c>
      <c r="F10">
        <v>-3.96954238762329</v>
      </c>
      <c r="G10">
        <v>2.8079670660870502E-4</v>
      </c>
    </row>
    <row r="11" spans="1:7" x14ac:dyDescent="0.25">
      <c r="A11" t="s">
        <v>57</v>
      </c>
      <c r="B11">
        <v>4.4372644010459901</v>
      </c>
      <c r="C11">
        <v>8.9349600955133298E-8</v>
      </c>
      <c r="D11">
        <v>-0.332667050075935</v>
      </c>
      <c r="E11">
        <v>0.98054278975460096</v>
      </c>
      <c r="F11">
        <v>-4.76993145112192</v>
      </c>
      <c r="G11">
        <v>6.2657284187128898E-4</v>
      </c>
    </row>
    <row r="12" spans="1:7" x14ac:dyDescent="0.25">
      <c r="A12" t="s">
        <v>97</v>
      </c>
      <c r="B12">
        <v>4.6662708613382398</v>
      </c>
      <c r="C12">
        <v>7.7948509650645302E-7</v>
      </c>
      <c r="D12">
        <v>0.62122419765703696</v>
      </c>
      <c r="E12">
        <v>0.95687063819245799</v>
      </c>
      <c r="F12">
        <v>-4.0450466636811999</v>
      </c>
      <c r="G12">
        <v>1.8241836191976502E-2</v>
      </c>
    </row>
    <row r="13" spans="1:7" x14ac:dyDescent="0.25">
      <c r="A13" t="s">
        <v>63</v>
      </c>
      <c r="B13">
        <v>2.28465003674415</v>
      </c>
      <c r="C13">
        <v>2.3721772096278299E-6</v>
      </c>
      <c r="D13">
        <v>-4.7876379142131199E-2</v>
      </c>
      <c r="E13">
        <v>0.994699263908843</v>
      </c>
      <c r="F13">
        <v>-2.3325264158862802</v>
      </c>
      <c r="G13">
        <v>2.3031960053334602E-3</v>
      </c>
    </row>
    <row r="14" spans="1:7" x14ac:dyDescent="0.25">
      <c r="A14" t="s">
        <v>95</v>
      </c>
      <c r="B14">
        <v>4.0620872371205303</v>
      </c>
      <c r="C14">
        <v>3.4454909093499401E-6</v>
      </c>
      <c r="D14">
        <v>0.352666706724028</v>
      </c>
      <c r="E14">
        <v>0.97709645231858</v>
      </c>
      <c r="F14">
        <v>-3.7094205303965002</v>
      </c>
      <c r="G14">
        <v>1.8040947577610201E-2</v>
      </c>
    </row>
    <row r="15" spans="1:7" x14ac:dyDescent="0.25">
      <c r="A15" t="s">
        <v>82</v>
      </c>
      <c r="B15">
        <v>3.8847603319192801</v>
      </c>
      <c r="C15">
        <v>4.6800862284258999E-6</v>
      </c>
      <c r="D15">
        <v>0.10179281469885</v>
      </c>
      <c r="E15">
        <v>0.993220548140758</v>
      </c>
      <c r="F15">
        <v>-3.7829675172204298</v>
      </c>
      <c r="G15">
        <v>1.0742601098127601E-2</v>
      </c>
    </row>
    <row r="16" spans="1:7" x14ac:dyDescent="0.25">
      <c r="A16" t="s">
        <v>90</v>
      </c>
      <c r="B16">
        <v>3.0437084158296299</v>
      </c>
      <c r="C16">
        <v>5.8404414620838798E-6</v>
      </c>
      <c r="D16">
        <v>0.23368247196318701</v>
      </c>
      <c r="E16">
        <v>0.98156529366894796</v>
      </c>
      <c r="F16">
        <v>-2.8100259438664401</v>
      </c>
      <c r="G16">
        <v>1.5989214975584601E-2</v>
      </c>
    </row>
    <row r="17" spans="1:7" x14ac:dyDescent="0.25">
      <c r="A17" t="s">
        <v>76</v>
      </c>
      <c r="B17">
        <v>4.2965327910156601</v>
      </c>
      <c r="C17">
        <v>8.4296039638104892E-6</v>
      </c>
      <c r="D17">
        <v>-0.15972980044326099</v>
      </c>
      <c r="E17">
        <v>0.99048018165395402</v>
      </c>
      <c r="F17">
        <v>-4.4562625914589198</v>
      </c>
      <c r="G17">
        <v>8.6824815431950399E-3</v>
      </c>
    </row>
    <row r="18" spans="1:7" x14ac:dyDescent="0.25">
      <c r="A18" t="s">
        <v>144</v>
      </c>
      <c r="B18">
        <v>3.2812881934529901</v>
      </c>
      <c r="C18">
        <v>1.56216931798662E-5</v>
      </c>
      <c r="D18">
        <v>1.0725922053599</v>
      </c>
      <c r="E18">
        <v>0.73538679467635404</v>
      </c>
      <c r="F18">
        <v>-2.2086959880930901</v>
      </c>
      <c r="G18">
        <v>0.22528115543349</v>
      </c>
    </row>
    <row r="19" spans="1:7" x14ac:dyDescent="0.25">
      <c r="A19" t="s">
        <v>56</v>
      </c>
      <c r="B19">
        <v>3.0157201398962301</v>
      </c>
      <c r="C19">
        <v>2.0360721105518601E-5</v>
      </c>
      <c r="D19">
        <v>-0.84259208607654601</v>
      </c>
      <c r="E19">
        <v>0.85331279261355697</v>
      </c>
      <c r="F19">
        <v>-3.8583122259727798</v>
      </c>
      <c r="G19">
        <v>4.6453205043864098E-4</v>
      </c>
    </row>
    <row r="20" spans="1:7" x14ac:dyDescent="0.25">
      <c r="A20" t="s">
        <v>1435</v>
      </c>
      <c r="B20">
        <v>3.7827217373154101</v>
      </c>
      <c r="C20">
        <v>2.0797106006159001E-5</v>
      </c>
      <c r="D20">
        <v>0.67278836818169097</v>
      </c>
      <c r="E20">
        <v>0.93960534943955798</v>
      </c>
      <c r="F20">
        <v>-3.1099333691337199</v>
      </c>
      <c r="G20">
        <v>7.7724382544979001E-2</v>
      </c>
    </row>
    <row r="21" spans="1:7" x14ac:dyDescent="0.25">
      <c r="A21" t="s">
        <v>68</v>
      </c>
      <c r="B21">
        <v>2.3568373615071199</v>
      </c>
      <c r="C21">
        <v>2.0973112678548299E-5</v>
      </c>
      <c r="D21">
        <v>-0.22959984147486001</v>
      </c>
      <c r="E21">
        <v>0.97709645231858</v>
      </c>
      <c r="F21">
        <v>-2.5864372029819802</v>
      </c>
      <c r="G21">
        <v>2.8112875312839999E-3</v>
      </c>
    </row>
    <row r="22" spans="1:7" x14ac:dyDescent="0.25">
      <c r="A22" t="s">
        <v>105</v>
      </c>
      <c r="B22">
        <v>2.2536416278407501</v>
      </c>
      <c r="C22">
        <v>2.0973112678548299E-5</v>
      </c>
      <c r="D22">
        <v>0.212863395826173</v>
      </c>
      <c r="E22">
        <v>0.97908848546565197</v>
      </c>
      <c r="F22">
        <v>-2.0407782320145702</v>
      </c>
      <c r="G22">
        <v>2.64573492282375E-2</v>
      </c>
    </row>
    <row r="23" spans="1:7" x14ac:dyDescent="0.25">
      <c r="A23" t="s">
        <v>101</v>
      </c>
      <c r="B23">
        <v>3.3461208503928002</v>
      </c>
      <c r="C23">
        <v>2.5169380091532601E-5</v>
      </c>
      <c r="D23">
        <v>0.17411990212133699</v>
      </c>
      <c r="E23">
        <v>0.987225400176866</v>
      </c>
      <c r="F23">
        <v>-3.1720009482714602</v>
      </c>
      <c r="G23">
        <v>2.61777309921691E-2</v>
      </c>
    </row>
    <row r="24" spans="1:7" x14ac:dyDescent="0.25">
      <c r="A24" t="s">
        <v>138</v>
      </c>
      <c r="B24">
        <v>3.1217593546994098</v>
      </c>
      <c r="C24">
        <v>3.7747975921806302E-5</v>
      </c>
      <c r="D24">
        <v>0.77879041964565598</v>
      </c>
      <c r="E24">
        <v>0.87160363836594301</v>
      </c>
      <c r="F24">
        <v>-2.3429689350537601</v>
      </c>
      <c r="G24">
        <v>0.16421077810139501</v>
      </c>
    </row>
    <row r="25" spans="1:7" x14ac:dyDescent="0.25">
      <c r="A25" t="s">
        <v>78</v>
      </c>
      <c r="B25">
        <v>2.5690986054101201</v>
      </c>
      <c r="C25">
        <v>4.0915910419757998E-5</v>
      </c>
      <c r="D25">
        <v>-0.124434507014926</v>
      </c>
      <c r="E25">
        <v>0.98775221318218298</v>
      </c>
      <c r="F25">
        <v>-2.6935331124250399</v>
      </c>
      <c r="G25">
        <v>9.0744366187857205E-3</v>
      </c>
    </row>
    <row r="26" spans="1:7" x14ac:dyDescent="0.25">
      <c r="A26" t="s">
        <v>132</v>
      </c>
      <c r="B26">
        <v>4.1230690416197797</v>
      </c>
      <c r="C26">
        <v>4.4006503028133198E-5</v>
      </c>
      <c r="D26">
        <v>0.51928652264408104</v>
      </c>
      <c r="E26">
        <v>0.96706609946891597</v>
      </c>
      <c r="F26">
        <v>-3.6037825189757</v>
      </c>
      <c r="G26">
        <v>7.0233762496289404E-2</v>
      </c>
    </row>
    <row r="27" spans="1:7" x14ac:dyDescent="0.25">
      <c r="A27" t="s">
        <v>174</v>
      </c>
      <c r="B27">
        <v>-5.9026874108435603</v>
      </c>
      <c r="C27">
        <v>6.7263280338589199E-5</v>
      </c>
      <c r="D27">
        <v>-5.8326779354975899</v>
      </c>
      <c r="E27">
        <v>1.4739448900729999E-3</v>
      </c>
      <c r="F27">
        <v>7.0009475345975902E-2</v>
      </c>
      <c r="G27">
        <v>0.99933920107424901</v>
      </c>
    </row>
    <row r="28" spans="1:7" x14ac:dyDescent="0.25">
      <c r="A28" t="s">
        <v>177</v>
      </c>
      <c r="B28">
        <v>2.8551504398968599</v>
      </c>
      <c r="C28">
        <v>3.3089077482206802E-4</v>
      </c>
      <c r="D28">
        <v>2.63385019241381</v>
      </c>
      <c r="E28">
        <v>6.2903539837011104E-3</v>
      </c>
      <c r="F28">
        <v>-0.22130024748305099</v>
      </c>
      <c r="G28">
        <v>0.99933920107424901</v>
      </c>
    </row>
    <row r="29" spans="1:7" x14ac:dyDescent="0.25">
      <c r="A29" t="s">
        <v>175</v>
      </c>
      <c r="B29">
        <v>-4.98656507144781</v>
      </c>
      <c r="C29">
        <v>3.6025344212712202E-4</v>
      </c>
      <c r="D29">
        <v>-5.0059983948646201</v>
      </c>
      <c r="E29">
        <v>3.8239988187027101E-3</v>
      </c>
      <c r="F29">
        <v>-1.9433323416808802E-2</v>
      </c>
      <c r="G29">
        <v>0.99933920107424901</v>
      </c>
    </row>
    <row r="30" spans="1:7" x14ac:dyDescent="0.25">
      <c r="A30" t="s">
        <v>98</v>
      </c>
      <c r="B30">
        <v>-6.1314547210280503</v>
      </c>
      <c r="C30">
        <v>1.0432164113090699E-3</v>
      </c>
      <c r="D30">
        <v>-1.03543790297475</v>
      </c>
      <c r="E30">
        <v>0.92884513211926001</v>
      </c>
      <c r="F30">
        <v>5.0960168180533003</v>
      </c>
      <c r="G30">
        <v>1.84582072472293E-2</v>
      </c>
    </row>
    <row r="31" spans="1:7" x14ac:dyDescent="0.25">
      <c r="A31" t="s">
        <v>70</v>
      </c>
      <c r="B31">
        <v>-4.3127352158595604</v>
      </c>
      <c r="C31">
        <v>1.4476290764659401E-3</v>
      </c>
      <c r="D31">
        <v>4.50385850096547E-2</v>
      </c>
      <c r="E31">
        <v>0.99648578062367399</v>
      </c>
      <c r="F31">
        <v>4.3577738008692197</v>
      </c>
      <c r="G31">
        <v>4.3259466730675997E-3</v>
      </c>
    </row>
    <row r="32" spans="1:7" x14ac:dyDescent="0.25">
      <c r="A32" t="s">
        <v>50</v>
      </c>
      <c r="B32">
        <v>-4.0261181021880104</v>
      </c>
      <c r="C32">
        <v>1.6395509808412401E-3</v>
      </c>
      <c r="D32">
        <v>1.1060136963488501</v>
      </c>
      <c r="E32">
        <v>0.78703978381716</v>
      </c>
      <c r="F32">
        <v>5.13213179853686</v>
      </c>
      <c r="G32">
        <v>2.1128375867123E-4</v>
      </c>
    </row>
    <row r="33" spans="1:7" x14ac:dyDescent="0.25">
      <c r="A33" t="s">
        <v>152</v>
      </c>
      <c r="B33">
        <v>2.4556785972485899</v>
      </c>
      <c r="C33">
        <v>1.94244944657518E-3</v>
      </c>
      <c r="D33">
        <v>0.61972832890057405</v>
      </c>
      <c r="E33">
        <v>0.91599313234701396</v>
      </c>
      <c r="F33">
        <v>-1.83595026834801</v>
      </c>
      <c r="G33">
        <v>0.35271935533418802</v>
      </c>
    </row>
    <row r="34" spans="1:7" x14ac:dyDescent="0.25">
      <c r="A34" t="s">
        <v>150</v>
      </c>
      <c r="B34">
        <v>2.8882569248379601</v>
      </c>
      <c r="C34">
        <v>2.49169848779424E-3</v>
      </c>
      <c r="D34">
        <v>0.58544235771114705</v>
      </c>
      <c r="E34">
        <v>0.95074746292402701</v>
      </c>
      <c r="F34">
        <v>-2.3028145671268101</v>
      </c>
      <c r="G34">
        <v>0.31074774146114797</v>
      </c>
    </row>
    <row r="35" spans="1:7" x14ac:dyDescent="0.25">
      <c r="A35" t="s">
        <v>160</v>
      </c>
      <c r="B35">
        <v>4.0599328916267003</v>
      </c>
      <c r="C35">
        <v>2.49169848779424E-3</v>
      </c>
      <c r="D35">
        <v>1.5080113190780899</v>
      </c>
      <c r="E35">
        <v>0.75776698006676002</v>
      </c>
      <c r="F35">
        <v>-2.5519215725486002</v>
      </c>
      <c r="G35">
        <v>0.63415984776007905</v>
      </c>
    </row>
    <row r="36" spans="1:7" x14ac:dyDescent="0.25">
      <c r="A36" t="s">
        <v>153</v>
      </c>
      <c r="B36">
        <v>2.4299889442704399</v>
      </c>
      <c r="C36">
        <v>4.0391918542238697E-3</v>
      </c>
      <c r="D36">
        <v>0.58198128586763398</v>
      </c>
      <c r="E36">
        <v>0.93439705903887804</v>
      </c>
      <c r="F36">
        <v>-1.84800765840281</v>
      </c>
      <c r="G36">
        <v>0.380747927988488</v>
      </c>
    </row>
    <row r="37" spans="1:7" x14ac:dyDescent="0.25">
      <c r="A37" t="s">
        <v>162</v>
      </c>
      <c r="B37">
        <v>-4.0567068676605302</v>
      </c>
      <c r="C37">
        <v>4.0391918542238697E-3</v>
      </c>
      <c r="D37">
        <v>-2.0285570197873901</v>
      </c>
      <c r="E37">
        <v>0.48580472769012301</v>
      </c>
      <c r="F37">
        <v>2.0281498478731401</v>
      </c>
      <c r="G37">
        <v>0.646967180027336</v>
      </c>
    </row>
    <row r="38" spans="1:7" x14ac:dyDescent="0.25">
      <c r="A38" t="s">
        <v>182</v>
      </c>
      <c r="B38">
        <v>-4.2229706935353599</v>
      </c>
      <c r="C38">
        <v>4.9105452150735498E-3</v>
      </c>
      <c r="D38">
        <v>-3.3805963601331501</v>
      </c>
      <c r="E38">
        <v>0.112642789069553</v>
      </c>
      <c r="F38">
        <v>0.84237433340220602</v>
      </c>
      <c r="G38">
        <v>0.99933920107424901</v>
      </c>
    </row>
    <row r="39" spans="1:7" x14ac:dyDescent="0.25">
      <c r="A39" t="s">
        <v>141</v>
      </c>
      <c r="B39">
        <v>1.74653213336241</v>
      </c>
      <c r="C39">
        <v>7.25283366248886E-3</v>
      </c>
      <c r="D39">
        <v>0.15123058280415599</v>
      </c>
      <c r="E39">
        <v>0.98504890103252896</v>
      </c>
      <c r="F39">
        <v>-1.59530155055825</v>
      </c>
      <c r="G39">
        <v>0.18631469290344799</v>
      </c>
    </row>
    <row r="40" spans="1:7" x14ac:dyDescent="0.25">
      <c r="A40" t="s">
        <v>137</v>
      </c>
      <c r="B40">
        <v>2.0961266306997599</v>
      </c>
      <c r="C40">
        <v>7.5619800031537397E-3</v>
      </c>
      <c r="D40">
        <v>-2.4479825230688399E-2</v>
      </c>
      <c r="E40">
        <v>0.99702228045611796</v>
      </c>
      <c r="F40">
        <v>-2.1206064559304401</v>
      </c>
      <c r="G40">
        <v>0.12031962702302799</v>
      </c>
    </row>
    <row r="41" spans="1:7" x14ac:dyDescent="0.25">
      <c r="A41" t="s">
        <v>163</v>
      </c>
      <c r="B41">
        <v>1.9898216995922899</v>
      </c>
      <c r="C41">
        <v>7.5619800031537397E-3</v>
      </c>
      <c r="D41">
        <v>0.70045116201502999</v>
      </c>
      <c r="E41">
        <v>0.82928438050998998</v>
      </c>
      <c r="F41">
        <v>-1.2893705375772599</v>
      </c>
      <c r="G41">
        <v>0.64786148461247794</v>
      </c>
    </row>
    <row r="42" spans="1:7" x14ac:dyDescent="0.25">
      <c r="A42" t="s">
        <v>75</v>
      </c>
      <c r="B42">
        <v>-4.6018948398477004</v>
      </c>
      <c r="C42">
        <v>1.0148431797236301E-2</v>
      </c>
      <c r="D42">
        <v>0.42274758721148598</v>
      </c>
      <c r="E42">
        <v>0.97921438047785203</v>
      </c>
      <c r="F42">
        <v>5.0246424270591801</v>
      </c>
      <c r="G42">
        <v>8.6824815431950399E-3</v>
      </c>
    </row>
    <row r="43" spans="1:7" x14ac:dyDescent="0.25">
      <c r="A43" t="s">
        <v>171</v>
      </c>
      <c r="B43">
        <v>-2.6990824803204099</v>
      </c>
      <c r="C43">
        <v>1.0179540869460499E-2</v>
      </c>
      <c r="D43">
        <v>-1.96171580738007</v>
      </c>
      <c r="E43">
        <v>0.23445617330080201</v>
      </c>
      <c r="F43">
        <v>0.73736667294033897</v>
      </c>
      <c r="G43">
        <v>0.99893761502047596</v>
      </c>
    </row>
    <row r="44" spans="1:7" x14ac:dyDescent="0.25">
      <c r="A44" t="s">
        <v>94</v>
      </c>
      <c r="B44">
        <v>2.6281196338150798</v>
      </c>
      <c r="C44">
        <v>1.19464469954879E-2</v>
      </c>
      <c r="D44">
        <v>-0.89808286925143599</v>
      </c>
      <c r="E44">
        <v>0.87080663168203798</v>
      </c>
      <c r="F44">
        <v>-3.5262025030665201</v>
      </c>
      <c r="G44">
        <v>1.8040947577610201E-2</v>
      </c>
    </row>
    <row r="45" spans="1:7" x14ac:dyDescent="0.25">
      <c r="A45" t="s">
        <v>73</v>
      </c>
      <c r="B45">
        <v>1.9034702511472199</v>
      </c>
      <c r="C45">
        <v>1.2423541726313299E-2</v>
      </c>
      <c r="D45">
        <v>-0.81341293360088296</v>
      </c>
      <c r="E45">
        <v>0.78960398486544303</v>
      </c>
      <c r="F45">
        <v>-2.7168831847481001</v>
      </c>
      <c r="G45">
        <v>5.4193445007128397E-3</v>
      </c>
    </row>
    <row r="46" spans="1:7" x14ac:dyDescent="0.25">
      <c r="A46" t="s">
        <v>87</v>
      </c>
      <c r="B46">
        <v>-4.2621682686143503</v>
      </c>
      <c r="C46">
        <v>1.2634401600455101E-2</v>
      </c>
      <c r="D46">
        <v>0.24870699163601101</v>
      </c>
      <c r="E46">
        <v>0.987225400176866</v>
      </c>
      <c r="F46">
        <v>4.5108752602503603</v>
      </c>
      <c r="G46">
        <v>1.5129352702621701E-2</v>
      </c>
    </row>
    <row r="47" spans="1:7" x14ac:dyDescent="0.25">
      <c r="A47" t="s">
        <v>176</v>
      </c>
      <c r="B47">
        <v>1.5384436655117999</v>
      </c>
      <c r="C47">
        <v>1.30052404969978E-2</v>
      </c>
      <c r="D47">
        <v>1.74456393336479</v>
      </c>
      <c r="E47">
        <v>5.93741436493723E-3</v>
      </c>
      <c r="F47">
        <v>0.206120267852995</v>
      </c>
      <c r="G47">
        <v>0.99933920107424901</v>
      </c>
    </row>
    <row r="48" spans="1:7" x14ac:dyDescent="0.25">
      <c r="A48" t="s">
        <v>151</v>
      </c>
      <c r="B48">
        <v>2.7708839627620301</v>
      </c>
      <c r="C48">
        <v>1.43729330493075E-2</v>
      </c>
      <c r="D48">
        <v>5.1331103200335297</v>
      </c>
      <c r="E48">
        <v>4.2625005704172699E-8</v>
      </c>
      <c r="F48">
        <v>2.3622263572715001</v>
      </c>
      <c r="G48">
        <v>0.31575309329741102</v>
      </c>
    </row>
    <row r="49" spans="1:7" x14ac:dyDescent="0.25">
      <c r="A49" t="s">
        <v>130</v>
      </c>
      <c r="B49">
        <v>2.8713194156313602</v>
      </c>
      <c r="C49">
        <v>1.61962388540694E-2</v>
      </c>
      <c r="D49">
        <v>-0.61596286331933703</v>
      </c>
      <c r="E49">
        <v>0.95876616185907804</v>
      </c>
      <c r="F49">
        <v>-3.4872822789506901</v>
      </c>
      <c r="G49">
        <v>6.0771913574898001E-2</v>
      </c>
    </row>
    <row r="50" spans="1:7" x14ac:dyDescent="0.25">
      <c r="A50" t="s">
        <v>134</v>
      </c>
      <c r="B50">
        <v>2.4196273104163</v>
      </c>
      <c r="C50">
        <v>1.6316150996648401E-2</v>
      </c>
      <c r="D50">
        <v>-0.33600948686459298</v>
      </c>
      <c r="E50">
        <v>0.97709645231858</v>
      </c>
      <c r="F50">
        <v>-2.7556367972808999</v>
      </c>
      <c r="G50">
        <v>8.7397121410857398E-2</v>
      </c>
    </row>
    <row r="51" spans="1:7" x14ac:dyDescent="0.25">
      <c r="A51" t="s">
        <v>125</v>
      </c>
      <c r="B51">
        <v>-3.8639646855863399</v>
      </c>
      <c r="C51">
        <v>1.83287823628497E-2</v>
      </c>
      <c r="D51">
        <v>-0.115392465215088</v>
      </c>
      <c r="E51">
        <v>0.993220548140758</v>
      </c>
      <c r="F51">
        <v>3.7485722203712499</v>
      </c>
      <c r="G51">
        <v>4.43186457769561E-2</v>
      </c>
    </row>
    <row r="52" spans="1:7" x14ac:dyDescent="0.25">
      <c r="A52" t="s">
        <v>145</v>
      </c>
      <c r="B52">
        <v>2.0132688250061999</v>
      </c>
      <c r="C52">
        <v>1.83287823628497E-2</v>
      </c>
      <c r="D52">
        <v>0.113360866194124</v>
      </c>
      <c r="E52">
        <v>0.98978872112302396</v>
      </c>
      <c r="F52">
        <v>-1.89990795881207</v>
      </c>
      <c r="G52">
        <v>0.24669105526270699</v>
      </c>
    </row>
    <row r="53" spans="1:7" x14ac:dyDescent="0.25">
      <c r="A53" t="s">
        <v>155</v>
      </c>
      <c r="B53">
        <v>1.85155952854192</v>
      </c>
      <c r="C53">
        <v>1.83287823628497E-2</v>
      </c>
      <c r="D53">
        <v>0.32850785831192503</v>
      </c>
      <c r="E53">
        <v>0.96487697074548995</v>
      </c>
      <c r="F53">
        <v>-1.5230516702299901</v>
      </c>
      <c r="G53">
        <v>0.41352040061221601</v>
      </c>
    </row>
    <row r="54" spans="1:7" x14ac:dyDescent="0.25">
      <c r="A54" t="s">
        <v>167</v>
      </c>
      <c r="B54">
        <v>0.74705574478060699</v>
      </c>
      <c r="C54">
        <v>1.8383018023232899E-2</v>
      </c>
      <c r="D54">
        <v>0.26647398485638302</v>
      </c>
      <c r="E54">
        <v>0.847756751066299</v>
      </c>
      <c r="F54">
        <v>-0.48058175992422397</v>
      </c>
      <c r="G54">
        <v>0.70800592204041402</v>
      </c>
    </row>
    <row r="55" spans="1:7" x14ac:dyDescent="0.25">
      <c r="A55" t="s">
        <v>129</v>
      </c>
      <c r="B55">
        <v>1.14190282946614</v>
      </c>
      <c r="C55">
        <v>2.2229345690282499E-2</v>
      </c>
      <c r="D55">
        <v>-0.16639998603558001</v>
      </c>
      <c r="E55">
        <v>0.97709645231858</v>
      </c>
      <c r="F55">
        <v>-1.30830281550172</v>
      </c>
      <c r="G55">
        <v>5.8194037808197402E-2</v>
      </c>
    </row>
    <row r="56" spans="1:7" x14ac:dyDescent="0.25">
      <c r="A56" t="s">
        <v>133</v>
      </c>
      <c r="B56">
        <v>-1.16193459864225</v>
      </c>
      <c r="C56">
        <v>2.5484832352325602E-2</v>
      </c>
      <c r="D56">
        <v>2.28944052193817E-2</v>
      </c>
      <c r="E56">
        <v>0.99497000664937796</v>
      </c>
      <c r="F56">
        <v>1.18482900386163</v>
      </c>
      <c r="G56">
        <v>7.2149861625846398E-2</v>
      </c>
    </row>
    <row r="57" spans="1:7" x14ac:dyDescent="0.25">
      <c r="A57" t="s">
        <v>159</v>
      </c>
      <c r="B57">
        <v>2.0351453487506102</v>
      </c>
      <c r="C57">
        <v>2.6563636158069601E-2</v>
      </c>
      <c r="D57">
        <v>0.49680117504721899</v>
      </c>
      <c r="E57">
        <v>0.94870569866462695</v>
      </c>
      <c r="F57">
        <v>-1.53834417370339</v>
      </c>
      <c r="G57">
        <v>0.58774695679075695</v>
      </c>
    </row>
    <row r="58" spans="1:7" x14ac:dyDescent="0.25">
      <c r="A58" t="s">
        <v>142</v>
      </c>
      <c r="B58">
        <v>1.7016271675671799</v>
      </c>
      <c r="C58">
        <v>3.01175015975336E-2</v>
      </c>
      <c r="D58">
        <v>-2.22396762912048E-2</v>
      </c>
      <c r="E58">
        <v>0.99702228045611796</v>
      </c>
      <c r="F58">
        <v>-1.72386684385839</v>
      </c>
      <c r="G58">
        <v>0.19468666352410099</v>
      </c>
    </row>
    <row r="59" spans="1:7" x14ac:dyDescent="0.25">
      <c r="A59" t="s">
        <v>55</v>
      </c>
      <c r="B59">
        <v>3.9262214790040701</v>
      </c>
      <c r="C59">
        <v>3.14065624564282E-2</v>
      </c>
      <c r="D59">
        <v>-5.1328670173052702</v>
      </c>
      <c r="E59">
        <v>8.3416050282196397E-2</v>
      </c>
      <c r="F59">
        <v>-9.0590884963093394</v>
      </c>
      <c r="G59">
        <v>4.1651940617290397E-4</v>
      </c>
    </row>
    <row r="60" spans="1:7" x14ac:dyDescent="0.25">
      <c r="A60" t="s">
        <v>157</v>
      </c>
      <c r="B60">
        <v>1.43498765978778</v>
      </c>
      <c r="C60">
        <v>3.17447864536861E-2</v>
      </c>
      <c r="D60">
        <v>0.23368813041161299</v>
      </c>
      <c r="E60">
        <v>0.97227981373011496</v>
      </c>
      <c r="F60">
        <v>-1.2012995293761599</v>
      </c>
      <c r="G60">
        <v>0.42431008830080702</v>
      </c>
    </row>
    <row r="61" spans="1:7" x14ac:dyDescent="0.25">
      <c r="A61" t="s">
        <v>181</v>
      </c>
      <c r="B61">
        <v>1.8355986560342501</v>
      </c>
      <c r="C61">
        <v>3.22200658326353E-2</v>
      </c>
      <c r="D61">
        <v>1.76877426439435</v>
      </c>
      <c r="E61">
        <v>8.5034294225640406E-2</v>
      </c>
      <c r="F61">
        <v>-6.6824391639900393E-2</v>
      </c>
      <c r="G61">
        <v>0.99933920107424901</v>
      </c>
    </row>
    <row r="62" spans="1:7" x14ac:dyDescent="0.25">
      <c r="A62" t="s">
        <v>178</v>
      </c>
      <c r="B62">
        <v>1.91176299089831</v>
      </c>
      <c r="C62">
        <v>3.6089755698203503E-2</v>
      </c>
      <c r="D62">
        <v>2.26514075941824</v>
      </c>
      <c r="E62">
        <v>9.4950019967857506E-3</v>
      </c>
      <c r="F62">
        <v>0.35337776851993102</v>
      </c>
      <c r="G62">
        <v>0.99933920107424901</v>
      </c>
    </row>
    <row r="63" spans="1:7" x14ac:dyDescent="0.25">
      <c r="A63" t="s">
        <v>116</v>
      </c>
      <c r="B63">
        <v>2.5683704005187402</v>
      </c>
      <c r="C63">
        <v>3.7875709071129603E-2</v>
      </c>
      <c r="D63">
        <v>-1.00580325888544</v>
      </c>
      <c r="E63">
        <v>0.85817873025692104</v>
      </c>
      <c r="F63">
        <v>-3.5741736594041802</v>
      </c>
      <c r="G63">
        <v>3.2097228535993498E-2</v>
      </c>
    </row>
    <row r="64" spans="1:7" x14ac:dyDescent="0.25">
      <c r="A64" t="s">
        <v>180</v>
      </c>
      <c r="B64">
        <v>1.2049330547605399</v>
      </c>
      <c r="C64">
        <v>3.7875709071129603E-2</v>
      </c>
      <c r="D64">
        <v>1.2327753656273299</v>
      </c>
      <c r="E64">
        <v>5.9623948308143597E-2</v>
      </c>
      <c r="F64">
        <v>2.7842310866789999E-2</v>
      </c>
      <c r="G64">
        <v>0.99933920107424901</v>
      </c>
    </row>
    <row r="65" spans="1:7" x14ac:dyDescent="0.25">
      <c r="A65" t="s">
        <v>67</v>
      </c>
      <c r="B65">
        <v>-2.7155209906271698</v>
      </c>
      <c r="C65">
        <v>4.0043606811264898E-2</v>
      </c>
      <c r="D65">
        <v>1.00553400035441</v>
      </c>
      <c r="E65">
        <v>0.78152536300013298</v>
      </c>
      <c r="F65">
        <v>3.72105499098158</v>
      </c>
      <c r="G65">
        <v>2.8112875312839999E-3</v>
      </c>
    </row>
    <row r="66" spans="1:7" x14ac:dyDescent="0.25">
      <c r="A66" t="s">
        <v>146</v>
      </c>
      <c r="B66">
        <v>-0.82767598838883505</v>
      </c>
      <c r="C66">
        <v>4.5127870621839303E-2</v>
      </c>
      <c r="D66">
        <v>-8.0506309067716594E-2</v>
      </c>
      <c r="E66">
        <v>0.98300493589168103</v>
      </c>
      <c r="F66">
        <v>0.747169679321118</v>
      </c>
      <c r="G66">
        <v>0.248418052547593</v>
      </c>
    </row>
    <row r="67" spans="1:7" x14ac:dyDescent="0.25">
      <c r="A67" t="s">
        <v>179</v>
      </c>
      <c r="B67">
        <v>-5.0462081013882898</v>
      </c>
      <c r="C67">
        <v>5.2854684687568598E-2</v>
      </c>
      <c r="D67">
        <v>-6.2613112442517398</v>
      </c>
      <c r="E67">
        <v>3.2369020581183898E-2</v>
      </c>
      <c r="F67">
        <v>-1.21510314286346</v>
      </c>
      <c r="G67">
        <v>0.99933920107424901</v>
      </c>
    </row>
    <row r="68" spans="1:7" x14ac:dyDescent="0.25">
      <c r="A68" t="s">
        <v>77</v>
      </c>
      <c r="B68">
        <v>-3.7910053646891</v>
      </c>
      <c r="C68">
        <v>7.69628884511072E-2</v>
      </c>
      <c r="D68">
        <v>1.2916032851619199</v>
      </c>
      <c r="E68">
        <v>0.80810321206918201</v>
      </c>
      <c r="F68">
        <v>5.0826086498510303</v>
      </c>
      <c r="G68">
        <v>9.0073427269520105E-3</v>
      </c>
    </row>
    <row r="69" spans="1:7" x14ac:dyDescent="0.25">
      <c r="A69" t="s">
        <v>86</v>
      </c>
      <c r="B69">
        <v>-3.4107646307345001</v>
      </c>
      <c r="C69">
        <v>8.1331913589440599E-2</v>
      </c>
      <c r="D69">
        <v>1.0454460035761699</v>
      </c>
      <c r="E69">
        <v>0.86551114827209596</v>
      </c>
      <c r="F69">
        <v>4.4562106343106702</v>
      </c>
      <c r="G69">
        <v>1.2379428849278401E-2</v>
      </c>
    </row>
    <row r="70" spans="1:7" x14ac:dyDescent="0.25">
      <c r="A70" t="s">
        <v>89</v>
      </c>
      <c r="B70">
        <v>-2.2810438195535001</v>
      </c>
      <c r="C70">
        <v>0.13135372469016501</v>
      </c>
      <c r="D70">
        <v>0.80567697024595497</v>
      </c>
      <c r="E70">
        <v>0.85497978159465604</v>
      </c>
      <c r="F70">
        <v>3.08672078979945</v>
      </c>
      <c r="G70">
        <v>1.5989214975584601E-2</v>
      </c>
    </row>
    <row r="71" spans="1:7" x14ac:dyDescent="0.25">
      <c r="A71" t="s">
        <v>60</v>
      </c>
      <c r="B71">
        <v>-1.95854919572231</v>
      </c>
      <c r="C71">
        <v>0.248526256257079</v>
      </c>
      <c r="D71">
        <v>1.5302860504078399</v>
      </c>
      <c r="E71">
        <v>0.37386312934990701</v>
      </c>
      <c r="F71">
        <v>3.4888352461301499</v>
      </c>
      <c r="G71">
        <v>1.59021179969085E-3</v>
      </c>
    </row>
    <row r="72" spans="1:7" x14ac:dyDescent="0.25">
      <c r="A72" t="s">
        <v>88</v>
      </c>
      <c r="B72">
        <v>1.4993606392624701</v>
      </c>
      <c r="C72">
        <v>0.348626519495708</v>
      </c>
      <c r="D72">
        <v>-1.3104902608057301</v>
      </c>
      <c r="E72">
        <v>0.60564162372306096</v>
      </c>
      <c r="F72">
        <v>-2.8098509000682101</v>
      </c>
      <c r="G72">
        <v>1.5989214975584601E-2</v>
      </c>
    </row>
    <row r="73" spans="1:7" x14ac:dyDescent="0.25">
      <c r="A73" t="s">
        <v>143</v>
      </c>
      <c r="B73">
        <v>1.31264374475205</v>
      </c>
      <c r="C73">
        <v>0.367796162202011</v>
      </c>
      <c r="D73">
        <v>2.9455781430382002</v>
      </c>
      <c r="E73">
        <v>6.2082698021227904E-7</v>
      </c>
      <c r="F73">
        <v>1.6329343982861499</v>
      </c>
      <c r="G73">
        <v>0.219224069638113</v>
      </c>
    </row>
    <row r="74" spans="1:7" x14ac:dyDescent="0.25">
      <c r="A74" t="s">
        <v>66</v>
      </c>
      <c r="B74">
        <v>-0.97901917169180497</v>
      </c>
      <c r="C74">
        <v>0.41510593278491698</v>
      </c>
      <c r="D74">
        <v>0.80861934736549002</v>
      </c>
      <c r="E74">
        <v>0.44051561271055301</v>
      </c>
      <c r="F74">
        <v>1.7876385190573001</v>
      </c>
      <c r="G74">
        <v>2.8112875312839999E-3</v>
      </c>
    </row>
    <row r="75" spans="1:7" x14ac:dyDescent="0.25">
      <c r="A75" t="s">
        <v>102</v>
      </c>
      <c r="B75">
        <v>-1.52115229220038</v>
      </c>
      <c r="C75">
        <v>0.44384760299542497</v>
      </c>
      <c r="D75">
        <v>0.85073758877403505</v>
      </c>
      <c r="E75">
        <v>0.76578343413896199</v>
      </c>
      <c r="F75">
        <v>2.3718898809744098</v>
      </c>
      <c r="G75">
        <v>2.63617497118332E-2</v>
      </c>
    </row>
    <row r="76" spans="1:7" x14ac:dyDescent="0.25">
      <c r="A76" t="s">
        <v>100</v>
      </c>
      <c r="B76">
        <v>-1.3192354580675201</v>
      </c>
      <c r="C76">
        <v>0.496802878080148</v>
      </c>
      <c r="D76">
        <v>0.77081394098489497</v>
      </c>
      <c r="E76">
        <v>0.73753315088828098</v>
      </c>
      <c r="F76">
        <v>2.09004939905242</v>
      </c>
      <c r="G76">
        <v>2.60509899725422E-2</v>
      </c>
    </row>
    <row r="77" spans="1:7" x14ac:dyDescent="0.25">
      <c r="A77" t="s">
        <v>126</v>
      </c>
      <c r="B77">
        <v>0.75445996385667302</v>
      </c>
      <c r="C77">
        <v>0.51853047166342603</v>
      </c>
      <c r="D77">
        <v>-0.49079837409592297</v>
      </c>
      <c r="E77">
        <v>0.77551534543630496</v>
      </c>
      <c r="F77">
        <v>-1.2452583379526001</v>
      </c>
      <c r="G77">
        <v>4.6892088875761698E-2</v>
      </c>
    </row>
    <row r="78" spans="1:7" x14ac:dyDescent="0.25">
      <c r="A78" t="s">
        <v>169</v>
      </c>
      <c r="B78">
        <v>-1.3831511667757399</v>
      </c>
      <c r="C78">
        <v>0.54642943759887697</v>
      </c>
      <c r="D78">
        <v>-2.2561154972269</v>
      </c>
      <c r="E78">
        <v>3.3402460195183302E-2</v>
      </c>
      <c r="F78">
        <v>-0.87296433045115995</v>
      </c>
      <c r="G78">
        <v>0.94806384520737996</v>
      </c>
    </row>
    <row r="79" spans="1:7" x14ac:dyDescent="0.25">
      <c r="A79" t="s">
        <v>170</v>
      </c>
      <c r="B79">
        <v>1.0808085146558499</v>
      </c>
      <c r="C79">
        <v>0.56842505587029901</v>
      </c>
      <c r="D79">
        <v>1.73557168496703</v>
      </c>
      <c r="E79">
        <v>1.6648311629388301E-2</v>
      </c>
      <c r="F79">
        <v>0.65476317031118203</v>
      </c>
      <c r="G79">
        <v>0.96690431788724396</v>
      </c>
    </row>
    <row r="80" spans="1:7" x14ac:dyDescent="0.25">
      <c r="A80" t="s">
        <v>113</v>
      </c>
      <c r="B80">
        <v>-0.76528479017706497</v>
      </c>
      <c r="C80">
        <v>0.58659973402656795</v>
      </c>
      <c r="D80">
        <v>0.50291749577029798</v>
      </c>
      <c r="E80">
        <v>0.73280149800140604</v>
      </c>
      <c r="F80">
        <v>1.2682022859473601</v>
      </c>
      <c r="G80">
        <v>3.0187319647655898E-2</v>
      </c>
    </row>
    <row r="81" spans="1:7" x14ac:dyDescent="0.25">
      <c r="A81" t="s">
        <v>164</v>
      </c>
      <c r="B81">
        <v>2.1076057764107898</v>
      </c>
      <c r="C81">
        <v>0.71996547547597001</v>
      </c>
      <c r="D81">
        <v>4.3900593045390899</v>
      </c>
      <c r="E81">
        <v>1.07097234097812E-3</v>
      </c>
      <c r="F81">
        <v>2.2824535281283</v>
      </c>
      <c r="G81">
        <v>0.65854648689453199</v>
      </c>
    </row>
    <row r="82" spans="1:7" x14ac:dyDescent="0.25">
      <c r="A82" t="s">
        <v>72</v>
      </c>
      <c r="B82">
        <v>-1.6846184064348999</v>
      </c>
      <c r="C82">
        <v>0.79360720157926801</v>
      </c>
      <c r="D82">
        <v>1.8865680361769399</v>
      </c>
      <c r="E82">
        <v>0.21797941622390599</v>
      </c>
      <c r="F82">
        <v>3.57118644261184</v>
      </c>
      <c r="G82">
        <v>4.4801747248292096E-3</v>
      </c>
    </row>
    <row r="83" spans="1:7" x14ac:dyDescent="0.25">
      <c r="A83" t="s">
        <v>93</v>
      </c>
      <c r="B83">
        <v>1.2514102468277</v>
      </c>
      <c r="C83">
        <v>0.79360720157926801</v>
      </c>
      <c r="D83">
        <v>-1.4953033681999499</v>
      </c>
      <c r="E83">
        <v>0.43522460380487898</v>
      </c>
      <c r="F83">
        <v>-2.7467136150276499</v>
      </c>
      <c r="G83">
        <v>1.8040947577610201E-2</v>
      </c>
    </row>
    <row r="84" spans="1:7" x14ac:dyDescent="0.25">
      <c r="A84" t="s">
        <v>83</v>
      </c>
      <c r="B84">
        <v>-0.81772279806676396</v>
      </c>
      <c r="C84">
        <v>0.83732904154601995</v>
      </c>
      <c r="D84">
        <v>0.82591489550889996</v>
      </c>
      <c r="E84">
        <v>0.43436434210230901</v>
      </c>
      <c r="F84">
        <v>1.64363769357566</v>
      </c>
      <c r="G84">
        <v>1.1500328887490601E-2</v>
      </c>
    </row>
    <row r="85" spans="1:7" x14ac:dyDescent="0.25">
      <c r="A85" t="s">
        <v>154</v>
      </c>
      <c r="B85">
        <v>1.50204185655916</v>
      </c>
      <c r="C85">
        <v>0.860054998640427</v>
      </c>
      <c r="D85">
        <v>3.5674970073926802</v>
      </c>
      <c r="E85">
        <v>1.9790927231622601E-4</v>
      </c>
      <c r="F85">
        <v>2.0654551508335199</v>
      </c>
      <c r="G85">
        <v>0.40916640588402098</v>
      </c>
    </row>
    <row r="86" spans="1:7" x14ac:dyDescent="0.25">
      <c r="A86" t="s">
        <v>114</v>
      </c>
      <c r="B86">
        <v>1.30139030687288</v>
      </c>
      <c r="C86">
        <v>0.90403010904480297</v>
      </c>
      <c r="D86">
        <v>-1.7028369732461699</v>
      </c>
      <c r="E86">
        <v>0.43807322317849701</v>
      </c>
      <c r="F86">
        <v>-3.0042272801190499</v>
      </c>
      <c r="G86">
        <v>3.08164768767006E-2</v>
      </c>
    </row>
    <row r="87" spans="1:7" x14ac:dyDescent="0.25">
      <c r="A87" t="s">
        <v>46</v>
      </c>
      <c r="B87">
        <v>1.0010694258958099</v>
      </c>
      <c r="C87">
        <v>0.90819375565759897</v>
      </c>
      <c r="D87">
        <v>-2.4908357921869801</v>
      </c>
      <c r="E87">
        <v>6.2903539837011104E-3</v>
      </c>
      <c r="F87">
        <v>-3.4919052180827999</v>
      </c>
      <c r="G87">
        <v>7.7215852059291801E-5</v>
      </c>
    </row>
    <row r="88" spans="1:7" x14ac:dyDescent="0.25">
      <c r="A88" t="s">
        <v>1436</v>
      </c>
      <c r="B88">
        <v>0.64019948811358396</v>
      </c>
      <c r="C88">
        <v>0.99994929172233304</v>
      </c>
      <c r="D88">
        <v>3.8708944322804899</v>
      </c>
      <c r="E88">
        <v>1.8151211758252799E-6</v>
      </c>
      <c r="F88">
        <v>3.2306949441669102</v>
      </c>
      <c r="G88">
        <v>1.0692677023456099E-2</v>
      </c>
    </row>
    <row r="89" spans="1:7" x14ac:dyDescent="0.25">
      <c r="A89" t="s">
        <v>48</v>
      </c>
      <c r="B89">
        <v>-1.57368308619579</v>
      </c>
      <c r="C89">
        <v>0.99994929172233304</v>
      </c>
      <c r="D89">
        <v>5.84324916519114</v>
      </c>
      <c r="E89">
        <v>1.4910938910156801E-5</v>
      </c>
      <c r="F89">
        <v>7.41693225138693</v>
      </c>
      <c r="G89">
        <v>2.1128375867123E-4</v>
      </c>
    </row>
    <row r="90" spans="1:7" x14ac:dyDescent="0.25">
      <c r="A90" t="s">
        <v>58</v>
      </c>
      <c r="B90">
        <v>-0.64790854762461003</v>
      </c>
      <c r="C90">
        <v>0.99994929172233304</v>
      </c>
      <c r="D90">
        <v>3.7581096250130699</v>
      </c>
      <c r="E90">
        <v>1.06917878097976E-4</v>
      </c>
      <c r="F90">
        <v>4.4060181726376797</v>
      </c>
      <c r="G90">
        <v>7.9740702011762401E-4</v>
      </c>
    </row>
    <row r="91" spans="1:7" x14ac:dyDescent="0.25">
      <c r="A91" t="s">
        <v>122</v>
      </c>
      <c r="B91">
        <v>0.42139561326062303</v>
      </c>
      <c r="C91">
        <v>0.99994929172233304</v>
      </c>
      <c r="D91">
        <v>2.9214229323245902</v>
      </c>
      <c r="E91">
        <v>2.2730759014321801E-4</v>
      </c>
      <c r="F91">
        <v>2.5000273190639701</v>
      </c>
      <c r="G91">
        <v>4.2170878398716E-2</v>
      </c>
    </row>
    <row r="92" spans="1:7" x14ac:dyDescent="0.25">
      <c r="A92" t="s">
        <v>64</v>
      </c>
      <c r="B92">
        <v>-0.62304822268481397</v>
      </c>
      <c r="C92">
        <v>0.99994929172233304</v>
      </c>
      <c r="D92">
        <v>-7.5518834090747697</v>
      </c>
      <c r="E92">
        <v>8.0723213229247099E-4</v>
      </c>
      <c r="F92">
        <v>-6.92883518638995</v>
      </c>
      <c r="G92">
        <v>2.3064017931926301E-3</v>
      </c>
    </row>
    <row r="93" spans="1:7" x14ac:dyDescent="0.25">
      <c r="A93" t="s">
        <v>54</v>
      </c>
      <c r="B93">
        <v>-0.33711970781995299</v>
      </c>
      <c r="C93">
        <v>0.99994929172233304</v>
      </c>
      <c r="D93">
        <v>1.4585353014358999</v>
      </c>
      <c r="E93">
        <v>9.2931447619289099E-4</v>
      </c>
      <c r="F93">
        <v>1.7956550092558501</v>
      </c>
      <c r="G93">
        <v>4.1651940617290397E-4</v>
      </c>
    </row>
    <row r="94" spans="1:7" x14ac:dyDescent="0.25">
      <c r="A94" t="s">
        <v>108</v>
      </c>
      <c r="B94">
        <v>3.5207892964997198E-2</v>
      </c>
      <c r="C94">
        <v>0.99994929172233304</v>
      </c>
      <c r="D94">
        <v>2.2760108924977702</v>
      </c>
      <c r="E94">
        <v>2.66076049670206E-3</v>
      </c>
      <c r="F94">
        <v>2.2408029995327698</v>
      </c>
      <c r="G94">
        <v>2.90238154546461E-2</v>
      </c>
    </row>
    <row r="95" spans="1:7" x14ac:dyDescent="0.25">
      <c r="A95" t="s">
        <v>65</v>
      </c>
      <c r="B95">
        <v>-0.189116312023412</v>
      </c>
      <c r="C95">
        <v>0.99994929172233304</v>
      </c>
      <c r="D95">
        <v>1.1159437172797599</v>
      </c>
      <c r="E95">
        <v>2.9878960121893601E-3</v>
      </c>
      <c r="F95">
        <v>1.30506002930317</v>
      </c>
      <c r="G95">
        <v>2.3064017931926301E-3</v>
      </c>
    </row>
    <row r="96" spans="1:7" x14ac:dyDescent="0.25">
      <c r="A96" t="s">
        <v>117</v>
      </c>
      <c r="B96">
        <v>2.2750122618742499E-2</v>
      </c>
      <c r="C96">
        <v>0.99994929172233304</v>
      </c>
      <c r="D96">
        <v>2.2921868784158201</v>
      </c>
      <c r="E96">
        <v>3.8239988187027101E-3</v>
      </c>
      <c r="F96">
        <v>2.2694367557970798</v>
      </c>
      <c r="G96">
        <v>3.7354905703563202E-2</v>
      </c>
    </row>
    <row r="97" spans="1:7" x14ac:dyDescent="0.25">
      <c r="A97" t="s">
        <v>62</v>
      </c>
      <c r="B97">
        <v>0.22853467681846101</v>
      </c>
      <c r="C97">
        <v>0.99994929172233304</v>
      </c>
      <c r="D97">
        <v>-1.9852589290990601</v>
      </c>
      <c r="E97">
        <v>4.5055375021446501E-3</v>
      </c>
      <c r="F97">
        <v>-2.2137936059175201</v>
      </c>
      <c r="G97">
        <v>1.9535845475903801E-3</v>
      </c>
    </row>
    <row r="98" spans="1:7" x14ac:dyDescent="0.25">
      <c r="A98" t="s">
        <v>99</v>
      </c>
      <c r="B98">
        <v>-9.1133573384767394E-2</v>
      </c>
      <c r="C98">
        <v>0.99994929172233304</v>
      </c>
      <c r="D98">
        <v>1.20307329908098</v>
      </c>
      <c r="E98">
        <v>1.0073158362061E-2</v>
      </c>
      <c r="F98">
        <v>1.2942068724657401</v>
      </c>
      <c r="G98">
        <v>2.11486099877028E-2</v>
      </c>
    </row>
    <row r="99" spans="1:7" x14ac:dyDescent="0.25">
      <c r="A99" t="s">
        <v>127</v>
      </c>
      <c r="B99">
        <v>1.14535074701039E-2</v>
      </c>
      <c r="C99">
        <v>0.99994929172233304</v>
      </c>
      <c r="D99">
        <v>1.21312797715845</v>
      </c>
      <c r="E99">
        <v>1.0073158362061E-2</v>
      </c>
      <c r="F99">
        <v>1.2016744696883499</v>
      </c>
      <c r="G99">
        <v>4.9521541005116597E-2</v>
      </c>
    </row>
    <row r="100" spans="1:7" x14ac:dyDescent="0.25">
      <c r="A100" t="s">
        <v>136</v>
      </c>
      <c r="B100">
        <v>7.7054725292527201E-2</v>
      </c>
      <c r="C100">
        <v>0.99994929172233304</v>
      </c>
      <c r="D100">
        <v>1.3782075441138399</v>
      </c>
      <c r="E100">
        <v>1.74831134204512E-2</v>
      </c>
      <c r="F100">
        <v>1.3011528188213199</v>
      </c>
      <c r="G100">
        <v>0.10934067028927399</v>
      </c>
    </row>
    <row r="101" spans="1:7" x14ac:dyDescent="0.25">
      <c r="A101" t="s">
        <v>131</v>
      </c>
      <c r="B101">
        <v>-3.8829100758149597E-2</v>
      </c>
      <c r="C101">
        <v>0.99994929172233304</v>
      </c>
      <c r="D101">
        <v>1.80789911644221</v>
      </c>
      <c r="E101">
        <v>1.8405848384688301E-2</v>
      </c>
      <c r="F101">
        <v>1.8467282172003601</v>
      </c>
      <c r="G101">
        <v>6.8596851629408803E-2</v>
      </c>
    </row>
    <row r="102" spans="1:7" x14ac:dyDescent="0.25">
      <c r="A102" t="s">
        <v>140</v>
      </c>
      <c r="B102">
        <v>-1.03497200637126</v>
      </c>
      <c r="C102">
        <v>0.99994929172233304</v>
      </c>
      <c r="D102">
        <v>-3.96144886536803</v>
      </c>
      <c r="E102">
        <v>1.8405848384688301E-2</v>
      </c>
      <c r="F102">
        <v>-2.9264768589967698</v>
      </c>
      <c r="G102">
        <v>0.183328637694647</v>
      </c>
    </row>
    <row r="103" spans="1:7" x14ac:dyDescent="0.25">
      <c r="A103" t="s">
        <v>135</v>
      </c>
      <c r="B103">
        <v>-5.1046407281683803E-3</v>
      </c>
      <c r="C103">
        <v>0.99994929172233304</v>
      </c>
      <c r="D103">
        <v>1.9985113383453701</v>
      </c>
      <c r="E103">
        <v>2.1549384752671302E-2</v>
      </c>
      <c r="F103">
        <v>2.0036159790735302</v>
      </c>
      <c r="G103">
        <v>9.4275850966521094E-2</v>
      </c>
    </row>
    <row r="104" spans="1:7" x14ac:dyDescent="0.25">
      <c r="A104" t="s">
        <v>71</v>
      </c>
      <c r="B104">
        <v>1.0987336239486101</v>
      </c>
      <c r="C104">
        <v>0.99994929172233304</v>
      </c>
      <c r="D104">
        <v>-6.1002999209047202</v>
      </c>
      <c r="E104">
        <v>2.4370040012248101E-2</v>
      </c>
      <c r="F104">
        <v>-7.1990335448533402</v>
      </c>
      <c r="G104">
        <v>4.4801747248292096E-3</v>
      </c>
    </row>
    <row r="105" spans="1:7" x14ac:dyDescent="0.25">
      <c r="A105" t="s">
        <v>156</v>
      </c>
      <c r="B105">
        <v>-0.30928191547022998</v>
      </c>
      <c r="C105">
        <v>0.99994929172233304</v>
      </c>
      <c r="D105">
        <v>-1.0379553009398199</v>
      </c>
      <c r="E105">
        <v>2.6145086898680701E-2</v>
      </c>
      <c r="F105">
        <v>-0.72867338546959104</v>
      </c>
      <c r="G105">
        <v>0.41934975512010503</v>
      </c>
    </row>
    <row r="106" spans="1:7" x14ac:dyDescent="0.25">
      <c r="A106" t="s">
        <v>149</v>
      </c>
      <c r="B106">
        <v>-1.01357578836956</v>
      </c>
      <c r="C106">
        <v>0.99994929172233304</v>
      </c>
      <c r="D106">
        <v>-3.4957283948065001</v>
      </c>
      <c r="E106">
        <v>2.6502796049198901E-2</v>
      </c>
      <c r="F106">
        <v>-2.4821526064369501</v>
      </c>
      <c r="G106">
        <v>0.29085534117190498</v>
      </c>
    </row>
    <row r="107" spans="1:7" x14ac:dyDescent="0.25">
      <c r="A107" t="s">
        <v>123</v>
      </c>
      <c r="B107">
        <v>-0.20126659085451501</v>
      </c>
      <c r="C107">
        <v>0.99994929172233304</v>
      </c>
      <c r="D107">
        <v>1.8207086123377501</v>
      </c>
      <c r="E107">
        <v>3.06155575632228E-2</v>
      </c>
      <c r="F107">
        <v>2.02197520319227</v>
      </c>
      <c r="G107">
        <v>4.43186457769561E-2</v>
      </c>
    </row>
    <row r="108" spans="1:7" x14ac:dyDescent="0.25">
      <c r="A108" t="s">
        <v>158</v>
      </c>
      <c r="B108">
        <v>0.31276455349802501</v>
      </c>
      <c r="C108">
        <v>0.99994929172233304</v>
      </c>
      <c r="D108">
        <v>1.2217911692146499</v>
      </c>
      <c r="E108">
        <v>3.1109027003275402E-2</v>
      </c>
      <c r="F108">
        <v>0.90902661571662202</v>
      </c>
      <c r="G108">
        <v>0.44655802977199199</v>
      </c>
    </row>
    <row r="109" spans="1:7" x14ac:dyDescent="0.25">
      <c r="A109" t="s">
        <v>168</v>
      </c>
      <c r="B109">
        <v>1.3579079590891701</v>
      </c>
      <c r="C109">
        <v>0.99994929172233304</v>
      </c>
      <c r="D109">
        <v>3.1856115181484901</v>
      </c>
      <c r="E109">
        <v>3.3432997662014803E-2</v>
      </c>
      <c r="F109">
        <v>1.82770355905932</v>
      </c>
      <c r="G109">
        <v>0.81776731987319295</v>
      </c>
    </row>
    <row r="110" spans="1:7" x14ac:dyDescent="0.25">
      <c r="A110" t="s">
        <v>148</v>
      </c>
      <c r="B110">
        <v>0.29319573277579603</v>
      </c>
      <c r="C110">
        <v>0.99994929172233304</v>
      </c>
      <c r="D110">
        <v>3.0567706849861098</v>
      </c>
      <c r="E110">
        <v>3.3849122912398097E-2</v>
      </c>
      <c r="F110">
        <v>2.7635749522103099</v>
      </c>
      <c r="G110">
        <v>0.25823596053527498</v>
      </c>
    </row>
    <row r="111" spans="1:7" x14ac:dyDescent="0.25">
      <c r="A111" t="s">
        <v>74</v>
      </c>
      <c r="B111">
        <v>-0.82526466517328501</v>
      </c>
      <c r="C111">
        <v>0.99994929172233304</v>
      </c>
      <c r="D111">
        <v>2.03417577116124</v>
      </c>
      <c r="E111">
        <v>3.8784538719681398E-2</v>
      </c>
      <c r="F111">
        <v>2.85944043633453</v>
      </c>
      <c r="G111">
        <v>5.73943707890437E-3</v>
      </c>
    </row>
    <row r="112" spans="1:7" x14ac:dyDescent="0.25">
      <c r="A112" t="s">
        <v>81</v>
      </c>
      <c r="B112">
        <v>-0.154725421069005</v>
      </c>
      <c r="C112">
        <v>0.99994929172233304</v>
      </c>
      <c r="D112">
        <v>2.6666304448421299</v>
      </c>
      <c r="E112">
        <v>3.8784538719681398E-2</v>
      </c>
      <c r="F112">
        <v>2.8213558659111402</v>
      </c>
      <c r="G112">
        <v>0.11654619328039401</v>
      </c>
    </row>
    <row r="113" spans="1:7" x14ac:dyDescent="0.25">
      <c r="A113" t="s">
        <v>166</v>
      </c>
      <c r="B113">
        <v>-0.62606141680363903</v>
      </c>
      <c r="C113">
        <v>0.99994929172233304</v>
      </c>
      <c r="D113">
        <v>-1.5385237023354801</v>
      </c>
      <c r="E113">
        <v>3.8784538719681398E-2</v>
      </c>
      <c r="F113">
        <v>-0.91246228553184405</v>
      </c>
      <c r="G113">
        <v>0.68974764062816396</v>
      </c>
    </row>
    <row r="114" spans="1:7" x14ac:dyDescent="0.25">
      <c r="A114" t="s">
        <v>69</v>
      </c>
      <c r="B114">
        <v>-1.30285440365539</v>
      </c>
      <c r="C114">
        <v>0.99994929172233304</v>
      </c>
      <c r="D114">
        <v>2.2636142227548999</v>
      </c>
      <c r="E114">
        <v>5.9623948308143597E-2</v>
      </c>
      <c r="F114">
        <v>3.5664686264103</v>
      </c>
      <c r="G114">
        <v>3.0719313500554598E-3</v>
      </c>
    </row>
    <row r="115" spans="1:7" x14ac:dyDescent="0.25">
      <c r="A115" t="s">
        <v>79</v>
      </c>
      <c r="B115">
        <v>0.481386102428212</v>
      </c>
      <c r="C115">
        <v>0.99994929172233304</v>
      </c>
      <c r="D115">
        <v>-2.1226560293343901</v>
      </c>
      <c r="E115">
        <v>5.9623948308143597E-2</v>
      </c>
      <c r="F115">
        <v>-2.6040421317626001</v>
      </c>
      <c r="G115">
        <v>1.06120059912606E-2</v>
      </c>
    </row>
    <row r="116" spans="1:7" x14ac:dyDescent="0.25">
      <c r="A116" t="s">
        <v>84</v>
      </c>
      <c r="B116">
        <v>0.72027826167864895</v>
      </c>
      <c r="C116">
        <v>0.99994929172233304</v>
      </c>
      <c r="D116">
        <v>-3.9046139778426499</v>
      </c>
      <c r="E116">
        <v>5.3884014490564201E-2</v>
      </c>
      <c r="F116">
        <v>-4.6248922395212997</v>
      </c>
      <c r="G116">
        <v>1.2126643628428101E-2</v>
      </c>
    </row>
    <row r="117" spans="1:7" x14ac:dyDescent="0.25">
      <c r="A117" t="s">
        <v>85</v>
      </c>
      <c r="B117">
        <v>0.82298225921937496</v>
      </c>
      <c r="C117">
        <v>0.99994929172233304</v>
      </c>
      <c r="D117">
        <v>-4.1129955421394797</v>
      </c>
      <c r="E117">
        <v>5.91970404938632E-2</v>
      </c>
      <c r="F117">
        <v>-4.9359778013588498</v>
      </c>
      <c r="G117">
        <v>1.23511247490889E-2</v>
      </c>
    </row>
    <row r="118" spans="1:7" x14ac:dyDescent="0.25">
      <c r="A118" t="s">
        <v>91</v>
      </c>
      <c r="B118">
        <v>0.58830588348023805</v>
      </c>
      <c r="C118">
        <v>0.99994929172233304</v>
      </c>
      <c r="D118">
        <v>-0.91608628223538102</v>
      </c>
      <c r="E118">
        <v>0.332871201603188</v>
      </c>
      <c r="F118">
        <v>-1.5043921657156201</v>
      </c>
      <c r="G118">
        <v>1.6114164216821301E-2</v>
      </c>
    </row>
    <row r="119" spans="1:7" x14ac:dyDescent="0.25">
      <c r="A119" t="s">
        <v>92</v>
      </c>
      <c r="B119">
        <v>-0.314952521615532</v>
      </c>
      <c r="C119">
        <v>0.99994929172233304</v>
      </c>
      <c r="D119">
        <v>1.24620128446158</v>
      </c>
      <c r="E119">
        <v>5.2456249497855899E-2</v>
      </c>
      <c r="F119">
        <v>1.56115380607711</v>
      </c>
      <c r="G119">
        <v>1.8040947577610201E-2</v>
      </c>
    </row>
    <row r="120" spans="1:7" x14ac:dyDescent="0.25">
      <c r="A120" t="s">
        <v>96</v>
      </c>
      <c r="B120">
        <v>1.08282362573073</v>
      </c>
      <c r="C120">
        <v>0.99994929172233304</v>
      </c>
      <c r="D120">
        <v>-1.8465061154646001</v>
      </c>
      <c r="E120">
        <v>0.28993355912879298</v>
      </c>
      <c r="F120">
        <v>-2.9293297411953398</v>
      </c>
      <c r="G120">
        <v>1.8241836191976502E-2</v>
      </c>
    </row>
    <row r="121" spans="1:7" x14ac:dyDescent="0.25">
      <c r="A121" t="s">
        <v>103</v>
      </c>
      <c r="B121">
        <v>0.16750435449103601</v>
      </c>
      <c r="C121">
        <v>0.99994929172233304</v>
      </c>
      <c r="D121">
        <v>-1.1875270616673099</v>
      </c>
      <c r="E121">
        <v>5.9623948308143597E-2</v>
      </c>
      <c r="F121">
        <v>-1.3550314161583501</v>
      </c>
      <c r="G121">
        <v>2.64573492282375E-2</v>
      </c>
    </row>
    <row r="122" spans="1:7" x14ac:dyDescent="0.25">
      <c r="A122" t="s">
        <v>104</v>
      </c>
      <c r="B122">
        <v>0.96401278062552898</v>
      </c>
      <c r="C122">
        <v>0.99994929172233304</v>
      </c>
      <c r="D122">
        <v>-4.2207046418611398</v>
      </c>
      <c r="E122">
        <v>0.112642789069553</v>
      </c>
      <c r="F122">
        <v>-5.1847174224866697</v>
      </c>
      <c r="G122">
        <v>2.64573492282375E-2</v>
      </c>
    </row>
    <row r="123" spans="1:7" x14ac:dyDescent="0.25">
      <c r="A123" t="s">
        <v>106</v>
      </c>
      <c r="B123">
        <v>-0.39838574187285802</v>
      </c>
      <c r="C123">
        <v>0.99994929172233304</v>
      </c>
      <c r="D123">
        <v>1.0969656870901201</v>
      </c>
      <c r="E123">
        <v>0.142719843954175</v>
      </c>
      <c r="F123">
        <v>1.4953514289629799</v>
      </c>
      <c r="G123">
        <v>2.7449552809074199E-2</v>
      </c>
    </row>
    <row r="124" spans="1:7" x14ac:dyDescent="0.25">
      <c r="A124" t="s">
        <v>107</v>
      </c>
      <c r="B124">
        <v>-1.42013236716606</v>
      </c>
      <c r="C124">
        <v>0.99994929172233304</v>
      </c>
      <c r="D124">
        <v>2.1359274570323299</v>
      </c>
      <c r="E124">
        <v>0.24872571701850299</v>
      </c>
      <c r="F124">
        <v>3.5560598241983898</v>
      </c>
      <c r="G124">
        <v>2.76943735850117E-2</v>
      </c>
    </row>
    <row r="125" spans="1:7" x14ac:dyDescent="0.25">
      <c r="A125" t="s">
        <v>109</v>
      </c>
      <c r="B125">
        <v>0.194725483017919</v>
      </c>
      <c r="C125">
        <v>0.99994929172233304</v>
      </c>
      <c r="D125">
        <v>-1.07632312076184</v>
      </c>
      <c r="E125">
        <v>8.3416050282196397E-2</v>
      </c>
      <c r="F125">
        <v>-1.2710486037797599</v>
      </c>
      <c r="G125">
        <v>2.9519175158801699E-2</v>
      </c>
    </row>
    <row r="126" spans="1:7" x14ac:dyDescent="0.25">
      <c r="A126" t="s">
        <v>111</v>
      </c>
      <c r="B126">
        <v>-0.387905549633007</v>
      </c>
      <c r="C126">
        <v>0.99994929172233304</v>
      </c>
      <c r="D126">
        <v>1.0318861070863199</v>
      </c>
      <c r="E126">
        <v>0.16451278482409801</v>
      </c>
      <c r="F126">
        <v>1.4197916567193301</v>
      </c>
      <c r="G126">
        <v>3.0187319647655898E-2</v>
      </c>
    </row>
    <row r="127" spans="1:7" x14ac:dyDescent="0.25">
      <c r="A127" t="s">
        <v>112</v>
      </c>
      <c r="B127">
        <v>0.57464999150921003</v>
      </c>
      <c r="C127">
        <v>0.99994929172233304</v>
      </c>
      <c r="D127">
        <v>-0.89629422550994697</v>
      </c>
      <c r="E127">
        <v>0.39462077468187501</v>
      </c>
      <c r="F127">
        <v>-1.47094421701916</v>
      </c>
      <c r="G127">
        <v>3.0187319647655898E-2</v>
      </c>
    </row>
    <row r="128" spans="1:7" x14ac:dyDescent="0.25">
      <c r="A128" t="s">
        <v>115</v>
      </c>
      <c r="B128">
        <v>1.23797733554211</v>
      </c>
      <c r="C128">
        <v>0.99994929172233304</v>
      </c>
      <c r="D128">
        <v>-1.92593107234169</v>
      </c>
      <c r="E128">
        <v>0.38883359712889998</v>
      </c>
      <c r="F128">
        <v>-3.1639084078837998</v>
      </c>
      <c r="G128">
        <v>3.2097228535993498E-2</v>
      </c>
    </row>
    <row r="129" spans="1:7" x14ac:dyDescent="0.25">
      <c r="A129" t="s">
        <v>118</v>
      </c>
      <c r="B129">
        <v>-1.2816891888861699</v>
      </c>
      <c r="C129">
        <v>0.99994929172233304</v>
      </c>
      <c r="D129">
        <v>1.5603456083342699</v>
      </c>
      <c r="E129">
        <v>0.41097039627378201</v>
      </c>
      <c r="F129">
        <v>2.8420347972204398</v>
      </c>
      <c r="G129">
        <v>3.7354905703563202E-2</v>
      </c>
    </row>
    <row r="130" spans="1:7" x14ac:dyDescent="0.25">
      <c r="A130" t="s">
        <v>119</v>
      </c>
      <c r="B130">
        <v>1.08206055491251</v>
      </c>
      <c r="C130">
        <v>0.99994929172233304</v>
      </c>
      <c r="D130">
        <v>-1.57582091955873</v>
      </c>
      <c r="E130">
        <v>0.43436434210230901</v>
      </c>
      <c r="F130">
        <v>-2.6578814744712398</v>
      </c>
      <c r="G130">
        <v>3.7455462641630501E-2</v>
      </c>
    </row>
    <row r="131" spans="1:7" x14ac:dyDescent="0.25">
      <c r="A131" t="s">
        <v>120</v>
      </c>
      <c r="B131">
        <v>0.62332472463558697</v>
      </c>
      <c r="C131">
        <v>0.99994929172233304</v>
      </c>
      <c r="D131">
        <v>-1.1672431674257</v>
      </c>
      <c r="E131">
        <v>0.35241782505961899</v>
      </c>
      <c r="F131">
        <v>-1.79056789206129</v>
      </c>
      <c r="G131">
        <v>3.8003021822963598E-2</v>
      </c>
    </row>
    <row r="132" spans="1:7" x14ac:dyDescent="0.25">
      <c r="A132" t="s">
        <v>121</v>
      </c>
      <c r="B132">
        <v>0.537927044616485</v>
      </c>
      <c r="C132">
        <v>0.99994929172233304</v>
      </c>
      <c r="D132">
        <v>-3.8699591786629801</v>
      </c>
      <c r="E132">
        <v>9.6558325597060901E-2</v>
      </c>
      <c r="F132">
        <v>-4.4078862232794602</v>
      </c>
      <c r="G132">
        <v>3.9639431091885301E-2</v>
      </c>
    </row>
    <row r="133" spans="1:7" x14ac:dyDescent="0.25">
      <c r="A133" t="s">
        <v>124</v>
      </c>
      <c r="B133">
        <v>-0.26191666803819902</v>
      </c>
      <c r="C133">
        <v>0.99994929172233304</v>
      </c>
      <c r="D133">
        <v>1.4213718822174899</v>
      </c>
      <c r="E133">
        <v>5.9623948308143597E-2</v>
      </c>
      <c r="F133">
        <v>1.68328855025569</v>
      </c>
      <c r="G133">
        <v>4.43186457769561E-2</v>
      </c>
    </row>
    <row r="134" spans="1:7" x14ac:dyDescent="0.25">
      <c r="A134" t="s">
        <v>128</v>
      </c>
      <c r="B134">
        <v>-0.91290173748650205</v>
      </c>
      <c r="C134">
        <v>0.99994929172233304</v>
      </c>
      <c r="D134">
        <v>1.0830173201037201</v>
      </c>
      <c r="E134">
        <v>0.48323745615010599</v>
      </c>
      <c r="F134">
        <v>1.9959190575902199</v>
      </c>
      <c r="G134">
        <v>4.98672519906889E-2</v>
      </c>
    </row>
  </sheetData>
  <sortState xmlns:xlrd2="http://schemas.microsoft.com/office/spreadsheetml/2017/richdata2" ref="A3:G134">
    <sortCondition ref="C3"/>
  </sortState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5672-14C4-4BB8-B40C-4A08FBCC2F7C}">
  <dimension ref="A1:J107"/>
  <sheetViews>
    <sheetView workbookViewId="0">
      <selection activeCell="B4" sqref="B4"/>
    </sheetView>
  </sheetViews>
  <sheetFormatPr defaultRowHeight="15" x14ac:dyDescent="0.25"/>
  <cols>
    <col min="1" max="1" width="14.28515625" bestFit="1" customWidth="1"/>
    <col min="2" max="2" width="69.42578125" bestFit="1" customWidth="1"/>
    <col min="3" max="3" width="5" bestFit="1" customWidth="1"/>
    <col min="4" max="4" width="6.85546875" bestFit="1" customWidth="1"/>
    <col min="5" max="5" width="7.5703125" bestFit="1" customWidth="1"/>
    <col min="6" max="7" width="9.28515625" bestFit="1" customWidth="1"/>
  </cols>
  <sheetData>
    <row r="1" spans="1:10" x14ac:dyDescent="0.25">
      <c r="A1" s="8" t="s">
        <v>1427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7" t="s">
        <v>1428</v>
      </c>
      <c r="B2" s="7"/>
      <c r="C2" s="7"/>
      <c r="D2" s="7"/>
      <c r="E2" s="7"/>
      <c r="F2" s="7"/>
      <c r="G2" s="7"/>
    </row>
    <row r="3" spans="1:10" x14ac:dyDescent="0.25">
      <c r="A3" t="s">
        <v>1119</v>
      </c>
      <c r="B3" t="s">
        <v>1120</v>
      </c>
      <c r="C3" t="s">
        <v>1121</v>
      </c>
      <c r="D3" t="s">
        <v>1122</v>
      </c>
      <c r="E3" t="s">
        <v>1123</v>
      </c>
      <c r="F3" t="s">
        <v>1124</v>
      </c>
      <c r="G3" t="s">
        <v>41</v>
      </c>
    </row>
    <row r="4" spans="1:10" x14ac:dyDescent="0.25">
      <c r="A4" t="s">
        <v>1125</v>
      </c>
      <c r="B4" t="s">
        <v>1126</v>
      </c>
      <c r="C4">
        <v>111</v>
      </c>
      <c r="D4" s="4">
        <v>0.28638999999999998</v>
      </c>
      <c r="E4" s="4">
        <v>27.934000000000001</v>
      </c>
      <c r="F4" s="5">
        <v>3.5826000000000001E-10</v>
      </c>
      <c r="G4" s="5">
        <v>3.2712999999999999E-6</v>
      </c>
    </row>
    <row r="5" spans="1:10" x14ac:dyDescent="0.25">
      <c r="A5" t="s">
        <v>1127</v>
      </c>
      <c r="B5" t="s">
        <v>1128</v>
      </c>
      <c r="C5">
        <v>110</v>
      </c>
      <c r="D5" s="4">
        <v>0.28381000000000001</v>
      </c>
      <c r="E5" s="4">
        <v>24.664000000000001</v>
      </c>
      <c r="F5" s="5">
        <v>1.1921E-8</v>
      </c>
      <c r="G5" s="5">
        <v>4.9979999999999999E-5</v>
      </c>
    </row>
    <row r="6" spans="1:10" x14ac:dyDescent="0.25">
      <c r="A6" t="s">
        <v>1129</v>
      </c>
      <c r="B6" t="s">
        <v>1130</v>
      </c>
      <c r="C6">
        <v>482</v>
      </c>
      <c r="D6" s="4">
        <v>1.2436</v>
      </c>
      <c r="E6" s="4">
        <v>8.8452000000000002</v>
      </c>
      <c r="F6" s="5">
        <v>2.6332E-8</v>
      </c>
      <c r="G6" s="5">
        <v>4.9979999999999999E-5</v>
      </c>
    </row>
    <row r="7" spans="1:10" x14ac:dyDescent="0.25">
      <c r="A7" t="s">
        <v>1131</v>
      </c>
      <c r="B7" t="s">
        <v>1132</v>
      </c>
      <c r="C7">
        <v>485</v>
      </c>
      <c r="D7" s="4">
        <v>1.2514000000000001</v>
      </c>
      <c r="E7" s="4">
        <v>8.7904999999999998</v>
      </c>
      <c r="F7" s="5">
        <v>2.8060000000000001E-8</v>
      </c>
      <c r="G7" s="5">
        <v>4.9979999999999999E-5</v>
      </c>
    </row>
    <row r="8" spans="1:10" x14ac:dyDescent="0.25">
      <c r="A8" t="s">
        <v>1133</v>
      </c>
      <c r="B8" t="s">
        <v>1134</v>
      </c>
      <c r="C8">
        <v>494</v>
      </c>
      <c r="D8" s="4">
        <v>1.2746</v>
      </c>
      <c r="E8" s="4">
        <v>8.6303999999999998</v>
      </c>
      <c r="F8" s="5">
        <v>3.3868999999999997E-8</v>
      </c>
      <c r="G8" s="5">
        <v>4.9979999999999999E-5</v>
      </c>
    </row>
    <row r="9" spans="1:10" x14ac:dyDescent="0.25">
      <c r="A9" t="s">
        <v>1135</v>
      </c>
      <c r="B9" t="s">
        <v>1136</v>
      </c>
      <c r="C9">
        <v>496</v>
      </c>
      <c r="D9" s="4">
        <v>1.2797000000000001</v>
      </c>
      <c r="E9" s="4">
        <v>8.5955999999999992</v>
      </c>
      <c r="F9" s="5">
        <v>3.5297000000000002E-8</v>
      </c>
      <c r="G9" s="5">
        <v>4.9979999999999999E-5</v>
      </c>
    </row>
    <row r="10" spans="1:10" x14ac:dyDescent="0.25">
      <c r="A10" t="s">
        <v>1137</v>
      </c>
      <c r="B10" t="s">
        <v>1138</v>
      </c>
      <c r="C10">
        <v>500</v>
      </c>
      <c r="D10" s="4">
        <v>1.2901</v>
      </c>
      <c r="E10" s="4">
        <v>8.5267999999999997</v>
      </c>
      <c r="F10" s="5">
        <v>3.8315999999999997E-8</v>
      </c>
      <c r="G10" s="5">
        <v>4.9979999999999999E-5</v>
      </c>
    </row>
    <row r="11" spans="1:10" x14ac:dyDescent="0.25">
      <c r="A11" t="s">
        <v>1139</v>
      </c>
      <c r="B11" t="s">
        <v>1140</v>
      </c>
      <c r="C11">
        <v>39</v>
      </c>
      <c r="D11" s="4">
        <v>0.10062</v>
      </c>
      <c r="E11" s="4">
        <v>49.69</v>
      </c>
      <c r="F11" s="5">
        <v>4.8515000000000001E-8</v>
      </c>
      <c r="G11" s="5">
        <v>5.1013000000000001E-5</v>
      </c>
    </row>
    <row r="12" spans="1:10" x14ac:dyDescent="0.25">
      <c r="A12" t="s">
        <v>1141</v>
      </c>
      <c r="B12" t="s">
        <v>1142</v>
      </c>
      <c r="C12">
        <v>1472</v>
      </c>
      <c r="D12" s="4">
        <v>3.7978999999999998</v>
      </c>
      <c r="E12" s="4">
        <v>4.4760999999999997</v>
      </c>
      <c r="F12" s="5">
        <v>5.0280999999999999E-8</v>
      </c>
      <c r="G12" s="5">
        <v>5.1013000000000001E-5</v>
      </c>
    </row>
    <row r="13" spans="1:10" x14ac:dyDescent="0.25">
      <c r="A13" t="s">
        <v>1143</v>
      </c>
      <c r="B13" t="s">
        <v>1144</v>
      </c>
      <c r="C13">
        <v>529</v>
      </c>
      <c r="D13" s="4">
        <v>1.3649</v>
      </c>
      <c r="E13" s="4">
        <v>8.0593000000000004</v>
      </c>
      <c r="F13" s="5">
        <v>6.8029000000000007E-8</v>
      </c>
      <c r="G13" s="5">
        <v>6.2117000000000002E-5</v>
      </c>
    </row>
    <row r="14" spans="1:10" x14ac:dyDescent="0.25">
      <c r="A14" t="s">
        <v>1145</v>
      </c>
      <c r="B14" t="s">
        <v>1146</v>
      </c>
      <c r="C14">
        <v>219</v>
      </c>
      <c r="D14" s="4">
        <v>0.56503999999999999</v>
      </c>
      <c r="E14" s="4">
        <v>14.157999999999999</v>
      </c>
      <c r="F14" s="5">
        <v>7.6385000000000005E-8</v>
      </c>
      <c r="G14" s="5">
        <v>6.2592E-5</v>
      </c>
    </row>
    <row r="15" spans="1:10" x14ac:dyDescent="0.25">
      <c r="A15" t="s">
        <v>1147</v>
      </c>
      <c r="B15" t="s">
        <v>1148</v>
      </c>
      <c r="C15">
        <v>539</v>
      </c>
      <c r="D15" s="4">
        <v>1.3907</v>
      </c>
      <c r="E15" s="4">
        <v>7.9097999999999997</v>
      </c>
      <c r="F15" s="5">
        <v>8.2257999999999994E-8</v>
      </c>
      <c r="G15" s="5">
        <v>6.2592E-5</v>
      </c>
    </row>
    <row r="16" spans="1:10" x14ac:dyDescent="0.25">
      <c r="A16" t="s">
        <v>1149</v>
      </c>
      <c r="B16" t="s">
        <v>1150</v>
      </c>
      <c r="C16">
        <v>548</v>
      </c>
      <c r="D16" s="4">
        <v>1.4138999999999999</v>
      </c>
      <c r="E16" s="4">
        <v>7.7798999999999996</v>
      </c>
      <c r="F16" s="5">
        <v>9.7269999999999997E-8</v>
      </c>
      <c r="G16" s="5">
        <v>6.8320999999999999E-5</v>
      </c>
    </row>
    <row r="17" spans="1:7" x14ac:dyDescent="0.25">
      <c r="A17" t="s">
        <v>1151</v>
      </c>
      <c r="B17" t="s">
        <v>1152</v>
      </c>
      <c r="C17">
        <v>18</v>
      </c>
      <c r="D17" s="4">
        <v>4.6441999999999997E-2</v>
      </c>
      <c r="E17" s="4">
        <v>86.129000000000005</v>
      </c>
      <c r="F17" s="5">
        <v>1.1448E-7</v>
      </c>
      <c r="G17" s="5">
        <v>6.9685999999999997E-5</v>
      </c>
    </row>
    <row r="18" spans="1:7" x14ac:dyDescent="0.25">
      <c r="A18" t="s">
        <v>1153</v>
      </c>
      <c r="B18" t="s">
        <v>1154</v>
      </c>
      <c r="C18">
        <v>18</v>
      </c>
      <c r="D18" s="4">
        <v>4.6441999999999997E-2</v>
      </c>
      <c r="E18" s="4">
        <v>86.129000000000005</v>
      </c>
      <c r="F18" s="5">
        <v>1.1448E-7</v>
      </c>
      <c r="G18" s="5">
        <v>6.9685999999999997E-5</v>
      </c>
    </row>
    <row r="19" spans="1:7" x14ac:dyDescent="0.25">
      <c r="A19" t="s">
        <v>1155</v>
      </c>
      <c r="B19" t="s">
        <v>1156</v>
      </c>
      <c r="C19">
        <v>237</v>
      </c>
      <c r="D19" s="4">
        <v>0.61148000000000002</v>
      </c>
      <c r="E19" s="4">
        <v>13.083</v>
      </c>
      <c r="F19" s="5">
        <v>1.4030000000000001E-7</v>
      </c>
      <c r="G19" s="5">
        <v>8.0065E-5</v>
      </c>
    </row>
    <row r="20" spans="1:7" x14ac:dyDescent="0.25">
      <c r="A20" t="s">
        <v>1157</v>
      </c>
      <c r="B20" t="s">
        <v>1158</v>
      </c>
      <c r="C20">
        <v>242</v>
      </c>
      <c r="D20" s="4">
        <v>0.62438000000000005</v>
      </c>
      <c r="E20" s="4">
        <v>12.813000000000001</v>
      </c>
      <c r="F20" s="5">
        <v>1.6465999999999999E-7</v>
      </c>
      <c r="G20" s="5">
        <v>8.844E-5</v>
      </c>
    </row>
    <row r="21" spans="1:7" x14ac:dyDescent="0.25">
      <c r="A21" t="s">
        <v>1159</v>
      </c>
      <c r="B21" t="s">
        <v>1160</v>
      </c>
      <c r="C21">
        <v>1605</v>
      </c>
      <c r="D21" s="4">
        <v>4.1410999999999998</v>
      </c>
      <c r="E21" s="4">
        <v>4.1052</v>
      </c>
      <c r="F21" s="5">
        <v>1.7821000000000001E-7</v>
      </c>
      <c r="G21" s="5">
        <v>9.0400000000000002E-5</v>
      </c>
    </row>
    <row r="22" spans="1:7" x14ac:dyDescent="0.25">
      <c r="A22" t="s">
        <v>1161</v>
      </c>
      <c r="B22" t="s">
        <v>1162</v>
      </c>
      <c r="C22">
        <v>634</v>
      </c>
      <c r="D22" s="4">
        <v>1.6357999999999999</v>
      </c>
      <c r="E22" s="4">
        <v>6.7245999999999997</v>
      </c>
      <c r="F22" s="5">
        <v>4.1964999999999998E-7</v>
      </c>
      <c r="G22" s="5">
        <v>1.8353E-4</v>
      </c>
    </row>
    <row r="23" spans="1:7" x14ac:dyDescent="0.25">
      <c r="A23" t="s">
        <v>1163</v>
      </c>
      <c r="B23" t="s">
        <v>1164</v>
      </c>
      <c r="C23">
        <v>783</v>
      </c>
      <c r="D23" s="4">
        <v>2.0202</v>
      </c>
      <c r="E23" s="4">
        <v>5.9398999999999997</v>
      </c>
      <c r="F23" s="5">
        <v>4.2455000000000003E-7</v>
      </c>
      <c r="G23" s="5">
        <v>1.8353E-4</v>
      </c>
    </row>
    <row r="24" spans="1:7" x14ac:dyDescent="0.25">
      <c r="A24" t="s">
        <v>1165</v>
      </c>
      <c r="B24" t="s">
        <v>1166</v>
      </c>
      <c r="C24">
        <v>60</v>
      </c>
      <c r="D24" s="4">
        <v>0.15481</v>
      </c>
      <c r="E24" s="4">
        <v>32.298000000000002</v>
      </c>
      <c r="F24" s="5">
        <v>4.4219000000000002E-7</v>
      </c>
      <c r="G24" s="5">
        <v>1.8353E-4</v>
      </c>
    </row>
    <row r="25" spans="1:7" x14ac:dyDescent="0.25">
      <c r="A25" t="s">
        <v>1167</v>
      </c>
      <c r="B25" t="s">
        <v>1168</v>
      </c>
      <c r="C25">
        <v>60</v>
      </c>
      <c r="D25" s="4">
        <v>0.15481</v>
      </c>
      <c r="E25" s="4">
        <v>32.298000000000002</v>
      </c>
      <c r="F25" s="5">
        <v>4.4219000000000002E-7</v>
      </c>
      <c r="G25" s="5">
        <v>1.8353E-4</v>
      </c>
    </row>
    <row r="26" spans="1:7" x14ac:dyDescent="0.25">
      <c r="A26" t="s">
        <v>1169</v>
      </c>
      <c r="B26" t="s">
        <v>1170</v>
      </c>
      <c r="C26">
        <v>1141</v>
      </c>
      <c r="D26" s="4">
        <v>2.9439000000000002</v>
      </c>
      <c r="E26" s="4">
        <v>4.7556000000000003</v>
      </c>
      <c r="F26" s="5">
        <v>5.4893999999999999E-7</v>
      </c>
      <c r="G26" s="5">
        <v>2.1793E-4</v>
      </c>
    </row>
    <row r="27" spans="1:7" x14ac:dyDescent="0.25">
      <c r="A27" t="s">
        <v>1171</v>
      </c>
      <c r="B27" t="s">
        <v>1172</v>
      </c>
      <c r="C27">
        <v>295</v>
      </c>
      <c r="D27" s="4">
        <v>0.76112999999999997</v>
      </c>
      <c r="E27" s="4">
        <v>10.510999999999999</v>
      </c>
      <c r="F27" s="5">
        <v>7.4211999999999998E-7</v>
      </c>
      <c r="G27" s="5">
        <v>2.8235000000000001E-4</v>
      </c>
    </row>
    <row r="28" spans="1:7" x14ac:dyDescent="0.25">
      <c r="A28" t="s">
        <v>1173</v>
      </c>
      <c r="B28" t="s">
        <v>1174</v>
      </c>
      <c r="C28">
        <v>693</v>
      </c>
      <c r="D28" s="4">
        <v>1.788</v>
      </c>
      <c r="E28" s="4">
        <v>6.1520999999999999</v>
      </c>
      <c r="F28" s="5">
        <v>1.0110999999999999E-6</v>
      </c>
      <c r="G28" s="5">
        <v>3.6928999999999998E-4</v>
      </c>
    </row>
    <row r="29" spans="1:7" x14ac:dyDescent="0.25">
      <c r="A29" t="s">
        <v>1175</v>
      </c>
      <c r="B29" t="s">
        <v>1176</v>
      </c>
      <c r="C29">
        <v>697</v>
      </c>
      <c r="D29" s="4">
        <v>1.7983</v>
      </c>
      <c r="E29" s="4">
        <v>6.1167999999999996</v>
      </c>
      <c r="F29" s="5">
        <v>1.0698999999999999E-6</v>
      </c>
      <c r="G29" s="5">
        <v>3.7573000000000001E-4</v>
      </c>
    </row>
    <row r="30" spans="1:7" x14ac:dyDescent="0.25">
      <c r="A30" t="s">
        <v>1177</v>
      </c>
      <c r="B30" t="s">
        <v>1178</v>
      </c>
      <c r="C30">
        <v>894</v>
      </c>
      <c r="D30" s="4">
        <v>2.3066</v>
      </c>
      <c r="E30" s="4">
        <v>5.2023999999999999</v>
      </c>
      <c r="F30" s="5">
        <v>1.7274E-6</v>
      </c>
      <c r="G30" s="5">
        <v>5.8418999999999995E-4</v>
      </c>
    </row>
    <row r="31" spans="1:7" x14ac:dyDescent="0.25">
      <c r="A31" t="s">
        <v>1179</v>
      </c>
      <c r="B31" t="s">
        <v>1180</v>
      </c>
      <c r="C31">
        <v>747</v>
      </c>
      <c r="D31" s="4">
        <v>1.9273</v>
      </c>
      <c r="E31" s="4">
        <v>5.7073999999999998</v>
      </c>
      <c r="F31" s="5">
        <v>2.1046000000000001E-6</v>
      </c>
      <c r="G31" s="5">
        <v>6.6706999999999997E-4</v>
      </c>
    </row>
    <row r="32" spans="1:7" x14ac:dyDescent="0.25">
      <c r="A32" t="s">
        <v>1181</v>
      </c>
      <c r="B32" t="s">
        <v>1182</v>
      </c>
      <c r="C32">
        <v>82</v>
      </c>
      <c r="D32" s="4">
        <v>0.21157000000000001</v>
      </c>
      <c r="E32" s="4">
        <v>23.632999999999999</v>
      </c>
      <c r="F32" s="5">
        <v>2.1185999999999999E-6</v>
      </c>
      <c r="G32" s="5">
        <v>6.6706999999999997E-4</v>
      </c>
    </row>
    <row r="33" spans="1:7" x14ac:dyDescent="0.25">
      <c r="A33" t="s">
        <v>1183</v>
      </c>
      <c r="B33" t="s">
        <v>1184</v>
      </c>
      <c r="C33">
        <v>760</v>
      </c>
      <c r="D33" s="4">
        <v>1.9609000000000001</v>
      </c>
      <c r="E33" s="4">
        <v>5.6097000000000001</v>
      </c>
      <c r="F33" s="5">
        <v>2.4882000000000002E-6</v>
      </c>
      <c r="G33" s="5">
        <v>7.5274000000000001E-4</v>
      </c>
    </row>
    <row r="34" spans="1:7" x14ac:dyDescent="0.25">
      <c r="A34" t="s">
        <v>1185</v>
      </c>
      <c r="B34" t="s">
        <v>1186</v>
      </c>
      <c r="C34">
        <v>348</v>
      </c>
      <c r="D34" s="4">
        <v>0.89788000000000001</v>
      </c>
      <c r="E34" s="4">
        <v>8.9099000000000004</v>
      </c>
      <c r="F34" s="5">
        <v>2.5556000000000001E-6</v>
      </c>
      <c r="G34" s="5">
        <v>7.5274000000000001E-4</v>
      </c>
    </row>
    <row r="35" spans="1:7" x14ac:dyDescent="0.25">
      <c r="A35" t="s">
        <v>1187</v>
      </c>
      <c r="B35" t="s">
        <v>1188</v>
      </c>
      <c r="C35">
        <v>473</v>
      </c>
      <c r="D35" s="4">
        <v>1.2203999999999999</v>
      </c>
      <c r="E35" s="4">
        <v>7.3746999999999998</v>
      </c>
      <c r="F35" s="5">
        <v>2.6462000000000002E-6</v>
      </c>
      <c r="G35" s="5">
        <v>7.5507000000000005E-4</v>
      </c>
    </row>
    <row r="36" spans="1:7" x14ac:dyDescent="0.25">
      <c r="A36" t="s">
        <v>1189</v>
      </c>
      <c r="B36" t="s">
        <v>1190</v>
      </c>
      <c r="C36">
        <v>12</v>
      </c>
      <c r="D36" s="4">
        <v>3.0960999999999999E-2</v>
      </c>
      <c r="E36" s="4">
        <v>96.894999999999996</v>
      </c>
      <c r="F36" s="5">
        <v>3.4630999999999999E-6</v>
      </c>
      <c r="G36" s="5">
        <v>9.5823000000000002E-4</v>
      </c>
    </row>
    <row r="37" spans="1:7" x14ac:dyDescent="0.25">
      <c r="A37" t="s">
        <v>1191</v>
      </c>
      <c r="B37" t="s">
        <v>1192</v>
      </c>
      <c r="C37">
        <v>165</v>
      </c>
      <c r="D37" s="4">
        <v>0.42571999999999999</v>
      </c>
      <c r="E37" s="4">
        <v>14.093999999999999</v>
      </c>
      <c r="F37" s="5">
        <v>3.8704000000000002E-6</v>
      </c>
      <c r="G37" s="5">
        <v>1.0394E-3</v>
      </c>
    </row>
    <row r="38" spans="1:7" x14ac:dyDescent="0.25">
      <c r="A38" t="s">
        <v>1193</v>
      </c>
      <c r="B38" t="s">
        <v>1194</v>
      </c>
      <c r="C38">
        <v>13</v>
      </c>
      <c r="D38" s="4">
        <v>3.3541000000000001E-2</v>
      </c>
      <c r="E38" s="4">
        <v>89.441999999999993</v>
      </c>
      <c r="F38" s="5">
        <v>4.4939000000000003E-6</v>
      </c>
      <c r="G38" s="5">
        <v>1.1724000000000001E-3</v>
      </c>
    </row>
    <row r="39" spans="1:7" x14ac:dyDescent="0.25">
      <c r="A39" t="s">
        <v>1195</v>
      </c>
      <c r="B39" t="s">
        <v>1196</v>
      </c>
      <c r="C39">
        <v>1184</v>
      </c>
      <c r="D39" s="4">
        <v>3.0548000000000002</v>
      </c>
      <c r="E39" s="4">
        <v>4.2554999999999996</v>
      </c>
      <c r="F39" s="5">
        <v>5.3816000000000003E-6</v>
      </c>
      <c r="G39" s="5">
        <v>1.3284E-3</v>
      </c>
    </row>
    <row r="40" spans="1:7" x14ac:dyDescent="0.25">
      <c r="A40" t="s">
        <v>1197</v>
      </c>
      <c r="B40" t="s">
        <v>1198</v>
      </c>
      <c r="C40">
        <v>2043</v>
      </c>
      <c r="D40" s="4">
        <v>5.2712000000000003</v>
      </c>
      <c r="E40" s="4">
        <v>3.2250999999999999</v>
      </c>
      <c r="F40" s="5">
        <v>5.3828999999999997E-6</v>
      </c>
      <c r="G40" s="5">
        <v>1.3284E-3</v>
      </c>
    </row>
    <row r="41" spans="1:7" x14ac:dyDescent="0.25">
      <c r="A41" t="s">
        <v>1199</v>
      </c>
      <c r="B41" t="s">
        <v>1200</v>
      </c>
      <c r="C41">
        <v>14</v>
      </c>
      <c r="D41" s="4">
        <v>3.6121E-2</v>
      </c>
      <c r="E41" s="4">
        <v>83.052999999999997</v>
      </c>
      <c r="F41" s="5">
        <v>5.7092999999999997E-6</v>
      </c>
      <c r="G41" s="5">
        <v>1.3718999999999999E-3</v>
      </c>
    </row>
    <row r="42" spans="1:7" x14ac:dyDescent="0.25">
      <c r="A42" t="s">
        <v>1201</v>
      </c>
      <c r="B42" t="s">
        <v>1202</v>
      </c>
      <c r="C42">
        <v>15</v>
      </c>
      <c r="D42" s="4">
        <v>3.8702E-2</v>
      </c>
      <c r="E42" s="4">
        <v>77.516000000000005</v>
      </c>
      <c r="F42" s="5">
        <v>7.1238000000000003E-6</v>
      </c>
      <c r="G42" s="5">
        <v>1.6678999999999999E-3</v>
      </c>
    </row>
    <row r="43" spans="1:7" x14ac:dyDescent="0.25">
      <c r="A43" t="s">
        <v>1203</v>
      </c>
      <c r="B43" t="s">
        <v>1204</v>
      </c>
      <c r="C43">
        <v>409</v>
      </c>
      <c r="D43" s="4">
        <v>1.0552999999999999</v>
      </c>
      <c r="E43" s="4">
        <v>7.5811000000000002</v>
      </c>
      <c r="F43" s="5">
        <v>8.3920000000000003E-6</v>
      </c>
      <c r="G43" s="5">
        <v>1.9157E-3</v>
      </c>
    </row>
    <row r="44" spans="1:7" x14ac:dyDescent="0.25">
      <c r="A44" t="s">
        <v>1205</v>
      </c>
      <c r="B44" t="s">
        <v>1206</v>
      </c>
      <c r="C44">
        <v>22</v>
      </c>
      <c r="D44" s="4">
        <v>5.6762E-2</v>
      </c>
      <c r="E44" s="4">
        <v>52.851999999999997</v>
      </c>
      <c r="F44" s="5">
        <v>2.3808999999999999E-5</v>
      </c>
      <c r="G44" s="5">
        <v>4.6255999999999997E-3</v>
      </c>
    </row>
    <row r="45" spans="1:7" x14ac:dyDescent="0.25">
      <c r="A45" t="s">
        <v>1207</v>
      </c>
      <c r="B45" t="s">
        <v>1208</v>
      </c>
      <c r="C45">
        <v>1942</v>
      </c>
      <c r="D45" s="4">
        <v>5.0106000000000002</v>
      </c>
      <c r="E45" s="4">
        <v>2.9937</v>
      </c>
      <c r="F45" s="5">
        <v>5.8751E-5</v>
      </c>
      <c r="G45" s="5">
        <v>9.7537000000000006E-3</v>
      </c>
    </row>
    <row r="46" spans="1:7" x14ac:dyDescent="0.25">
      <c r="A46" t="s">
        <v>1209</v>
      </c>
      <c r="B46" t="s">
        <v>1210</v>
      </c>
      <c r="C46">
        <v>897</v>
      </c>
      <c r="D46" s="4">
        <v>2.3144</v>
      </c>
      <c r="E46" s="4">
        <v>4.3209</v>
      </c>
      <c r="F46" s="5">
        <v>7.3304000000000002E-5</v>
      </c>
      <c r="G46" s="5">
        <v>1.1743E-2</v>
      </c>
    </row>
    <row r="47" spans="1:7" x14ac:dyDescent="0.25">
      <c r="A47" t="s">
        <v>1211</v>
      </c>
      <c r="B47" t="s">
        <v>1212</v>
      </c>
      <c r="C47">
        <v>285</v>
      </c>
      <c r="D47" s="4">
        <v>0.73533000000000004</v>
      </c>
      <c r="E47" s="4">
        <v>8.1595999999999993</v>
      </c>
      <c r="F47" s="5">
        <v>8.4980000000000003E-5</v>
      </c>
      <c r="G47" s="5">
        <v>1.2933E-2</v>
      </c>
    </row>
    <row r="48" spans="1:7" x14ac:dyDescent="0.25">
      <c r="A48" t="s">
        <v>1213</v>
      </c>
      <c r="B48" t="s">
        <v>1214</v>
      </c>
      <c r="C48">
        <v>37</v>
      </c>
      <c r="D48" s="4">
        <v>9.5463999999999993E-2</v>
      </c>
      <c r="E48" s="4">
        <v>31.425999999999998</v>
      </c>
      <c r="F48" s="5">
        <v>1.1692999999999999E-4</v>
      </c>
      <c r="G48" s="5">
        <v>1.7221E-2</v>
      </c>
    </row>
    <row r="49" spans="1:7" x14ac:dyDescent="0.25">
      <c r="A49" t="s">
        <v>1215</v>
      </c>
      <c r="B49" t="s">
        <v>1216</v>
      </c>
      <c r="C49">
        <v>7</v>
      </c>
      <c r="D49" s="4">
        <v>1.8061000000000001E-2</v>
      </c>
      <c r="E49" s="4">
        <v>110.74</v>
      </c>
      <c r="F49" s="5">
        <v>1.3543999999999999E-4</v>
      </c>
      <c r="G49" s="5">
        <v>1.9323E-2</v>
      </c>
    </row>
    <row r="50" spans="1:7" x14ac:dyDescent="0.25">
      <c r="A50" t="s">
        <v>1217</v>
      </c>
      <c r="B50" t="s">
        <v>1218</v>
      </c>
      <c r="C50">
        <v>113</v>
      </c>
      <c r="D50" s="4">
        <v>0.29154999999999998</v>
      </c>
      <c r="E50" s="4">
        <v>13.72</v>
      </c>
      <c r="F50" s="5">
        <v>2.0165999999999999E-4</v>
      </c>
      <c r="G50" s="5">
        <v>2.6304999999999999E-2</v>
      </c>
    </row>
    <row r="51" spans="1:7" x14ac:dyDescent="0.25">
      <c r="A51" t="s">
        <v>1219</v>
      </c>
      <c r="B51" t="s">
        <v>1220</v>
      </c>
      <c r="C51">
        <v>2778</v>
      </c>
      <c r="D51" s="4">
        <v>7.1675000000000004</v>
      </c>
      <c r="E51" s="4">
        <v>2.3717999999999999</v>
      </c>
      <c r="F51" s="5">
        <v>2.9620999999999998E-4</v>
      </c>
      <c r="G51" s="5">
        <v>3.5588000000000002E-2</v>
      </c>
    </row>
    <row r="52" spans="1:7" x14ac:dyDescent="0.25">
      <c r="A52" t="s">
        <v>1221</v>
      </c>
      <c r="B52" t="s">
        <v>1222</v>
      </c>
      <c r="C52">
        <v>11</v>
      </c>
      <c r="D52" s="4">
        <v>2.8381E-2</v>
      </c>
      <c r="E52" s="4">
        <v>70.468999999999994</v>
      </c>
      <c r="F52" s="5">
        <v>3.524E-4</v>
      </c>
      <c r="G52" s="5">
        <v>4.1789E-2</v>
      </c>
    </row>
    <row r="53" spans="1:7" x14ac:dyDescent="0.25">
      <c r="A53" t="s">
        <v>1223</v>
      </c>
      <c r="B53" t="s">
        <v>1224</v>
      </c>
      <c r="C53">
        <v>2282</v>
      </c>
      <c r="D53" s="4">
        <v>5.8878000000000004</v>
      </c>
      <c r="E53" s="4">
        <v>2.5476000000000001</v>
      </c>
      <c r="F53" s="5">
        <v>3.6685E-4</v>
      </c>
      <c r="G53" s="5">
        <v>4.2944999999999997E-2</v>
      </c>
    </row>
    <row r="54" spans="1:7" x14ac:dyDescent="0.25">
      <c r="D54" s="4"/>
      <c r="E54" s="4"/>
      <c r="F54" s="5"/>
      <c r="G54" s="5"/>
    </row>
    <row r="55" spans="1:7" x14ac:dyDescent="0.25">
      <c r="A55" s="7" t="s">
        <v>1429</v>
      </c>
      <c r="B55" s="7"/>
      <c r="C55" s="7"/>
      <c r="D55" s="7"/>
      <c r="E55" s="7"/>
      <c r="F55" s="7"/>
      <c r="G55" s="7"/>
    </row>
    <row r="56" spans="1:7" x14ac:dyDescent="0.25">
      <c r="A56" t="s">
        <v>1119</v>
      </c>
      <c r="B56" t="s">
        <v>1120</v>
      </c>
      <c r="C56" t="s">
        <v>1121</v>
      </c>
      <c r="D56" t="s">
        <v>1122</v>
      </c>
      <c r="E56" t="s">
        <v>1123</v>
      </c>
      <c r="F56" t="s">
        <v>1124</v>
      </c>
      <c r="G56" t="s">
        <v>41</v>
      </c>
    </row>
    <row r="57" spans="1:7" x14ac:dyDescent="0.25">
      <c r="A57" t="s">
        <v>1225</v>
      </c>
      <c r="B57" t="s">
        <v>1226</v>
      </c>
      <c r="C57">
        <v>2040</v>
      </c>
      <c r="D57" s="4">
        <v>4.4055</v>
      </c>
      <c r="E57" s="4">
        <v>4.9936999999999996</v>
      </c>
      <c r="F57" s="5">
        <v>8.1093999999999994E-12</v>
      </c>
      <c r="G57" s="5">
        <v>4.0167999999999996E-9</v>
      </c>
    </row>
    <row r="58" spans="1:7" x14ac:dyDescent="0.25">
      <c r="A58" t="s">
        <v>1227</v>
      </c>
      <c r="B58" t="s">
        <v>1228</v>
      </c>
      <c r="C58">
        <v>2061</v>
      </c>
      <c r="D58" s="4">
        <v>4.4508999999999999</v>
      </c>
      <c r="E58" s="4">
        <v>4.9428000000000001</v>
      </c>
      <c r="F58" s="5">
        <v>9.9644000000000006E-12</v>
      </c>
      <c r="G58" s="5">
        <v>4.0167999999999996E-9</v>
      </c>
    </row>
    <row r="59" spans="1:7" x14ac:dyDescent="0.25">
      <c r="A59" t="s">
        <v>1229</v>
      </c>
      <c r="B59" t="s">
        <v>1230</v>
      </c>
      <c r="C59">
        <v>2063</v>
      </c>
      <c r="D59" s="4">
        <v>4.4551999999999996</v>
      </c>
      <c r="E59" s="4">
        <v>4.9379999999999997</v>
      </c>
      <c r="F59" s="5">
        <v>1.0160999999999999E-11</v>
      </c>
      <c r="G59" s="5">
        <v>4.0167999999999996E-9</v>
      </c>
    </row>
    <row r="60" spans="1:7" x14ac:dyDescent="0.25">
      <c r="A60" t="s">
        <v>1231</v>
      </c>
      <c r="B60" t="s">
        <v>1232</v>
      </c>
      <c r="C60">
        <v>831</v>
      </c>
      <c r="D60" s="4">
        <v>1.7946</v>
      </c>
      <c r="E60" s="4">
        <v>7.2439</v>
      </c>
      <c r="F60" s="5">
        <v>9.5637999999999996E-9</v>
      </c>
      <c r="G60" s="5">
        <v>2.8356999999999998E-6</v>
      </c>
    </row>
    <row r="61" spans="1:7" x14ac:dyDescent="0.25">
      <c r="A61" t="s">
        <v>1233</v>
      </c>
      <c r="B61" t="s">
        <v>1234</v>
      </c>
      <c r="C61">
        <v>163</v>
      </c>
      <c r="D61" s="4">
        <v>0.35200999999999999</v>
      </c>
      <c r="E61" s="4">
        <v>19.885999999999999</v>
      </c>
      <c r="F61" s="5">
        <v>5.0994E-8</v>
      </c>
      <c r="G61" s="5">
        <v>1.2096000000000001E-5</v>
      </c>
    </row>
    <row r="62" spans="1:7" x14ac:dyDescent="0.25">
      <c r="A62" t="s">
        <v>1235</v>
      </c>
      <c r="B62" t="s">
        <v>1236</v>
      </c>
      <c r="C62">
        <v>976</v>
      </c>
      <c r="D62" s="4">
        <v>2.1078000000000001</v>
      </c>
      <c r="E62" s="4">
        <v>6.1677</v>
      </c>
      <c r="F62" s="5">
        <v>6.4279000000000003E-8</v>
      </c>
      <c r="G62" s="5">
        <v>1.2706E-5</v>
      </c>
    </row>
    <row r="63" spans="1:7" x14ac:dyDescent="0.25">
      <c r="A63" t="s">
        <v>1237</v>
      </c>
      <c r="B63" t="s">
        <v>1238</v>
      </c>
      <c r="C63">
        <v>320</v>
      </c>
      <c r="D63" s="4">
        <v>0.69106999999999996</v>
      </c>
      <c r="E63" s="4">
        <v>11.576000000000001</v>
      </c>
      <c r="F63" s="5">
        <v>3.3342999999999999E-7</v>
      </c>
      <c r="G63" s="5">
        <v>5.6493000000000003E-5</v>
      </c>
    </row>
    <row r="64" spans="1:7" x14ac:dyDescent="0.25">
      <c r="A64" t="s">
        <v>1239</v>
      </c>
      <c r="B64" t="s">
        <v>1240</v>
      </c>
      <c r="C64">
        <v>336</v>
      </c>
      <c r="D64" s="4">
        <v>0.72562000000000004</v>
      </c>
      <c r="E64" s="4">
        <v>11.025</v>
      </c>
      <c r="F64" s="5">
        <v>4.8273000000000004E-7</v>
      </c>
      <c r="G64" s="5">
        <v>6.5061000000000006E-5</v>
      </c>
    </row>
    <row r="65" spans="1:7" x14ac:dyDescent="0.25">
      <c r="A65" t="s">
        <v>1241</v>
      </c>
      <c r="B65" t="s">
        <v>1242</v>
      </c>
      <c r="C65">
        <v>337</v>
      </c>
      <c r="D65" s="4">
        <v>0.72777999999999998</v>
      </c>
      <c r="E65" s="4">
        <v>10.992000000000001</v>
      </c>
      <c r="F65" s="5">
        <v>4.9371999999999995E-7</v>
      </c>
      <c r="G65" s="5">
        <v>6.5061000000000006E-5</v>
      </c>
    </row>
    <row r="66" spans="1:7" x14ac:dyDescent="0.25">
      <c r="A66" t="s">
        <v>1243</v>
      </c>
      <c r="B66" t="s">
        <v>1244</v>
      </c>
      <c r="C66">
        <v>55</v>
      </c>
      <c r="D66" s="4">
        <v>0.11878</v>
      </c>
      <c r="E66" s="4">
        <v>33.677</v>
      </c>
      <c r="F66" s="5">
        <v>5.8266000000000003E-6</v>
      </c>
      <c r="G66" s="5">
        <v>6.9015999999999999E-4</v>
      </c>
    </row>
    <row r="67" spans="1:7" x14ac:dyDescent="0.25">
      <c r="A67" t="s">
        <v>1245</v>
      </c>
      <c r="B67" t="s">
        <v>1246</v>
      </c>
      <c r="C67">
        <v>1462</v>
      </c>
      <c r="D67" s="4">
        <v>3.1573000000000002</v>
      </c>
      <c r="E67" s="4">
        <v>4.1173999999999999</v>
      </c>
      <c r="F67" s="5">
        <v>6.4011999999999998E-6</v>
      </c>
      <c r="G67" s="5">
        <v>6.9015999999999999E-4</v>
      </c>
    </row>
    <row r="68" spans="1:7" x14ac:dyDescent="0.25">
      <c r="A68" t="s">
        <v>1247</v>
      </c>
      <c r="B68" t="s">
        <v>1248</v>
      </c>
      <c r="C68">
        <v>62</v>
      </c>
      <c r="D68" s="4">
        <v>0.13389000000000001</v>
      </c>
      <c r="E68" s="4">
        <v>29.873999999999999</v>
      </c>
      <c r="F68" s="5">
        <v>9.4276999999999995E-6</v>
      </c>
      <c r="G68" s="5">
        <v>9.3176999999999995E-4</v>
      </c>
    </row>
    <row r="69" spans="1:7" x14ac:dyDescent="0.25">
      <c r="A69" t="s">
        <v>1249</v>
      </c>
      <c r="B69" t="s">
        <v>1250</v>
      </c>
      <c r="C69">
        <v>65</v>
      </c>
      <c r="D69" s="4">
        <v>0.14036999999999999</v>
      </c>
      <c r="E69" s="4">
        <v>28.495999999999999</v>
      </c>
      <c r="F69" s="5">
        <v>1.1389000000000001E-5</v>
      </c>
      <c r="G69" s="5">
        <v>1.039E-3</v>
      </c>
    </row>
    <row r="70" spans="1:7" x14ac:dyDescent="0.25">
      <c r="A70" t="s">
        <v>1251</v>
      </c>
      <c r="B70" t="s">
        <v>1252</v>
      </c>
      <c r="C70">
        <v>25</v>
      </c>
      <c r="D70" s="4">
        <v>5.3990000000000003E-2</v>
      </c>
      <c r="E70" s="4">
        <v>55.566000000000003</v>
      </c>
      <c r="F70" s="5">
        <v>2.0682E-5</v>
      </c>
      <c r="G70" s="5">
        <v>1.7520000000000001E-3</v>
      </c>
    </row>
    <row r="71" spans="1:7" x14ac:dyDescent="0.25">
      <c r="A71" t="s">
        <v>1253</v>
      </c>
      <c r="B71" t="s">
        <v>1254</v>
      </c>
      <c r="C71">
        <v>160</v>
      </c>
      <c r="D71" s="4">
        <v>0.34553</v>
      </c>
      <c r="E71" s="4">
        <v>14.47</v>
      </c>
      <c r="F71" s="5">
        <v>2.2997999999999999E-5</v>
      </c>
      <c r="G71" s="5">
        <v>1.8184E-3</v>
      </c>
    </row>
    <row r="72" spans="1:7" x14ac:dyDescent="0.25">
      <c r="A72" t="s">
        <v>1255</v>
      </c>
      <c r="B72" t="s">
        <v>1256</v>
      </c>
      <c r="C72">
        <v>2256</v>
      </c>
      <c r="D72" s="4">
        <v>4.8719999999999999</v>
      </c>
      <c r="E72" s="4">
        <v>3.0788000000000002</v>
      </c>
      <c r="F72" s="5">
        <v>3.3691E-5</v>
      </c>
      <c r="G72" s="5">
        <v>2.3881000000000002E-3</v>
      </c>
    </row>
    <row r="73" spans="1:7" x14ac:dyDescent="0.25">
      <c r="A73" t="s">
        <v>1257</v>
      </c>
      <c r="B73" t="s">
        <v>1258</v>
      </c>
      <c r="C73">
        <v>2259</v>
      </c>
      <c r="D73" s="4">
        <v>4.8784999999999998</v>
      </c>
      <c r="E73" s="4">
        <v>3.0747</v>
      </c>
      <c r="F73" s="5">
        <v>3.4230999999999998E-5</v>
      </c>
      <c r="G73" s="5">
        <v>2.3881000000000002E-3</v>
      </c>
    </row>
    <row r="74" spans="1:7" x14ac:dyDescent="0.25">
      <c r="A74" t="s">
        <v>1259</v>
      </c>
      <c r="B74" t="s">
        <v>1260</v>
      </c>
      <c r="C74">
        <v>90</v>
      </c>
      <c r="D74" s="4">
        <v>0.19436</v>
      </c>
      <c r="E74" s="4">
        <v>20.58</v>
      </c>
      <c r="F74" s="5">
        <v>4.1355E-5</v>
      </c>
      <c r="G74" s="5">
        <v>2.7247999999999999E-3</v>
      </c>
    </row>
    <row r="75" spans="1:7" x14ac:dyDescent="0.25">
      <c r="A75" t="s">
        <v>1261</v>
      </c>
      <c r="B75" t="s">
        <v>1262</v>
      </c>
      <c r="C75">
        <v>195</v>
      </c>
      <c r="D75" s="4">
        <v>0.42111999999999999</v>
      </c>
      <c r="E75" s="4">
        <v>11.872999999999999</v>
      </c>
      <c r="F75" s="5">
        <v>5.9215000000000001E-5</v>
      </c>
      <c r="G75" s="5">
        <v>3.6962000000000002E-3</v>
      </c>
    </row>
    <row r="76" spans="1:7" x14ac:dyDescent="0.25">
      <c r="A76" t="s">
        <v>1263</v>
      </c>
      <c r="B76" t="s">
        <v>1264</v>
      </c>
      <c r="C76">
        <v>232</v>
      </c>
      <c r="D76" s="4">
        <v>0.50102000000000002</v>
      </c>
      <c r="E76" s="4">
        <v>9.9795999999999996</v>
      </c>
      <c r="F76" s="5">
        <v>1.3432E-4</v>
      </c>
      <c r="G76" s="5">
        <v>7.9652999999999998E-3</v>
      </c>
    </row>
    <row r="77" spans="1:7" x14ac:dyDescent="0.25">
      <c r="A77" t="s">
        <v>1265</v>
      </c>
      <c r="B77" t="s">
        <v>1266</v>
      </c>
      <c r="C77">
        <v>155</v>
      </c>
      <c r="D77" s="4">
        <v>0.33473999999999998</v>
      </c>
      <c r="E77" s="4">
        <v>11.95</v>
      </c>
      <c r="F77" s="5">
        <v>3.3860999999999999E-4</v>
      </c>
      <c r="G77" s="5">
        <v>1.8253999999999999E-2</v>
      </c>
    </row>
    <row r="78" spans="1:7" x14ac:dyDescent="0.25">
      <c r="A78" t="s">
        <v>1267</v>
      </c>
      <c r="B78" t="s">
        <v>1268</v>
      </c>
      <c r="C78">
        <v>155</v>
      </c>
      <c r="D78" s="4">
        <v>0.33473999999999998</v>
      </c>
      <c r="E78" s="4">
        <v>11.95</v>
      </c>
      <c r="F78" s="5">
        <v>3.3860999999999999E-4</v>
      </c>
      <c r="G78" s="5">
        <v>1.8253999999999999E-2</v>
      </c>
    </row>
    <row r="79" spans="1:7" x14ac:dyDescent="0.25">
      <c r="A79" t="s">
        <v>1269</v>
      </c>
      <c r="B79" t="s">
        <v>1270</v>
      </c>
      <c r="C79">
        <v>293</v>
      </c>
      <c r="D79" s="4">
        <v>0.63275999999999999</v>
      </c>
      <c r="E79" s="4">
        <v>7.9019000000000004</v>
      </c>
      <c r="F79" s="5">
        <v>3.9585E-4</v>
      </c>
      <c r="G79" s="5">
        <v>2.0412E-2</v>
      </c>
    </row>
    <row r="80" spans="1:7" x14ac:dyDescent="0.25">
      <c r="A80" t="s">
        <v>1271</v>
      </c>
      <c r="B80" t="s">
        <v>1272</v>
      </c>
      <c r="C80">
        <v>170</v>
      </c>
      <c r="D80" s="4">
        <v>0.36713000000000001</v>
      </c>
      <c r="E80" s="4">
        <v>10.895</v>
      </c>
      <c r="F80" s="5">
        <v>4.8042000000000001E-4</v>
      </c>
      <c r="G80" s="5">
        <v>2.3741000000000002E-2</v>
      </c>
    </row>
    <row r="81" spans="1:7" x14ac:dyDescent="0.25">
      <c r="A81" t="s">
        <v>1273</v>
      </c>
      <c r="B81" t="s">
        <v>1274</v>
      </c>
      <c r="C81">
        <v>18</v>
      </c>
      <c r="D81" s="4">
        <v>3.8871999999999997E-2</v>
      </c>
      <c r="E81" s="4">
        <v>51.45</v>
      </c>
      <c r="F81" s="5">
        <v>6.7982999999999997E-4</v>
      </c>
      <c r="G81" s="5">
        <v>3.2251000000000002E-2</v>
      </c>
    </row>
    <row r="83" spans="1:7" x14ac:dyDescent="0.25">
      <c r="A83" s="7" t="s">
        <v>1430</v>
      </c>
      <c r="B83" s="7"/>
      <c r="C83" s="7"/>
      <c r="D83" s="7"/>
      <c r="E83" s="7"/>
      <c r="F83" s="7"/>
      <c r="G83" s="7"/>
    </row>
    <row r="84" spans="1:7" x14ac:dyDescent="0.25">
      <c r="A84" t="s">
        <v>1119</v>
      </c>
      <c r="B84" t="s">
        <v>1120</v>
      </c>
      <c r="C84" t="s">
        <v>1121</v>
      </c>
      <c r="D84" t="s">
        <v>1122</v>
      </c>
      <c r="E84" t="s">
        <v>1123</v>
      </c>
      <c r="F84" t="s">
        <v>1124</v>
      </c>
      <c r="G84" t="s">
        <v>41</v>
      </c>
    </row>
    <row r="85" spans="1:7" x14ac:dyDescent="0.25">
      <c r="A85" t="s">
        <v>1275</v>
      </c>
      <c r="B85" t="s">
        <v>1276</v>
      </c>
      <c r="C85">
        <v>219</v>
      </c>
      <c r="D85" s="4">
        <v>0.51232999999999995</v>
      </c>
      <c r="E85" s="4">
        <v>11.711</v>
      </c>
      <c r="F85" s="5">
        <v>1.0900000000000001E-5</v>
      </c>
      <c r="G85" s="5">
        <v>2.0580000000000001E-2</v>
      </c>
    </row>
    <row r="86" spans="1:7" x14ac:dyDescent="0.25">
      <c r="A86" t="s">
        <v>1277</v>
      </c>
      <c r="B86" t="s">
        <v>1278</v>
      </c>
      <c r="C86">
        <v>160</v>
      </c>
      <c r="D86" s="4">
        <v>0.37430000000000002</v>
      </c>
      <c r="E86" s="4">
        <v>13.358000000000001</v>
      </c>
      <c r="F86" s="5">
        <v>3.3832999999999999E-5</v>
      </c>
      <c r="G86" s="5">
        <v>3.1938000000000001E-2</v>
      </c>
    </row>
    <row r="87" spans="1:7" x14ac:dyDescent="0.25">
      <c r="A87" t="s">
        <v>1279</v>
      </c>
      <c r="B87" t="s">
        <v>1280</v>
      </c>
      <c r="C87">
        <v>33</v>
      </c>
      <c r="D87" s="4">
        <v>7.7200000000000005E-2</v>
      </c>
      <c r="E87" s="4">
        <v>38.86</v>
      </c>
      <c r="F87" s="5">
        <v>6.1519999999999994E-5</v>
      </c>
      <c r="G87" s="5">
        <v>3.8716E-2</v>
      </c>
    </row>
    <row r="88" spans="1:7" x14ac:dyDescent="0.25">
      <c r="A88" t="s">
        <v>1281</v>
      </c>
      <c r="B88" t="s">
        <v>1282</v>
      </c>
      <c r="C88">
        <v>101</v>
      </c>
      <c r="D88" s="4">
        <v>0.23627999999999999</v>
      </c>
      <c r="E88" s="4">
        <v>16.928999999999998</v>
      </c>
      <c r="F88" s="5">
        <v>8.8690000000000006E-5</v>
      </c>
      <c r="G88" s="5">
        <v>4.1862000000000003E-2</v>
      </c>
    </row>
    <row r="89" spans="1:7" x14ac:dyDescent="0.25">
      <c r="A89" t="s">
        <v>1283</v>
      </c>
      <c r="B89" t="s">
        <v>1284</v>
      </c>
      <c r="C89">
        <v>240</v>
      </c>
      <c r="D89" s="4">
        <v>0.56145</v>
      </c>
      <c r="E89" s="4">
        <v>8.9054000000000002</v>
      </c>
      <c r="F89" s="5">
        <v>2.2902E-4</v>
      </c>
      <c r="G89" s="5">
        <v>7.8061000000000005E-2</v>
      </c>
    </row>
    <row r="90" spans="1:7" x14ac:dyDescent="0.25">
      <c r="A90" t="s">
        <v>1285</v>
      </c>
      <c r="B90" t="s">
        <v>1286</v>
      </c>
      <c r="C90">
        <v>11</v>
      </c>
      <c r="D90" s="4">
        <v>2.5732999999999999E-2</v>
      </c>
      <c r="E90" s="4">
        <v>77.72</v>
      </c>
      <c r="F90" s="5">
        <v>2.8941999999999998E-4</v>
      </c>
      <c r="G90" s="5">
        <v>7.8061000000000005E-2</v>
      </c>
    </row>
    <row r="91" spans="1:7" x14ac:dyDescent="0.25">
      <c r="A91" t="s">
        <v>1287</v>
      </c>
      <c r="B91" t="s">
        <v>1288</v>
      </c>
      <c r="C91">
        <v>11</v>
      </c>
      <c r="D91" s="4">
        <v>2.5732999999999999E-2</v>
      </c>
      <c r="E91" s="4">
        <v>77.72</v>
      </c>
      <c r="F91" s="5">
        <v>2.8941999999999998E-4</v>
      </c>
      <c r="G91" s="5">
        <v>7.8061000000000005E-2</v>
      </c>
    </row>
    <row r="92" spans="1:7" x14ac:dyDescent="0.25">
      <c r="A92" t="s">
        <v>1289</v>
      </c>
      <c r="B92" t="s">
        <v>1290</v>
      </c>
      <c r="C92">
        <v>792</v>
      </c>
      <c r="D92" s="4">
        <v>1.8528</v>
      </c>
      <c r="E92" s="4">
        <v>4.3178000000000001</v>
      </c>
      <c r="F92" s="5">
        <v>4.1493999999999998E-4</v>
      </c>
      <c r="G92" s="5">
        <v>9.7927E-2</v>
      </c>
    </row>
    <row r="93" spans="1:7" x14ac:dyDescent="0.25">
      <c r="A93" t="s">
        <v>1291</v>
      </c>
      <c r="B93" t="s">
        <v>1292</v>
      </c>
      <c r="C93">
        <v>182</v>
      </c>
      <c r="D93" s="4">
        <v>0.42576999999999998</v>
      </c>
      <c r="E93" s="4">
        <v>9.3948</v>
      </c>
      <c r="F93" s="5">
        <v>8.3869999999999995E-4</v>
      </c>
      <c r="G93" s="5">
        <v>0.17594000000000001</v>
      </c>
    </row>
    <row r="94" spans="1:7" x14ac:dyDescent="0.25">
      <c r="A94" t="s">
        <v>1293</v>
      </c>
      <c r="B94" t="s">
        <v>1294</v>
      </c>
      <c r="C94">
        <v>718</v>
      </c>
      <c r="D94" s="4">
        <v>1.6797</v>
      </c>
      <c r="E94" s="4">
        <v>4.1675000000000004</v>
      </c>
      <c r="F94" s="5">
        <v>1.2309E-3</v>
      </c>
      <c r="G94" s="5">
        <v>0.21643000000000001</v>
      </c>
    </row>
    <row r="96" spans="1:7" x14ac:dyDescent="0.25">
      <c r="A96" s="7" t="s">
        <v>1431</v>
      </c>
      <c r="B96" s="7"/>
      <c r="C96" s="7"/>
      <c r="D96" s="7"/>
      <c r="E96" s="7"/>
      <c r="F96" s="7"/>
      <c r="G96" s="7"/>
    </row>
    <row r="97" spans="1:7" x14ac:dyDescent="0.25">
      <c r="A97" t="s">
        <v>1119</v>
      </c>
      <c r="B97" t="s">
        <v>1120</v>
      </c>
      <c r="C97" t="s">
        <v>1121</v>
      </c>
      <c r="D97" t="s">
        <v>1122</v>
      </c>
      <c r="E97" t="s">
        <v>1123</v>
      </c>
      <c r="F97" t="s">
        <v>1124</v>
      </c>
      <c r="G97" t="s">
        <v>41</v>
      </c>
    </row>
    <row r="98" spans="1:7" x14ac:dyDescent="0.25">
      <c r="A98" t="s">
        <v>1295</v>
      </c>
      <c r="B98" t="s">
        <v>1296</v>
      </c>
      <c r="C98">
        <v>129</v>
      </c>
      <c r="D98" s="4">
        <v>0.44002000000000002</v>
      </c>
      <c r="E98" s="4">
        <v>18.181000000000001</v>
      </c>
      <c r="F98" s="5">
        <v>9.0925000000000002E-9</v>
      </c>
      <c r="G98" s="5">
        <v>1.5739E-5</v>
      </c>
    </row>
    <row r="99" spans="1:7" x14ac:dyDescent="0.25">
      <c r="A99" t="s">
        <v>1297</v>
      </c>
      <c r="B99" t="s">
        <v>1298</v>
      </c>
      <c r="C99">
        <v>479</v>
      </c>
      <c r="D99" s="4">
        <v>1.6338999999999999</v>
      </c>
      <c r="E99" s="4">
        <v>6.7324000000000002</v>
      </c>
      <c r="F99" s="5">
        <v>3.2141999999999998E-7</v>
      </c>
      <c r="G99" s="5">
        <v>2.6858999999999997E-4</v>
      </c>
    </row>
    <row r="100" spans="1:7" x14ac:dyDescent="0.25">
      <c r="A100" t="s">
        <v>1299</v>
      </c>
      <c r="B100" t="s">
        <v>1300</v>
      </c>
      <c r="C100">
        <v>214</v>
      </c>
      <c r="D100" s="4">
        <v>0.72996000000000005</v>
      </c>
      <c r="E100" s="4">
        <v>10.96</v>
      </c>
      <c r="F100" s="5">
        <v>4.6549999999999998E-7</v>
      </c>
      <c r="G100" s="5">
        <v>2.6858999999999997E-4</v>
      </c>
    </row>
    <row r="101" spans="1:7" x14ac:dyDescent="0.25">
      <c r="A101" t="s">
        <v>1301</v>
      </c>
      <c r="B101" t="s">
        <v>1302</v>
      </c>
      <c r="C101">
        <v>11</v>
      </c>
      <c r="D101" s="4">
        <v>3.7520999999999999E-2</v>
      </c>
      <c r="E101" s="4">
        <v>79.954999999999998</v>
      </c>
      <c r="F101" s="5">
        <v>5.9027000000000003E-6</v>
      </c>
      <c r="G101" s="5">
        <v>2.5544000000000001E-3</v>
      </c>
    </row>
    <row r="102" spans="1:7" x14ac:dyDescent="0.25">
      <c r="A102" t="s">
        <v>1303</v>
      </c>
      <c r="B102" t="s">
        <v>1304</v>
      </c>
      <c r="C102">
        <v>1053</v>
      </c>
      <c r="D102" s="4">
        <v>3.5918000000000001</v>
      </c>
      <c r="E102" s="4">
        <v>3.3409</v>
      </c>
      <c r="F102" s="5">
        <v>1.1794E-4</v>
      </c>
      <c r="G102" s="5">
        <v>4.0830999999999999E-2</v>
      </c>
    </row>
    <row r="103" spans="1:7" x14ac:dyDescent="0.25">
      <c r="A103" t="s">
        <v>1305</v>
      </c>
      <c r="B103" t="s">
        <v>1306</v>
      </c>
      <c r="C103">
        <v>38</v>
      </c>
      <c r="D103" s="4">
        <v>0.12962000000000001</v>
      </c>
      <c r="E103" s="4">
        <v>23.145</v>
      </c>
      <c r="F103" s="5">
        <v>2.8328000000000001E-4</v>
      </c>
      <c r="G103" s="5">
        <v>7.7949000000000004E-2</v>
      </c>
    </row>
    <row r="104" spans="1:7" x14ac:dyDescent="0.25">
      <c r="A104" t="s">
        <v>1307</v>
      </c>
      <c r="B104" t="s">
        <v>1308</v>
      </c>
      <c r="C104">
        <v>97</v>
      </c>
      <c r="D104" s="4">
        <v>0.33087</v>
      </c>
      <c r="E104" s="4">
        <v>12.089</v>
      </c>
      <c r="F104" s="5">
        <v>3.1522000000000001E-4</v>
      </c>
      <c r="G104" s="5">
        <v>7.7949000000000004E-2</v>
      </c>
    </row>
    <row r="105" spans="1:7" x14ac:dyDescent="0.25">
      <c r="A105" t="s">
        <v>1309</v>
      </c>
      <c r="B105" t="s">
        <v>1310</v>
      </c>
      <c r="C105">
        <v>11</v>
      </c>
      <c r="D105" s="4">
        <v>3.7520999999999999E-2</v>
      </c>
      <c r="E105" s="4">
        <v>53.302999999999997</v>
      </c>
      <c r="F105" s="5">
        <v>6.1030000000000004E-4</v>
      </c>
      <c r="G105" s="5">
        <v>0.13205</v>
      </c>
    </row>
    <row r="106" spans="1:7" x14ac:dyDescent="0.25">
      <c r="A106" t="s">
        <v>1311</v>
      </c>
      <c r="B106" t="s">
        <v>1312</v>
      </c>
      <c r="C106">
        <v>52</v>
      </c>
      <c r="D106" s="4">
        <v>0.17737</v>
      </c>
      <c r="E106" s="4">
        <v>16.913</v>
      </c>
      <c r="F106" s="5">
        <v>7.1818999999999995E-4</v>
      </c>
      <c r="G106" s="5">
        <v>0.13813</v>
      </c>
    </row>
    <row r="107" spans="1:7" x14ac:dyDescent="0.25">
      <c r="A107" t="s">
        <v>1313</v>
      </c>
      <c r="B107" t="s">
        <v>1314</v>
      </c>
      <c r="C107">
        <v>1074</v>
      </c>
      <c r="D107" s="4">
        <v>3.6634000000000002</v>
      </c>
      <c r="E107" s="4">
        <v>2.7296999999999998</v>
      </c>
      <c r="F107" s="5">
        <v>2.457E-3</v>
      </c>
      <c r="G107" s="5">
        <v>0.42531000000000002</v>
      </c>
    </row>
  </sheetData>
  <mergeCells count="5">
    <mergeCell ref="A2:G2"/>
    <mergeCell ref="A55:G55"/>
    <mergeCell ref="A83:G83"/>
    <mergeCell ref="A96:G96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CA97-FF08-4B8D-8046-6A121316CC9F}">
  <dimension ref="A1:J52"/>
  <sheetViews>
    <sheetView workbookViewId="0">
      <selection activeCell="B9" sqref="B9"/>
    </sheetView>
  </sheetViews>
  <sheetFormatPr defaultRowHeight="15" x14ac:dyDescent="0.25"/>
  <cols>
    <col min="1" max="1" width="14.28515625" bestFit="1" customWidth="1"/>
    <col min="2" max="2" width="69.28515625" bestFit="1" customWidth="1"/>
    <col min="3" max="3" width="5" bestFit="1" customWidth="1"/>
    <col min="4" max="4" width="9" bestFit="1" customWidth="1"/>
    <col min="5" max="5" width="7" bestFit="1" customWidth="1"/>
    <col min="6" max="6" width="10" bestFit="1" customWidth="1"/>
    <col min="7" max="7" width="9.5703125" bestFit="1" customWidth="1"/>
  </cols>
  <sheetData>
    <row r="1" spans="1:10" x14ac:dyDescent="0.25">
      <c r="A1" s="8" t="s">
        <v>1433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7" t="s">
        <v>1428</v>
      </c>
      <c r="B2" s="7"/>
      <c r="C2" s="7"/>
      <c r="D2" s="7"/>
      <c r="E2" s="7"/>
      <c r="F2" s="7"/>
      <c r="G2" s="7"/>
    </row>
    <row r="3" spans="1:10" x14ac:dyDescent="0.25">
      <c r="A3" t="s">
        <v>1119</v>
      </c>
      <c r="B3" t="s">
        <v>1120</v>
      </c>
      <c r="C3" t="s">
        <v>1121</v>
      </c>
      <c r="D3" t="s">
        <v>1122</v>
      </c>
      <c r="E3" t="s">
        <v>1123</v>
      </c>
      <c r="F3" t="s">
        <v>1124</v>
      </c>
      <c r="G3" t="s">
        <v>41</v>
      </c>
    </row>
    <row r="4" spans="1:10" x14ac:dyDescent="0.25">
      <c r="A4" t="s">
        <v>1315</v>
      </c>
      <c r="B4" t="s">
        <v>1316</v>
      </c>
      <c r="C4">
        <v>1400</v>
      </c>
      <c r="D4" s="4">
        <v>2.1000999999999999</v>
      </c>
      <c r="E4" s="4">
        <v>4.2854999999999999</v>
      </c>
      <c r="F4" s="5">
        <v>1.2001E-4</v>
      </c>
      <c r="G4" s="5">
        <v>0.83345000000000002</v>
      </c>
    </row>
    <row r="5" spans="1:10" x14ac:dyDescent="0.25">
      <c r="A5" t="s">
        <v>1317</v>
      </c>
      <c r="B5" t="s">
        <v>1318</v>
      </c>
      <c r="C5">
        <v>1919</v>
      </c>
      <c r="D5" s="4">
        <v>2.8786</v>
      </c>
      <c r="E5" s="4">
        <v>3.4739</v>
      </c>
      <c r="F5" s="5">
        <v>2.5482E-4</v>
      </c>
      <c r="G5" s="5">
        <v>0.83345000000000002</v>
      </c>
    </row>
    <row r="6" spans="1:10" x14ac:dyDescent="0.25">
      <c r="A6" t="s">
        <v>1219</v>
      </c>
      <c r="B6" t="s">
        <v>1220</v>
      </c>
      <c r="C6">
        <v>2778</v>
      </c>
      <c r="D6" s="4">
        <v>4.1672000000000002</v>
      </c>
      <c r="E6" s="4">
        <v>2.8797000000000001</v>
      </c>
      <c r="F6" s="5">
        <v>2.7383000000000003E-4</v>
      </c>
      <c r="G6" s="5">
        <v>0.83345000000000002</v>
      </c>
    </row>
    <row r="7" spans="1:10" x14ac:dyDescent="0.25">
      <c r="A7" t="s">
        <v>1319</v>
      </c>
      <c r="B7" t="s">
        <v>1320</v>
      </c>
      <c r="C7">
        <v>238</v>
      </c>
      <c r="D7" s="4">
        <v>0.35700999999999999</v>
      </c>
      <c r="E7" s="4">
        <v>11.204000000000001</v>
      </c>
      <c r="F7" s="5">
        <v>4.0516E-4</v>
      </c>
      <c r="G7" s="5">
        <v>0.92488000000000004</v>
      </c>
    </row>
    <row r="8" spans="1:10" x14ac:dyDescent="0.25">
      <c r="A8" t="s">
        <v>1321</v>
      </c>
      <c r="B8" t="s">
        <v>1322</v>
      </c>
      <c r="C8">
        <v>792</v>
      </c>
      <c r="D8" s="4">
        <v>1.1879999999999999</v>
      </c>
      <c r="E8" s="4">
        <v>5.0503</v>
      </c>
      <c r="F8" s="5">
        <v>9.2007000000000005E-4</v>
      </c>
      <c r="G8" s="5">
        <v>1</v>
      </c>
    </row>
    <row r="9" spans="1:10" x14ac:dyDescent="0.25">
      <c r="A9" t="s">
        <v>1169</v>
      </c>
      <c r="B9" t="s">
        <v>1170</v>
      </c>
      <c r="C9">
        <v>1141</v>
      </c>
      <c r="D9" s="4">
        <v>1.7116</v>
      </c>
      <c r="E9" s="4">
        <v>4.0898000000000003</v>
      </c>
      <c r="F9" s="5">
        <v>1.1138000000000001E-3</v>
      </c>
      <c r="G9" s="5">
        <v>1</v>
      </c>
    </row>
    <row r="10" spans="1:10" x14ac:dyDescent="0.25">
      <c r="A10" t="s">
        <v>1323</v>
      </c>
      <c r="B10" t="s">
        <v>1324</v>
      </c>
      <c r="C10">
        <v>1518</v>
      </c>
      <c r="D10" s="4">
        <v>2.2770999999999999</v>
      </c>
      <c r="E10" s="4">
        <v>3.5133000000000001</v>
      </c>
      <c r="F10" s="5">
        <v>1.2243E-3</v>
      </c>
      <c r="G10" s="5">
        <v>1</v>
      </c>
    </row>
    <row r="11" spans="1:10" x14ac:dyDescent="0.25">
      <c r="A11" t="s">
        <v>1207</v>
      </c>
      <c r="B11" t="s">
        <v>1208</v>
      </c>
      <c r="C11">
        <v>1942</v>
      </c>
      <c r="D11" s="4">
        <v>2.9131</v>
      </c>
      <c r="E11" s="4">
        <v>3.0895000000000001</v>
      </c>
      <c r="F11" s="5">
        <v>1.3862E-3</v>
      </c>
      <c r="G11" s="5">
        <v>1</v>
      </c>
    </row>
    <row r="12" spans="1:10" x14ac:dyDescent="0.25">
      <c r="A12" t="s">
        <v>1325</v>
      </c>
      <c r="B12" t="s">
        <v>1326</v>
      </c>
      <c r="C12">
        <v>40</v>
      </c>
      <c r="D12" s="4">
        <v>6.0002E-2</v>
      </c>
      <c r="E12" s="4">
        <v>33.332000000000001</v>
      </c>
      <c r="F12" s="5">
        <v>1.6272000000000001E-3</v>
      </c>
      <c r="G12" s="5">
        <v>1</v>
      </c>
    </row>
    <row r="13" spans="1:10" x14ac:dyDescent="0.25">
      <c r="A13" t="s">
        <v>1327</v>
      </c>
      <c r="B13" t="s">
        <v>1328</v>
      </c>
      <c r="C13">
        <v>1335</v>
      </c>
      <c r="D13" s="4">
        <v>2.0026000000000002</v>
      </c>
      <c r="E13" s="4">
        <v>3.4954999999999998</v>
      </c>
      <c r="F13" s="5">
        <v>2.7669000000000001E-3</v>
      </c>
      <c r="G13" s="5">
        <v>1</v>
      </c>
    </row>
    <row r="14" spans="1:10" x14ac:dyDescent="0.25">
      <c r="D14" s="4"/>
      <c r="E14" s="4"/>
      <c r="F14" s="5"/>
      <c r="G14" s="5"/>
    </row>
    <row r="15" spans="1:10" x14ac:dyDescent="0.25">
      <c r="A15" s="7" t="s">
        <v>1429</v>
      </c>
      <c r="B15" s="7"/>
      <c r="C15" s="7"/>
      <c r="D15" s="7"/>
      <c r="E15" s="7"/>
      <c r="F15" s="7"/>
      <c r="G15" s="7"/>
    </row>
    <row r="16" spans="1:10" x14ac:dyDescent="0.25">
      <c r="A16" t="s">
        <v>1119</v>
      </c>
      <c r="B16" t="s">
        <v>1120</v>
      </c>
      <c r="C16" t="s">
        <v>1121</v>
      </c>
      <c r="D16" t="s">
        <v>1122</v>
      </c>
      <c r="E16" t="s">
        <v>1123</v>
      </c>
      <c r="F16" t="s">
        <v>1124</v>
      </c>
      <c r="G16" t="s">
        <v>41</v>
      </c>
    </row>
    <row r="17" spans="1:7" x14ac:dyDescent="0.25">
      <c r="A17" t="s">
        <v>1245</v>
      </c>
      <c r="B17" t="s">
        <v>1246</v>
      </c>
      <c r="C17">
        <v>1462</v>
      </c>
      <c r="D17" s="4">
        <v>1.9941</v>
      </c>
      <c r="E17" s="4">
        <v>4.0118999999999998</v>
      </c>
      <c r="F17" s="5">
        <v>4.8862999999999999E-4</v>
      </c>
      <c r="G17" s="5">
        <v>0.30752000000000002</v>
      </c>
    </row>
    <row r="18" spans="1:7" x14ac:dyDescent="0.25">
      <c r="A18" t="s">
        <v>1237</v>
      </c>
      <c r="B18" t="s">
        <v>1238</v>
      </c>
      <c r="C18">
        <v>320</v>
      </c>
      <c r="D18" s="4">
        <v>0.43646000000000001</v>
      </c>
      <c r="E18" s="4">
        <v>9.1646000000000001</v>
      </c>
      <c r="F18" s="5">
        <v>8.5557000000000005E-4</v>
      </c>
      <c r="G18" s="5">
        <v>0.30752000000000002</v>
      </c>
    </row>
    <row r="19" spans="1:7" x14ac:dyDescent="0.25">
      <c r="A19" t="s">
        <v>1239</v>
      </c>
      <c r="B19" t="s">
        <v>1240</v>
      </c>
      <c r="C19">
        <v>336</v>
      </c>
      <c r="D19" s="4">
        <v>0.45828999999999998</v>
      </c>
      <c r="E19" s="4">
        <v>8.7281999999999993</v>
      </c>
      <c r="F19" s="5">
        <v>1.0258000000000001E-3</v>
      </c>
      <c r="G19" s="5">
        <v>0.30752000000000002</v>
      </c>
    </row>
    <row r="20" spans="1:7" x14ac:dyDescent="0.25">
      <c r="A20" t="s">
        <v>1241</v>
      </c>
      <c r="B20" t="s">
        <v>1242</v>
      </c>
      <c r="C20">
        <v>337</v>
      </c>
      <c r="D20" s="4">
        <v>0.45965</v>
      </c>
      <c r="E20" s="4">
        <v>8.7022999999999993</v>
      </c>
      <c r="F20" s="5">
        <v>1.0372000000000001E-3</v>
      </c>
      <c r="G20" s="5">
        <v>0.30752000000000002</v>
      </c>
    </row>
    <row r="21" spans="1:7" x14ac:dyDescent="0.25">
      <c r="A21" t="s">
        <v>1329</v>
      </c>
      <c r="B21" t="s">
        <v>1330</v>
      </c>
      <c r="C21">
        <v>162</v>
      </c>
      <c r="D21" s="4">
        <v>0.22095999999999999</v>
      </c>
      <c r="E21" s="4">
        <v>13.577</v>
      </c>
      <c r="F21" s="5">
        <v>1.3450000000000001E-3</v>
      </c>
      <c r="G21" s="5">
        <v>0.31903999999999999</v>
      </c>
    </row>
    <row r="22" spans="1:7" x14ac:dyDescent="0.25">
      <c r="A22" t="s">
        <v>1235</v>
      </c>
      <c r="B22" t="s">
        <v>1236</v>
      </c>
      <c r="C22">
        <v>976</v>
      </c>
      <c r="D22" s="4">
        <v>1.3311999999999999</v>
      </c>
      <c r="E22" s="4">
        <v>4.5072000000000001</v>
      </c>
      <c r="F22" s="5">
        <v>1.6287000000000001E-3</v>
      </c>
      <c r="G22" s="5">
        <v>0.32192999999999999</v>
      </c>
    </row>
    <row r="23" spans="1:7" x14ac:dyDescent="0.25">
      <c r="A23" t="s">
        <v>1243</v>
      </c>
      <c r="B23" t="s">
        <v>1244</v>
      </c>
      <c r="C23">
        <v>55</v>
      </c>
      <c r="D23" s="4">
        <v>7.5017E-2</v>
      </c>
      <c r="E23" s="4">
        <v>26.661000000000001</v>
      </c>
      <c r="F23" s="5">
        <v>2.5333999999999999E-3</v>
      </c>
      <c r="G23" s="5">
        <v>0.42921999999999999</v>
      </c>
    </row>
    <row r="24" spans="1:7" x14ac:dyDescent="0.25">
      <c r="A24" t="s">
        <v>1247</v>
      </c>
      <c r="B24" t="s">
        <v>1248</v>
      </c>
      <c r="C24">
        <v>62</v>
      </c>
      <c r="D24" s="4">
        <v>8.4565000000000001E-2</v>
      </c>
      <c r="E24" s="4">
        <v>23.651</v>
      </c>
      <c r="F24" s="5">
        <v>3.2073000000000002E-3</v>
      </c>
      <c r="G24" s="5">
        <v>0.43586000000000003</v>
      </c>
    </row>
    <row r="25" spans="1:7" x14ac:dyDescent="0.25">
      <c r="A25" t="s">
        <v>1331</v>
      </c>
      <c r="B25" t="s">
        <v>1332</v>
      </c>
      <c r="C25">
        <v>767</v>
      </c>
      <c r="D25" s="4">
        <v>1.0461</v>
      </c>
      <c r="E25" s="4">
        <v>4.7793999999999999</v>
      </c>
      <c r="F25" s="5">
        <v>3.3075999999999999E-3</v>
      </c>
      <c r="G25" s="5">
        <v>0.43586000000000003</v>
      </c>
    </row>
    <row r="26" spans="1:7" x14ac:dyDescent="0.25">
      <c r="A26" t="s">
        <v>1333</v>
      </c>
      <c r="B26" t="s">
        <v>1334</v>
      </c>
      <c r="C26">
        <v>481</v>
      </c>
      <c r="D26" s="4">
        <v>0.65605999999999998</v>
      </c>
      <c r="E26" s="4">
        <v>6.0970000000000004</v>
      </c>
      <c r="F26" s="5">
        <v>3.7946999999999998E-3</v>
      </c>
      <c r="G26" s="5">
        <v>0.45006000000000002</v>
      </c>
    </row>
    <row r="28" spans="1:7" x14ac:dyDescent="0.25">
      <c r="A28" s="7" t="s">
        <v>1430</v>
      </c>
      <c r="B28" s="7"/>
      <c r="C28" s="7"/>
      <c r="D28" s="7"/>
      <c r="E28" s="7"/>
      <c r="F28" s="7"/>
      <c r="G28" s="7"/>
    </row>
    <row r="29" spans="1:7" x14ac:dyDescent="0.25">
      <c r="A29" t="s">
        <v>1119</v>
      </c>
      <c r="B29" t="s">
        <v>1120</v>
      </c>
      <c r="C29" t="s">
        <v>1121</v>
      </c>
      <c r="D29" t="s">
        <v>1122</v>
      </c>
      <c r="E29" t="s">
        <v>1123</v>
      </c>
      <c r="F29" t="s">
        <v>1124</v>
      </c>
      <c r="G29" t="s">
        <v>41</v>
      </c>
    </row>
    <row r="30" spans="1:7" x14ac:dyDescent="0.25">
      <c r="A30" t="s">
        <v>1335</v>
      </c>
      <c r="B30" t="s">
        <v>1336</v>
      </c>
      <c r="C30">
        <v>19</v>
      </c>
      <c r="D30" s="4">
        <v>2.7352999999999999E-2</v>
      </c>
      <c r="E30" s="4">
        <v>73.117999999999995</v>
      </c>
      <c r="F30" s="5">
        <v>3.3461E-4</v>
      </c>
      <c r="G30" s="5">
        <v>0.23377999999999999</v>
      </c>
    </row>
    <row r="31" spans="1:7" x14ac:dyDescent="0.25">
      <c r="A31" t="s">
        <v>1337</v>
      </c>
      <c r="B31" t="s">
        <v>1338</v>
      </c>
      <c r="C31">
        <v>20</v>
      </c>
      <c r="D31" s="4">
        <v>2.8792999999999999E-2</v>
      </c>
      <c r="E31" s="4">
        <v>69.462999999999994</v>
      </c>
      <c r="F31" s="5">
        <v>3.7146999999999999E-4</v>
      </c>
      <c r="G31" s="5">
        <v>0.23377999999999999</v>
      </c>
    </row>
    <row r="32" spans="1:7" x14ac:dyDescent="0.25">
      <c r="A32" t="s">
        <v>1339</v>
      </c>
      <c r="B32" t="s">
        <v>1340</v>
      </c>
      <c r="C32">
        <v>20</v>
      </c>
      <c r="D32" s="4">
        <v>2.8792999999999999E-2</v>
      </c>
      <c r="E32" s="4">
        <v>69.462999999999994</v>
      </c>
      <c r="F32" s="5">
        <v>3.7146999999999999E-4</v>
      </c>
      <c r="G32" s="5">
        <v>0.23377999999999999</v>
      </c>
    </row>
    <row r="33" spans="1:7" x14ac:dyDescent="0.25">
      <c r="A33" t="s">
        <v>1341</v>
      </c>
      <c r="B33" t="s">
        <v>1342</v>
      </c>
      <c r="C33">
        <v>361</v>
      </c>
      <c r="D33" s="4">
        <v>0.51970000000000005</v>
      </c>
      <c r="E33" s="4">
        <v>7.6966999999999999</v>
      </c>
      <c r="F33" s="5">
        <v>1.6306000000000001E-3</v>
      </c>
      <c r="G33" s="5">
        <v>0.51917999999999997</v>
      </c>
    </row>
    <row r="34" spans="1:7" x14ac:dyDescent="0.25">
      <c r="A34" t="s">
        <v>1343</v>
      </c>
      <c r="B34" t="s">
        <v>1344</v>
      </c>
      <c r="C34">
        <v>167</v>
      </c>
      <c r="D34" s="4">
        <v>0.24041999999999999</v>
      </c>
      <c r="E34" s="4">
        <v>12.478</v>
      </c>
      <c r="F34" s="5">
        <v>1.7118999999999999E-3</v>
      </c>
      <c r="G34" s="5">
        <v>0.51917999999999997</v>
      </c>
    </row>
    <row r="35" spans="1:7" x14ac:dyDescent="0.25">
      <c r="A35" t="s">
        <v>1345</v>
      </c>
      <c r="B35" t="s">
        <v>1346</v>
      </c>
      <c r="C35">
        <v>174</v>
      </c>
      <c r="D35" s="4">
        <v>0.25048999999999999</v>
      </c>
      <c r="E35" s="4">
        <v>11.976000000000001</v>
      </c>
      <c r="F35" s="5">
        <v>1.9249E-3</v>
      </c>
      <c r="G35" s="5">
        <v>0.51917999999999997</v>
      </c>
    </row>
    <row r="36" spans="1:7" x14ac:dyDescent="0.25">
      <c r="A36" t="s">
        <v>1347</v>
      </c>
      <c r="B36" t="s">
        <v>1348</v>
      </c>
      <c r="C36">
        <v>174</v>
      </c>
      <c r="D36" s="4">
        <v>0.25048999999999999</v>
      </c>
      <c r="E36" s="4">
        <v>11.976000000000001</v>
      </c>
      <c r="F36" s="5">
        <v>1.9249E-3</v>
      </c>
      <c r="G36" s="5">
        <v>0.51917999999999997</v>
      </c>
    </row>
    <row r="37" spans="1:7" x14ac:dyDescent="0.25">
      <c r="A37" t="s">
        <v>1349</v>
      </c>
      <c r="B37" t="s">
        <v>1350</v>
      </c>
      <c r="C37">
        <v>50</v>
      </c>
      <c r="D37" s="4">
        <v>7.1981000000000003E-2</v>
      </c>
      <c r="E37" s="4">
        <v>27.785</v>
      </c>
      <c r="F37" s="5">
        <v>2.3327000000000001E-3</v>
      </c>
      <c r="G37" s="5">
        <v>0.55051000000000005</v>
      </c>
    </row>
    <row r="38" spans="1:7" x14ac:dyDescent="0.25">
      <c r="A38" t="s">
        <v>1351</v>
      </c>
      <c r="B38" t="s">
        <v>1352</v>
      </c>
      <c r="C38">
        <v>57</v>
      </c>
      <c r="D38" s="4">
        <v>8.2059000000000007E-2</v>
      </c>
      <c r="E38" s="4">
        <v>24.373000000000001</v>
      </c>
      <c r="F38" s="5">
        <v>3.0205000000000002E-3</v>
      </c>
      <c r="G38" s="5">
        <v>0.63363999999999998</v>
      </c>
    </row>
    <row r="39" spans="1:7" x14ac:dyDescent="0.25">
      <c r="A39" t="s">
        <v>1353</v>
      </c>
      <c r="B39" t="s">
        <v>1354</v>
      </c>
      <c r="C39">
        <v>212</v>
      </c>
      <c r="D39" s="4">
        <v>0.30520000000000003</v>
      </c>
      <c r="E39" s="4">
        <v>9.8295999999999992</v>
      </c>
      <c r="F39" s="5">
        <v>3.3695999999999999E-3</v>
      </c>
      <c r="G39" s="5">
        <v>0.63619000000000003</v>
      </c>
    </row>
    <row r="41" spans="1:7" x14ac:dyDescent="0.25">
      <c r="A41" s="7" t="s">
        <v>1431</v>
      </c>
      <c r="B41" s="7"/>
      <c r="C41" s="7"/>
      <c r="D41" s="7"/>
      <c r="E41" s="7"/>
      <c r="F41" s="7"/>
      <c r="G41" s="7"/>
    </row>
    <row r="42" spans="1:7" x14ac:dyDescent="0.25">
      <c r="A42" t="s">
        <v>1119</v>
      </c>
      <c r="B42" t="s">
        <v>1120</v>
      </c>
      <c r="C42" t="s">
        <v>1121</v>
      </c>
      <c r="D42" t="s">
        <v>1122</v>
      </c>
      <c r="E42" t="s">
        <v>1123</v>
      </c>
      <c r="F42" t="s">
        <v>1124</v>
      </c>
      <c r="G42" t="s">
        <v>41</v>
      </c>
    </row>
    <row r="43" spans="1:7" x14ac:dyDescent="0.25">
      <c r="A43" t="s">
        <v>1355</v>
      </c>
      <c r="B43" t="s">
        <v>1356</v>
      </c>
      <c r="C43">
        <v>11</v>
      </c>
      <c r="D43" s="4">
        <v>2.2929999999999999E-2</v>
      </c>
      <c r="E43" s="4">
        <v>87.222999999999999</v>
      </c>
      <c r="F43" s="5">
        <v>2.2556E-4</v>
      </c>
      <c r="G43" s="5">
        <v>0.39045000000000002</v>
      </c>
    </row>
    <row r="44" spans="1:7" x14ac:dyDescent="0.25">
      <c r="A44" t="s">
        <v>1357</v>
      </c>
      <c r="B44" t="s">
        <v>1358</v>
      </c>
      <c r="C44">
        <v>25</v>
      </c>
      <c r="D44" s="4">
        <v>5.2113E-2</v>
      </c>
      <c r="E44" s="4">
        <v>38.378</v>
      </c>
      <c r="F44" s="5">
        <v>1.2087999999999999E-3</v>
      </c>
      <c r="G44" s="5">
        <v>1</v>
      </c>
    </row>
    <row r="45" spans="1:7" x14ac:dyDescent="0.25">
      <c r="A45" t="s">
        <v>1359</v>
      </c>
      <c r="B45" t="s">
        <v>1360</v>
      </c>
      <c r="C45">
        <v>42</v>
      </c>
      <c r="D45" s="4">
        <v>8.7550000000000003E-2</v>
      </c>
      <c r="E45" s="4">
        <v>22.844000000000001</v>
      </c>
      <c r="F45" s="5">
        <v>3.3957000000000002E-3</v>
      </c>
      <c r="G45" s="5">
        <v>1</v>
      </c>
    </row>
    <row r="46" spans="1:7" x14ac:dyDescent="0.25">
      <c r="A46" t="s">
        <v>1361</v>
      </c>
      <c r="B46" t="s">
        <v>1362</v>
      </c>
      <c r="C46">
        <v>1997</v>
      </c>
      <c r="D46" s="4">
        <v>4.1627999999999998</v>
      </c>
      <c r="E46" s="4">
        <v>2.4022000000000001</v>
      </c>
      <c r="F46" s="5">
        <v>4.0153000000000003E-3</v>
      </c>
      <c r="G46" s="5">
        <v>1</v>
      </c>
    </row>
    <row r="47" spans="1:7" x14ac:dyDescent="0.25">
      <c r="A47" t="s">
        <v>1363</v>
      </c>
      <c r="B47" t="s">
        <v>1364</v>
      </c>
      <c r="C47">
        <v>197</v>
      </c>
      <c r="D47" s="4">
        <v>0.41065000000000002</v>
      </c>
      <c r="E47" s="4">
        <v>7.3055000000000003</v>
      </c>
      <c r="F47" s="5">
        <v>7.5941000000000003E-3</v>
      </c>
      <c r="G47" s="5">
        <v>1</v>
      </c>
    </row>
    <row r="48" spans="1:7" x14ac:dyDescent="0.25">
      <c r="A48" t="s">
        <v>1365</v>
      </c>
      <c r="B48" t="s">
        <v>1366</v>
      </c>
      <c r="C48">
        <v>69</v>
      </c>
      <c r="D48">
        <v>0.14383000000000001</v>
      </c>
      <c r="E48">
        <v>13.904999999999999</v>
      </c>
      <c r="F48">
        <v>8.9432000000000001E-3</v>
      </c>
      <c r="G48">
        <v>1</v>
      </c>
    </row>
    <row r="49" spans="1:7" x14ac:dyDescent="0.25">
      <c r="A49" t="s">
        <v>1367</v>
      </c>
      <c r="B49" t="s">
        <v>1368</v>
      </c>
      <c r="C49">
        <v>5</v>
      </c>
      <c r="D49">
        <v>1.0423E-2</v>
      </c>
      <c r="E49">
        <v>95.944999999999993</v>
      </c>
      <c r="F49">
        <v>1.0381E-2</v>
      </c>
      <c r="G49">
        <v>1</v>
      </c>
    </row>
    <row r="50" spans="1:7" x14ac:dyDescent="0.25">
      <c r="A50" t="s">
        <v>1369</v>
      </c>
      <c r="B50" t="s">
        <v>1370</v>
      </c>
      <c r="C50">
        <v>5</v>
      </c>
      <c r="D50">
        <v>1.0423E-2</v>
      </c>
      <c r="E50">
        <v>95.944999999999993</v>
      </c>
      <c r="F50">
        <v>1.0381E-2</v>
      </c>
      <c r="G50">
        <v>1</v>
      </c>
    </row>
    <row r="51" spans="1:7" x14ac:dyDescent="0.25">
      <c r="A51" t="s">
        <v>1371</v>
      </c>
      <c r="B51" t="s">
        <v>1372</v>
      </c>
      <c r="C51">
        <v>688</v>
      </c>
      <c r="D51">
        <v>1.4340999999999999</v>
      </c>
      <c r="E51">
        <v>3.4864000000000002</v>
      </c>
      <c r="F51">
        <v>1.2064E-2</v>
      </c>
      <c r="G51">
        <v>1</v>
      </c>
    </row>
    <row r="52" spans="1:7" x14ac:dyDescent="0.25">
      <c r="A52" t="s">
        <v>1373</v>
      </c>
      <c r="B52" t="s">
        <v>1374</v>
      </c>
      <c r="C52">
        <v>6</v>
      </c>
      <c r="D52">
        <v>1.2507000000000001E-2</v>
      </c>
      <c r="E52">
        <v>79.954999999999998</v>
      </c>
      <c r="F52">
        <v>1.2444999999999999E-2</v>
      </c>
      <c r="G52">
        <v>1</v>
      </c>
    </row>
  </sheetData>
  <mergeCells count="5">
    <mergeCell ref="A2:G2"/>
    <mergeCell ref="A15:G15"/>
    <mergeCell ref="A28:G28"/>
    <mergeCell ref="A41:G41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F0A69-9DC7-4EFA-93F5-2121657C9F9E}">
  <dimension ref="A1:L106"/>
  <sheetViews>
    <sheetView workbookViewId="0">
      <selection activeCell="A5" sqref="A5"/>
    </sheetView>
  </sheetViews>
  <sheetFormatPr defaultRowHeight="15" x14ac:dyDescent="0.25"/>
  <cols>
    <col min="1" max="1" width="14.28515625" bestFit="1" customWidth="1"/>
    <col min="2" max="2" width="51" bestFit="1" customWidth="1"/>
    <col min="3" max="3" width="5" bestFit="1" customWidth="1"/>
    <col min="4" max="4" width="6.85546875" bestFit="1" customWidth="1"/>
    <col min="5" max="5" width="6.5703125" bestFit="1" customWidth="1"/>
    <col min="6" max="7" width="9.28515625" bestFit="1" customWidth="1"/>
  </cols>
  <sheetData>
    <row r="1" spans="1:12" x14ac:dyDescent="0.25">
      <c r="A1" s="8" t="s">
        <v>1434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7" t="s">
        <v>1428</v>
      </c>
      <c r="B2" s="7"/>
      <c r="C2" s="7"/>
      <c r="D2" s="7"/>
      <c r="E2" s="7"/>
      <c r="F2" s="7"/>
      <c r="G2" s="7"/>
    </row>
    <row r="3" spans="1:12" x14ac:dyDescent="0.25">
      <c r="A3" t="s">
        <v>1119</v>
      </c>
      <c r="B3" t="s">
        <v>1120</v>
      </c>
      <c r="C3" t="s">
        <v>1121</v>
      </c>
      <c r="D3" t="s">
        <v>1122</v>
      </c>
      <c r="E3" t="s">
        <v>1123</v>
      </c>
      <c r="F3" t="s">
        <v>1124</v>
      </c>
      <c r="G3" t="s">
        <v>41</v>
      </c>
    </row>
    <row r="4" spans="1:12" x14ac:dyDescent="0.25">
      <c r="A4" t="s">
        <v>1125</v>
      </c>
      <c r="B4" t="s">
        <v>1126</v>
      </c>
      <c r="C4">
        <v>111</v>
      </c>
      <c r="D4" s="4">
        <v>0.35965000000000003</v>
      </c>
      <c r="E4" s="4">
        <v>25.024000000000001</v>
      </c>
      <c r="F4" s="5">
        <v>7.6826999999999995E-11</v>
      </c>
      <c r="G4" s="5">
        <v>6.5631999999999999E-7</v>
      </c>
    </row>
    <row r="5" spans="1:12" x14ac:dyDescent="0.25">
      <c r="A5" t="s">
        <v>1129</v>
      </c>
      <c r="B5" t="s">
        <v>1130</v>
      </c>
      <c r="C5">
        <v>482</v>
      </c>
      <c r="D5" s="4">
        <v>1.5617000000000001</v>
      </c>
      <c r="E5" s="4">
        <v>8.9642999999999997</v>
      </c>
      <c r="F5" s="5">
        <v>2.6715E-10</v>
      </c>
      <c r="G5" s="5">
        <v>6.5631999999999999E-7</v>
      </c>
    </row>
    <row r="6" spans="1:12" x14ac:dyDescent="0.25">
      <c r="A6" t="s">
        <v>1131</v>
      </c>
      <c r="B6" t="s">
        <v>1132</v>
      </c>
      <c r="C6">
        <v>485</v>
      </c>
      <c r="D6" s="4">
        <v>1.5714999999999999</v>
      </c>
      <c r="E6" s="4">
        <v>8.9088999999999992</v>
      </c>
      <c r="F6" s="5">
        <v>2.8974000000000003E-10</v>
      </c>
      <c r="G6" s="5">
        <v>6.5631999999999999E-7</v>
      </c>
    </row>
    <row r="7" spans="1:12" x14ac:dyDescent="0.25">
      <c r="A7" t="s">
        <v>1133</v>
      </c>
      <c r="B7" t="s">
        <v>1134</v>
      </c>
      <c r="C7">
        <v>494</v>
      </c>
      <c r="D7" s="4">
        <v>1.6006</v>
      </c>
      <c r="E7" s="4">
        <v>8.7466000000000008</v>
      </c>
      <c r="F7" s="5">
        <v>3.6842000000000001E-10</v>
      </c>
      <c r="G7" s="5">
        <v>6.5631999999999999E-7</v>
      </c>
    </row>
    <row r="8" spans="1:12" x14ac:dyDescent="0.25">
      <c r="A8" t="s">
        <v>1135</v>
      </c>
      <c r="B8" t="s">
        <v>1136</v>
      </c>
      <c r="C8">
        <v>496</v>
      </c>
      <c r="D8" s="4">
        <v>1.6071</v>
      </c>
      <c r="E8" s="4">
        <v>8.7112999999999996</v>
      </c>
      <c r="F8" s="5">
        <v>3.8837000000000002E-10</v>
      </c>
      <c r="G8" s="5">
        <v>6.5631999999999999E-7</v>
      </c>
    </row>
    <row r="9" spans="1:12" x14ac:dyDescent="0.25">
      <c r="A9" t="s">
        <v>1137</v>
      </c>
      <c r="B9" t="s">
        <v>1138</v>
      </c>
      <c r="C9">
        <v>500</v>
      </c>
      <c r="D9" s="4">
        <v>1.6201000000000001</v>
      </c>
      <c r="E9" s="4">
        <v>8.6416000000000004</v>
      </c>
      <c r="F9" s="5">
        <v>4.3127E-10</v>
      </c>
      <c r="G9" s="5">
        <v>6.5631999999999999E-7</v>
      </c>
    </row>
    <row r="10" spans="1:12" x14ac:dyDescent="0.25">
      <c r="A10" t="s">
        <v>1143</v>
      </c>
      <c r="B10" t="s">
        <v>1144</v>
      </c>
      <c r="C10">
        <v>529</v>
      </c>
      <c r="D10" s="4">
        <v>1.714</v>
      </c>
      <c r="E10" s="4">
        <v>8.1678999999999995</v>
      </c>
      <c r="F10" s="5">
        <v>8.9749999999999995E-10</v>
      </c>
      <c r="G10" s="5">
        <v>1.1707000000000001E-6</v>
      </c>
    </row>
    <row r="11" spans="1:12" x14ac:dyDescent="0.25">
      <c r="A11" t="s">
        <v>1147</v>
      </c>
      <c r="B11" t="s">
        <v>1148</v>
      </c>
      <c r="C11">
        <v>539</v>
      </c>
      <c r="D11" s="4">
        <v>1.7464</v>
      </c>
      <c r="E11" s="4">
        <v>8.0164000000000009</v>
      </c>
      <c r="F11" s="5">
        <v>1.1437000000000001E-9</v>
      </c>
      <c r="G11" s="5">
        <v>1.2606000000000001E-6</v>
      </c>
    </row>
    <row r="12" spans="1:12" x14ac:dyDescent="0.25">
      <c r="A12" t="s">
        <v>1183</v>
      </c>
      <c r="B12" t="s">
        <v>1184</v>
      </c>
      <c r="C12">
        <v>760</v>
      </c>
      <c r="D12" s="4">
        <v>2.4624999999999999</v>
      </c>
      <c r="E12" s="4">
        <v>6.4974999999999996</v>
      </c>
      <c r="F12" s="5">
        <v>1.2425E-9</v>
      </c>
      <c r="G12" s="5">
        <v>1.2606000000000001E-6</v>
      </c>
    </row>
    <row r="13" spans="1:12" x14ac:dyDescent="0.25">
      <c r="A13" t="s">
        <v>1149</v>
      </c>
      <c r="B13" t="s">
        <v>1150</v>
      </c>
      <c r="C13">
        <v>548</v>
      </c>
      <c r="D13" s="4">
        <v>1.7756000000000001</v>
      </c>
      <c r="E13" s="4">
        <v>7.8846999999999996</v>
      </c>
      <c r="F13" s="5">
        <v>1.4166000000000001E-9</v>
      </c>
      <c r="G13" s="5">
        <v>1.2935E-6</v>
      </c>
    </row>
    <row r="14" spans="1:12" x14ac:dyDescent="0.25">
      <c r="A14" t="s">
        <v>1177</v>
      </c>
      <c r="B14" t="s">
        <v>1178</v>
      </c>
      <c r="C14">
        <v>894</v>
      </c>
      <c r="D14" s="4">
        <v>2.8967000000000001</v>
      </c>
      <c r="E14" s="4">
        <v>5.8688000000000002</v>
      </c>
      <c r="F14" s="5">
        <v>1.5630000000000001E-9</v>
      </c>
      <c r="G14" s="5">
        <v>1.2974000000000001E-6</v>
      </c>
    </row>
    <row r="15" spans="1:12" x14ac:dyDescent="0.25">
      <c r="A15" t="s">
        <v>1163</v>
      </c>
      <c r="B15" t="s">
        <v>1164</v>
      </c>
      <c r="C15">
        <v>783</v>
      </c>
      <c r="D15" s="4">
        <v>2.5369999999999999</v>
      </c>
      <c r="E15" s="4">
        <v>6.3066000000000004</v>
      </c>
      <c r="F15" s="5">
        <v>1.9108000000000001E-9</v>
      </c>
      <c r="G15" s="5">
        <v>1.454E-6</v>
      </c>
    </row>
    <row r="16" spans="1:12" x14ac:dyDescent="0.25">
      <c r="A16" t="s">
        <v>1203</v>
      </c>
      <c r="B16" t="s">
        <v>1204</v>
      </c>
      <c r="C16">
        <v>409</v>
      </c>
      <c r="D16" s="4">
        <v>1.3251999999999999</v>
      </c>
      <c r="E16" s="4">
        <v>9.0550999999999995</v>
      </c>
      <c r="F16" s="5">
        <v>5.4932999999999996E-9</v>
      </c>
      <c r="G16" s="5">
        <v>3.8584000000000002E-6</v>
      </c>
    </row>
    <row r="17" spans="1:7" x14ac:dyDescent="0.25">
      <c r="A17" t="s">
        <v>1207</v>
      </c>
      <c r="B17" t="s">
        <v>1208</v>
      </c>
      <c r="C17">
        <v>1942</v>
      </c>
      <c r="D17" s="4">
        <v>6.2923</v>
      </c>
      <c r="E17" s="4">
        <v>3.6551999999999998</v>
      </c>
      <c r="F17" s="5">
        <v>8.7350000000000001E-9</v>
      </c>
      <c r="G17" s="5">
        <v>5.57E-6</v>
      </c>
    </row>
    <row r="18" spans="1:7" x14ac:dyDescent="0.25">
      <c r="A18" t="s">
        <v>1161</v>
      </c>
      <c r="B18" t="s">
        <v>1162</v>
      </c>
      <c r="C18">
        <v>634</v>
      </c>
      <c r="D18" s="4">
        <v>2.0541999999999998</v>
      </c>
      <c r="E18" s="4">
        <v>6.8151999999999999</v>
      </c>
      <c r="F18" s="5">
        <v>9.1502000000000001E-9</v>
      </c>
      <c r="G18" s="5">
        <v>5.57E-6</v>
      </c>
    </row>
    <row r="19" spans="1:7" x14ac:dyDescent="0.25">
      <c r="A19" t="s">
        <v>1141</v>
      </c>
      <c r="B19" t="s">
        <v>1142</v>
      </c>
      <c r="C19">
        <v>1472</v>
      </c>
      <c r="D19" s="4">
        <v>4.7694999999999999</v>
      </c>
      <c r="E19" s="4">
        <v>4.1932999999999998</v>
      </c>
      <c r="F19" s="5">
        <v>1.2597E-8</v>
      </c>
      <c r="G19" s="5">
        <v>7.1887999999999997E-6</v>
      </c>
    </row>
    <row r="20" spans="1:7" x14ac:dyDescent="0.25">
      <c r="A20" t="s">
        <v>1173</v>
      </c>
      <c r="B20" t="s">
        <v>1174</v>
      </c>
      <c r="C20">
        <v>693</v>
      </c>
      <c r="D20" s="4">
        <v>2.2454000000000001</v>
      </c>
      <c r="E20" s="4">
        <v>6.2348999999999997</v>
      </c>
      <c r="F20" s="5">
        <v>2.8092000000000001E-8</v>
      </c>
      <c r="G20" s="5">
        <v>1.4409999999999999E-5</v>
      </c>
    </row>
    <row r="21" spans="1:7" x14ac:dyDescent="0.25">
      <c r="A21" t="s">
        <v>1175</v>
      </c>
      <c r="B21" t="s">
        <v>1176</v>
      </c>
      <c r="C21">
        <v>697</v>
      </c>
      <c r="D21" s="4">
        <v>2.2584</v>
      </c>
      <c r="E21" s="4">
        <v>6.1992000000000003</v>
      </c>
      <c r="F21" s="5">
        <v>3.0192000000000003E-8</v>
      </c>
      <c r="G21" s="5">
        <v>1.4409999999999999E-5</v>
      </c>
    </row>
    <row r="22" spans="1:7" x14ac:dyDescent="0.25">
      <c r="A22" t="s">
        <v>1171</v>
      </c>
      <c r="B22" t="s">
        <v>1172</v>
      </c>
      <c r="C22">
        <v>295</v>
      </c>
      <c r="D22" s="4">
        <v>0.95584000000000002</v>
      </c>
      <c r="E22" s="4">
        <v>10.462</v>
      </c>
      <c r="F22" s="5">
        <v>3.1189000000000002E-8</v>
      </c>
      <c r="G22" s="5">
        <v>1.4409999999999999E-5</v>
      </c>
    </row>
    <row r="23" spans="1:7" x14ac:dyDescent="0.25">
      <c r="A23" t="s">
        <v>1145</v>
      </c>
      <c r="B23" t="s">
        <v>1146</v>
      </c>
      <c r="C23">
        <v>219</v>
      </c>
      <c r="D23" s="4">
        <v>0.70959000000000005</v>
      </c>
      <c r="E23" s="4">
        <v>12.683</v>
      </c>
      <c r="F23" s="5">
        <v>3.1562000000000002E-8</v>
      </c>
      <c r="G23" s="5">
        <v>1.4409999999999999E-5</v>
      </c>
    </row>
    <row r="24" spans="1:7" x14ac:dyDescent="0.25">
      <c r="A24" t="s">
        <v>1159</v>
      </c>
      <c r="B24" t="s">
        <v>1160</v>
      </c>
      <c r="C24">
        <v>1605</v>
      </c>
      <c r="D24" s="4">
        <v>5.2004000000000001</v>
      </c>
      <c r="E24" s="4">
        <v>3.8458999999999999</v>
      </c>
      <c r="F24" s="5">
        <v>5.4225999999999999E-8</v>
      </c>
      <c r="G24" s="5">
        <v>2.3578E-5</v>
      </c>
    </row>
    <row r="25" spans="1:7" x14ac:dyDescent="0.25">
      <c r="A25" t="s">
        <v>1169</v>
      </c>
      <c r="B25" t="s">
        <v>1170</v>
      </c>
      <c r="C25">
        <v>1141</v>
      </c>
      <c r="D25" s="4">
        <v>3.6970000000000001</v>
      </c>
      <c r="E25" s="4">
        <v>4.5983000000000001</v>
      </c>
      <c r="F25" s="5">
        <v>5.9219000000000002E-8</v>
      </c>
      <c r="G25" s="5">
        <v>2.4579E-5</v>
      </c>
    </row>
    <row r="26" spans="1:7" x14ac:dyDescent="0.25">
      <c r="A26" t="s">
        <v>1195</v>
      </c>
      <c r="B26" t="s">
        <v>1196</v>
      </c>
      <c r="C26">
        <v>1184</v>
      </c>
      <c r="D26" s="4">
        <v>3.8363</v>
      </c>
      <c r="E26" s="4">
        <v>4.4313000000000002</v>
      </c>
      <c r="F26" s="5">
        <v>1.0137E-7</v>
      </c>
      <c r="G26" s="5">
        <v>4.0244000000000003E-5</v>
      </c>
    </row>
    <row r="27" spans="1:7" x14ac:dyDescent="0.25">
      <c r="A27" t="s">
        <v>1185</v>
      </c>
      <c r="B27" t="s">
        <v>1186</v>
      </c>
      <c r="C27">
        <v>348</v>
      </c>
      <c r="D27" s="4">
        <v>1.1275999999999999</v>
      </c>
      <c r="E27" s="4">
        <v>8.8687000000000005</v>
      </c>
      <c r="F27" s="5">
        <v>1.4653999999999999E-7</v>
      </c>
      <c r="G27" s="5">
        <v>5.5751000000000002E-5</v>
      </c>
    </row>
    <row r="28" spans="1:7" x14ac:dyDescent="0.25">
      <c r="A28" t="s">
        <v>1327</v>
      </c>
      <c r="B28" t="s">
        <v>1328</v>
      </c>
      <c r="C28">
        <v>1335</v>
      </c>
      <c r="D28" s="4">
        <v>4.3255999999999997</v>
      </c>
      <c r="E28" s="4">
        <v>3.9300999999999999</v>
      </c>
      <c r="F28" s="5">
        <v>5.6377000000000002E-7</v>
      </c>
      <c r="G28" s="5">
        <v>2.0591000000000001E-4</v>
      </c>
    </row>
    <row r="29" spans="1:7" x14ac:dyDescent="0.25">
      <c r="A29" t="s">
        <v>1205</v>
      </c>
      <c r="B29" t="s">
        <v>1206</v>
      </c>
      <c r="C29">
        <v>22</v>
      </c>
      <c r="D29" s="4">
        <v>7.1282999999999999E-2</v>
      </c>
      <c r="E29" s="4">
        <v>56.113999999999997</v>
      </c>
      <c r="F29" s="5">
        <v>6.8945999999999998E-7</v>
      </c>
      <c r="G29" s="5">
        <v>2.4212999999999999E-4</v>
      </c>
    </row>
    <row r="30" spans="1:7" x14ac:dyDescent="0.25">
      <c r="A30" t="s">
        <v>1317</v>
      </c>
      <c r="B30" t="s">
        <v>1318</v>
      </c>
      <c r="C30">
        <v>1919</v>
      </c>
      <c r="D30" s="4">
        <v>6.2178000000000004</v>
      </c>
      <c r="E30" s="4">
        <v>3.2166000000000001</v>
      </c>
      <c r="F30" s="5">
        <v>1.0067E-6</v>
      </c>
      <c r="G30" s="5">
        <v>3.4046E-4</v>
      </c>
    </row>
    <row r="31" spans="1:7" x14ac:dyDescent="0.25">
      <c r="A31" t="s">
        <v>1375</v>
      </c>
      <c r="B31" t="s">
        <v>1376</v>
      </c>
      <c r="C31">
        <v>455</v>
      </c>
      <c r="D31" s="4">
        <v>1.4742999999999999</v>
      </c>
      <c r="E31" s="4">
        <v>6.7831000000000001</v>
      </c>
      <c r="F31" s="5">
        <v>1.7002E-6</v>
      </c>
      <c r="G31" s="5">
        <v>5.5444000000000001E-4</v>
      </c>
    </row>
    <row r="32" spans="1:7" x14ac:dyDescent="0.25">
      <c r="A32" t="s">
        <v>1377</v>
      </c>
      <c r="B32" t="s">
        <v>1378</v>
      </c>
      <c r="C32">
        <v>48</v>
      </c>
      <c r="D32" s="4">
        <v>0.15553</v>
      </c>
      <c r="E32" s="4">
        <v>25.719000000000001</v>
      </c>
      <c r="F32" s="5">
        <v>1.7229999999999999E-5</v>
      </c>
      <c r="G32" s="5">
        <v>5.4251999999999998E-3</v>
      </c>
    </row>
    <row r="33" spans="1:7" x14ac:dyDescent="0.25">
      <c r="A33" t="s">
        <v>1379</v>
      </c>
      <c r="B33" t="s">
        <v>1380</v>
      </c>
      <c r="C33">
        <v>49</v>
      </c>
      <c r="D33" s="4">
        <v>0.15876999999999999</v>
      </c>
      <c r="E33" s="4">
        <v>25.193999999999999</v>
      </c>
      <c r="F33" s="5">
        <v>1.8717000000000001E-5</v>
      </c>
      <c r="G33" s="5">
        <v>5.6968000000000001E-3</v>
      </c>
    </row>
    <row r="34" spans="1:7" x14ac:dyDescent="0.25">
      <c r="A34" t="s">
        <v>1151</v>
      </c>
      <c r="B34" t="s">
        <v>1152</v>
      </c>
      <c r="C34">
        <v>18</v>
      </c>
      <c r="D34" s="4">
        <v>5.8321999999999999E-2</v>
      </c>
      <c r="E34" s="4">
        <v>51.438000000000002</v>
      </c>
      <c r="F34" s="5">
        <v>2.5350999999999998E-5</v>
      </c>
      <c r="G34" s="5">
        <v>7.2335999999999998E-3</v>
      </c>
    </row>
    <row r="35" spans="1:7" x14ac:dyDescent="0.25">
      <c r="A35" t="s">
        <v>1153</v>
      </c>
      <c r="B35" t="s">
        <v>1154</v>
      </c>
      <c r="C35">
        <v>18</v>
      </c>
      <c r="D35" s="4">
        <v>5.8321999999999999E-2</v>
      </c>
      <c r="E35" s="4">
        <v>51.438000000000002</v>
      </c>
      <c r="F35" s="5">
        <v>2.5350999999999998E-5</v>
      </c>
      <c r="G35" s="5">
        <v>7.2335999999999998E-3</v>
      </c>
    </row>
    <row r="36" spans="1:7" x14ac:dyDescent="0.25">
      <c r="A36" t="s">
        <v>1127</v>
      </c>
      <c r="B36" t="s">
        <v>1128</v>
      </c>
      <c r="C36">
        <v>110</v>
      </c>
      <c r="D36" s="4">
        <v>0.35641</v>
      </c>
      <c r="E36" s="4">
        <v>14.029</v>
      </c>
      <c r="F36" s="5">
        <v>2.7943999999999999E-5</v>
      </c>
      <c r="G36" s="5">
        <v>7.7320000000000002E-3</v>
      </c>
    </row>
    <row r="37" spans="1:7" x14ac:dyDescent="0.25">
      <c r="A37" t="s">
        <v>1381</v>
      </c>
      <c r="B37" t="s">
        <v>1382</v>
      </c>
      <c r="C37">
        <v>58</v>
      </c>
      <c r="D37" s="4">
        <v>0.18793000000000001</v>
      </c>
      <c r="E37" s="4">
        <v>21.285</v>
      </c>
      <c r="F37" s="5">
        <v>3.6680000000000001E-5</v>
      </c>
      <c r="G37" s="5">
        <v>9.8505999999999993E-3</v>
      </c>
    </row>
    <row r="38" spans="1:7" x14ac:dyDescent="0.25">
      <c r="A38" t="s">
        <v>1383</v>
      </c>
      <c r="B38" t="s">
        <v>1384</v>
      </c>
      <c r="C38">
        <v>400</v>
      </c>
      <c r="D38" s="4">
        <v>1.2961</v>
      </c>
      <c r="E38" s="4">
        <v>6.1726000000000001</v>
      </c>
      <c r="F38" s="5">
        <v>4.0651000000000001E-5</v>
      </c>
      <c r="G38" s="5">
        <v>1.0605E-2</v>
      </c>
    </row>
    <row r="39" spans="1:7" x14ac:dyDescent="0.25">
      <c r="A39" t="s">
        <v>1323</v>
      </c>
      <c r="B39" t="s">
        <v>1324</v>
      </c>
      <c r="C39">
        <v>1518</v>
      </c>
      <c r="D39" s="4">
        <v>4.9184999999999999</v>
      </c>
      <c r="E39" s="4">
        <v>3.0497000000000001</v>
      </c>
      <c r="F39" s="5">
        <v>6.5225E-5</v>
      </c>
      <c r="G39" s="5">
        <v>1.6544E-2</v>
      </c>
    </row>
    <row r="40" spans="1:7" x14ac:dyDescent="0.25">
      <c r="A40" t="s">
        <v>1219</v>
      </c>
      <c r="B40" t="s">
        <v>1220</v>
      </c>
      <c r="C40">
        <v>2778</v>
      </c>
      <c r="D40" s="4">
        <v>9.0010999999999992</v>
      </c>
      <c r="E40" s="4">
        <v>2.3331</v>
      </c>
      <c r="F40" s="5">
        <v>7.9359999999999999E-5</v>
      </c>
      <c r="G40" s="5">
        <v>1.9585000000000002E-2</v>
      </c>
    </row>
    <row r="41" spans="1:7" x14ac:dyDescent="0.25">
      <c r="A41" t="s">
        <v>1385</v>
      </c>
      <c r="B41" t="s">
        <v>1386</v>
      </c>
      <c r="C41">
        <v>1369</v>
      </c>
      <c r="D41" s="4">
        <v>4.4356999999999998</v>
      </c>
      <c r="E41" s="4">
        <v>3.1562000000000001</v>
      </c>
      <c r="F41" s="5">
        <v>8.4439999999999998E-5</v>
      </c>
      <c r="G41" s="5">
        <v>2.0289999999999999E-2</v>
      </c>
    </row>
    <row r="42" spans="1:7" x14ac:dyDescent="0.25">
      <c r="A42" t="s">
        <v>1387</v>
      </c>
      <c r="B42" t="s">
        <v>1388</v>
      </c>
      <c r="C42">
        <v>1377</v>
      </c>
      <c r="D42" s="4">
        <v>4.4617000000000004</v>
      </c>
      <c r="E42" s="4">
        <v>3.1377999999999999</v>
      </c>
      <c r="F42" s="5">
        <v>8.9920999999999995E-5</v>
      </c>
      <c r="G42" s="5">
        <v>2.1052999999999999E-2</v>
      </c>
    </row>
    <row r="43" spans="1:7" x14ac:dyDescent="0.25">
      <c r="A43" t="s">
        <v>1389</v>
      </c>
      <c r="B43" t="s">
        <v>1390</v>
      </c>
      <c r="C43">
        <v>233</v>
      </c>
      <c r="D43" s="4">
        <v>0.75495000000000001</v>
      </c>
      <c r="E43" s="4">
        <v>7.9474999999999998</v>
      </c>
      <c r="F43" s="5">
        <v>1.0321E-4</v>
      </c>
      <c r="G43" s="5">
        <v>2.3560000000000001E-2</v>
      </c>
    </row>
    <row r="44" spans="1:7" x14ac:dyDescent="0.25">
      <c r="A44" t="s">
        <v>1321</v>
      </c>
      <c r="B44" t="s">
        <v>1322</v>
      </c>
      <c r="C44">
        <v>792</v>
      </c>
      <c r="D44" s="4">
        <v>2.5661999999999998</v>
      </c>
      <c r="E44" s="4">
        <v>3.8967999999999998</v>
      </c>
      <c r="F44" s="5">
        <v>1.9825999999999999E-4</v>
      </c>
      <c r="G44" s="5">
        <v>3.7714999999999999E-2</v>
      </c>
    </row>
    <row r="45" spans="1:7" x14ac:dyDescent="0.25">
      <c r="D45" s="4"/>
      <c r="E45" s="4"/>
      <c r="F45" s="5"/>
      <c r="G45" s="5"/>
    </row>
    <row r="46" spans="1:7" x14ac:dyDescent="0.25">
      <c r="A46" s="7" t="s">
        <v>1429</v>
      </c>
      <c r="B46" s="7"/>
      <c r="C46" s="7"/>
      <c r="D46" s="7"/>
      <c r="E46" s="7"/>
      <c r="F46" s="7"/>
      <c r="G46" s="7"/>
    </row>
    <row r="47" spans="1:7" x14ac:dyDescent="0.25">
      <c r="A47" t="s">
        <v>1119</v>
      </c>
      <c r="B47" t="s">
        <v>1120</v>
      </c>
      <c r="C47" t="s">
        <v>1121</v>
      </c>
      <c r="D47" t="s">
        <v>1122</v>
      </c>
      <c r="E47" t="s">
        <v>1123</v>
      </c>
      <c r="F47" t="s">
        <v>1124</v>
      </c>
      <c r="G47" t="s">
        <v>41</v>
      </c>
    </row>
    <row r="48" spans="1:7" x14ac:dyDescent="0.25">
      <c r="A48" t="s">
        <v>1233</v>
      </c>
      <c r="B48" t="s">
        <v>1234</v>
      </c>
      <c r="C48">
        <v>163</v>
      </c>
      <c r="D48" s="4">
        <v>0.45390999999999998</v>
      </c>
      <c r="E48" s="4">
        <v>24.234000000000002</v>
      </c>
      <c r="F48" s="5">
        <v>6.5947000000000002E-13</v>
      </c>
      <c r="G48" s="5">
        <v>7.8212999999999997E-10</v>
      </c>
    </row>
    <row r="49" spans="1:7" x14ac:dyDescent="0.25">
      <c r="A49" t="s">
        <v>1235</v>
      </c>
      <c r="B49" t="s">
        <v>1236</v>
      </c>
      <c r="C49">
        <v>976</v>
      </c>
      <c r="D49" s="4">
        <v>2.7179000000000002</v>
      </c>
      <c r="E49" s="4">
        <v>6.9907000000000004</v>
      </c>
      <c r="F49" s="5">
        <v>4.4529000000000001E-12</v>
      </c>
      <c r="G49" s="5">
        <v>2.6406000000000002E-9</v>
      </c>
    </row>
    <row r="50" spans="1:7" x14ac:dyDescent="0.25">
      <c r="A50" t="s">
        <v>1245</v>
      </c>
      <c r="B50" t="s">
        <v>1246</v>
      </c>
      <c r="C50">
        <v>1462</v>
      </c>
      <c r="D50" s="4">
        <v>4.0712999999999999</v>
      </c>
      <c r="E50" s="4">
        <v>5.4036999999999997</v>
      </c>
      <c r="F50" s="5">
        <v>8.0777999999999994E-12</v>
      </c>
      <c r="G50" s="5">
        <v>3.1934000000000002E-9</v>
      </c>
    </row>
    <row r="51" spans="1:7" x14ac:dyDescent="0.25">
      <c r="A51" t="s">
        <v>1231</v>
      </c>
      <c r="B51" t="s">
        <v>1232</v>
      </c>
      <c r="C51">
        <v>831</v>
      </c>
      <c r="D51" s="4">
        <v>2.3140999999999998</v>
      </c>
      <c r="E51" s="4">
        <v>7.3463000000000003</v>
      </c>
      <c r="F51" s="5">
        <v>3.8488000000000003E-11</v>
      </c>
      <c r="G51" s="5">
        <v>1.1412E-8</v>
      </c>
    </row>
    <row r="52" spans="1:7" x14ac:dyDescent="0.25">
      <c r="A52" t="s">
        <v>1255</v>
      </c>
      <c r="B52" t="s">
        <v>1256</v>
      </c>
      <c r="C52">
        <v>2256</v>
      </c>
      <c r="D52" s="4">
        <v>6.2823000000000002</v>
      </c>
      <c r="E52" s="4">
        <v>3.6610999999999998</v>
      </c>
      <c r="F52" s="5">
        <v>5.5396000000000002E-9</v>
      </c>
      <c r="G52" s="5">
        <v>1.1236999999999999E-6</v>
      </c>
    </row>
    <row r="53" spans="1:7" x14ac:dyDescent="0.25">
      <c r="A53" t="s">
        <v>1257</v>
      </c>
      <c r="B53" t="s">
        <v>1258</v>
      </c>
      <c r="C53">
        <v>2259</v>
      </c>
      <c r="D53" s="4">
        <v>6.2907000000000002</v>
      </c>
      <c r="E53" s="4">
        <v>3.6562000000000001</v>
      </c>
      <c r="F53" s="5">
        <v>5.6850000000000001E-9</v>
      </c>
      <c r="G53" s="5">
        <v>1.1236999999999999E-6</v>
      </c>
    </row>
    <row r="54" spans="1:7" x14ac:dyDescent="0.25">
      <c r="A54" t="s">
        <v>1225</v>
      </c>
      <c r="B54" t="s">
        <v>1226</v>
      </c>
      <c r="C54">
        <v>2040</v>
      </c>
      <c r="D54" s="4">
        <v>5.6807999999999996</v>
      </c>
      <c r="E54" s="4">
        <v>3.6966000000000001</v>
      </c>
      <c r="F54" s="5">
        <v>3.1090999999999997E-8</v>
      </c>
      <c r="G54" s="5">
        <v>4.9922999999999996E-6</v>
      </c>
    </row>
    <row r="55" spans="1:7" x14ac:dyDescent="0.25">
      <c r="A55" t="s">
        <v>1227</v>
      </c>
      <c r="B55" t="s">
        <v>1228</v>
      </c>
      <c r="C55">
        <v>2061</v>
      </c>
      <c r="D55" s="4">
        <v>5.7393000000000001</v>
      </c>
      <c r="E55" s="4">
        <v>3.6589999999999998</v>
      </c>
      <c r="F55" s="5">
        <v>3.7242999999999998E-8</v>
      </c>
      <c r="G55" s="5">
        <v>4.9922999999999996E-6</v>
      </c>
    </row>
    <row r="56" spans="1:7" x14ac:dyDescent="0.25">
      <c r="A56" t="s">
        <v>1229</v>
      </c>
      <c r="B56" t="s">
        <v>1230</v>
      </c>
      <c r="C56">
        <v>2063</v>
      </c>
      <c r="D56" s="4">
        <v>5.7449000000000003</v>
      </c>
      <c r="E56" s="4">
        <v>3.6554000000000002</v>
      </c>
      <c r="F56" s="5">
        <v>3.7883999999999997E-8</v>
      </c>
      <c r="G56" s="5">
        <v>4.9922999999999996E-6</v>
      </c>
    </row>
    <row r="57" spans="1:7" x14ac:dyDescent="0.25">
      <c r="A57" t="s">
        <v>1237</v>
      </c>
      <c r="B57" t="s">
        <v>1238</v>
      </c>
      <c r="C57">
        <v>320</v>
      </c>
      <c r="D57" s="4">
        <v>0.89110999999999996</v>
      </c>
      <c r="E57" s="4">
        <v>10.1</v>
      </c>
      <c r="F57" s="5">
        <v>2.1079E-7</v>
      </c>
      <c r="G57" s="5">
        <v>2.5000000000000001E-5</v>
      </c>
    </row>
    <row r="58" spans="1:7" x14ac:dyDescent="0.25">
      <c r="A58" t="s">
        <v>1253</v>
      </c>
      <c r="B58" t="s">
        <v>1254</v>
      </c>
      <c r="C58">
        <v>160</v>
      </c>
      <c r="D58" s="4">
        <v>0.44556000000000001</v>
      </c>
      <c r="E58" s="4">
        <v>15.711</v>
      </c>
      <c r="F58" s="5">
        <v>2.8088000000000001E-7</v>
      </c>
      <c r="G58" s="5">
        <v>2.9754999999999999E-5</v>
      </c>
    </row>
    <row r="59" spans="1:7" x14ac:dyDescent="0.25">
      <c r="A59" t="s">
        <v>1239</v>
      </c>
      <c r="B59" t="s">
        <v>1240</v>
      </c>
      <c r="C59">
        <v>336</v>
      </c>
      <c r="D59" s="4">
        <v>0.93567</v>
      </c>
      <c r="E59" s="4">
        <v>9.6188000000000002</v>
      </c>
      <c r="F59" s="5">
        <v>3.1809000000000001E-7</v>
      </c>
      <c r="G59" s="5">
        <v>2.9754999999999999E-5</v>
      </c>
    </row>
    <row r="60" spans="1:7" x14ac:dyDescent="0.25">
      <c r="A60" t="s">
        <v>1241</v>
      </c>
      <c r="B60" t="s">
        <v>1242</v>
      </c>
      <c r="C60">
        <v>337</v>
      </c>
      <c r="D60" s="4">
        <v>0.93845000000000001</v>
      </c>
      <c r="E60" s="4">
        <v>9.5902999999999992</v>
      </c>
      <c r="F60" s="5">
        <v>3.2614999999999999E-7</v>
      </c>
      <c r="G60" s="5">
        <v>2.9754999999999999E-5</v>
      </c>
    </row>
    <row r="61" spans="1:7" x14ac:dyDescent="0.25">
      <c r="A61" t="s">
        <v>1243</v>
      </c>
      <c r="B61" t="s">
        <v>1244</v>
      </c>
      <c r="C61">
        <v>55</v>
      </c>
      <c r="D61" s="4">
        <v>0.15315999999999999</v>
      </c>
      <c r="E61" s="4">
        <v>32.646000000000001</v>
      </c>
      <c r="F61" s="5">
        <v>4.2541E-7</v>
      </c>
      <c r="G61" s="5">
        <v>3.6038999999999998E-5</v>
      </c>
    </row>
    <row r="62" spans="1:7" x14ac:dyDescent="0.25">
      <c r="A62" t="s">
        <v>1251</v>
      </c>
      <c r="B62" t="s">
        <v>1252</v>
      </c>
      <c r="C62">
        <v>25</v>
      </c>
      <c r="D62" s="4">
        <v>6.9617999999999999E-2</v>
      </c>
      <c r="E62" s="4">
        <v>57.456000000000003</v>
      </c>
      <c r="F62" s="5">
        <v>6.4298E-7</v>
      </c>
      <c r="G62" s="5">
        <v>4.9753999999999998E-5</v>
      </c>
    </row>
    <row r="63" spans="1:7" x14ac:dyDescent="0.25">
      <c r="A63" t="s">
        <v>1391</v>
      </c>
      <c r="B63" t="s">
        <v>1392</v>
      </c>
      <c r="C63">
        <v>746</v>
      </c>
      <c r="D63" s="4">
        <v>2.0773999999999999</v>
      </c>
      <c r="E63" s="4">
        <v>5.7763999999999998</v>
      </c>
      <c r="F63" s="5">
        <v>6.7122000000000005E-7</v>
      </c>
      <c r="G63" s="5">
        <v>4.9753999999999998E-5</v>
      </c>
    </row>
    <row r="64" spans="1:7" x14ac:dyDescent="0.25">
      <c r="A64" t="s">
        <v>1247</v>
      </c>
      <c r="B64" t="s">
        <v>1248</v>
      </c>
      <c r="C64">
        <v>62</v>
      </c>
      <c r="D64" s="4">
        <v>0.17265</v>
      </c>
      <c r="E64" s="4">
        <v>28.96</v>
      </c>
      <c r="F64" s="5">
        <v>7.7986E-7</v>
      </c>
      <c r="G64" s="5">
        <v>5.4407000000000003E-5</v>
      </c>
    </row>
    <row r="65" spans="1:7" x14ac:dyDescent="0.25">
      <c r="A65" t="s">
        <v>1331</v>
      </c>
      <c r="B65" t="s">
        <v>1332</v>
      </c>
      <c r="C65">
        <v>767</v>
      </c>
      <c r="D65" s="4">
        <v>2.1358999999999999</v>
      </c>
      <c r="E65" s="4">
        <v>5.6182999999999996</v>
      </c>
      <c r="F65" s="5">
        <v>9.0019000000000002E-7</v>
      </c>
      <c r="G65" s="5">
        <v>5.9312999999999999E-5</v>
      </c>
    </row>
    <row r="66" spans="1:7" x14ac:dyDescent="0.25">
      <c r="A66" t="s">
        <v>1249</v>
      </c>
      <c r="B66" t="s">
        <v>1250</v>
      </c>
      <c r="C66">
        <v>65</v>
      </c>
      <c r="D66" s="4">
        <v>0.18101</v>
      </c>
      <c r="E66" s="4">
        <v>27.623000000000001</v>
      </c>
      <c r="F66" s="5">
        <v>9.892500000000001E-7</v>
      </c>
      <c r="G66" s="5">
        <v>6.1749999999999997E-5</v>
      </c>
    </row>
    <row r="67" spans="1:7" x14ac:dyDescent="0.25">
      <c r="A67" t="s">
        <v>1269</v>
      </c>
      <c r="B67" t="s">
        <v>1270</v>
      </c>
      <c r="C67">
        <v>293</v>
      </c>
      <c r="D67" s="4">
        <v>0.81591999999999998</v>
      </c>
      <c r="E67" s="4">
        <v>9.8048000000000002</v>
      </c>
      <c r="F67" s="5">
        <v>1.3397000000000001E-6</v>
      </c>
      <c r="G67" s="5">
        <v>7.9442000000000003E-5</v>
      </c>
    </row>
    <row r="68" spans="1:7" x14ac:dyDescent="0.25">
      <c r="A68" t="s">
        <v>1263</v>
      </c>
      <c r="B68" t="s">
        <v>1264</v>
      </c>
      <c r="C68">
        <v>232</v>
      </c>
      <c r="D68" s="4">
        <v>0.64605999999999997</v>
      </c>
      <c r="E68" s="4">
        <v>10.835000000000001</v>
      </c>
      <c r="F68" s="5">
        <v>3.3931000000000002E-6</v>
      </c>
      <c r="G68" s="5">
        <v>1.9163000000000001E-4</v>
      </c>
    </row>
    <row r="69" spans="1:7" x14ac:dyDescent="0.25">
      <c r="A69" t="s">
        <v>1393</v>
      </c>
      <c r="B69" t="s">
        <v>1394</v>
      </c>
      <c r="C69">
        <v>914</v>
      </c>
      <c r="D69" s="4">
        <v>2.5451999999999999</v>
      </c>
      <c r="E69" s="4">
        <v>4.7146999999999997</v>
      </c>
      <c r="F69" s="5">
        <v>5.5706999999999999E-6</v>
      </c>
      <c r="G69" s="5">
        <v>3.0030999999999998E-4</v>
      </c>
    </row>
    <row r="70" spans="1:7" x14ac:dyDescent="0.25">
      <c r="A70" t="s">
        <v>1395</v>
      </c>
      <c r="B70" t="s">
        <v>1396</v>
      </c>
      <c r="C70">
        <v>921</v>
      </c>
      <c r="D70" s="4">
        <v>2.5647000000000002</v>
      </c>
      <c r="E70" s="4">
        <v>4.6788999999999996</v>
      </c>
      <c r="F70" s="5">
        <v>6.0225999999999997E-6</v>
      </c>
      <c r="G70" s="5">
        <v>3.0092999999999998E-4</v>
      </c>
    </row>
    <row r="71" spans="1:7" x14ac:dyDescent="0.25">
      <c r="A71" t="s">
        <v>1397</v>
      </c>
      <c r="B71" t="s">
        <v>1398</v>
      </c>
      <c r="C71">
        <v>922</v>
      </c>
      <c r="D71" s="4">
        <v>2.5674999999999999</v>
      </c>
      <c r="E71" s="4">
        <v>4.6738</v>
      </c>
      <c r="F71" s="5">
        <v>6.0897000000000003E-6</v>
      </c>
      <c r="G71" s="5">
        <v>3.0092999999999998E-4</v>
      </c>
    </row>
    <row r="72" spans="1:7" x14ac:dyDescent="0.25">
      <c r="A72" t="s">
        <v>1261</v>
      </c>
      <c r="B72" t="s">
        <v>1262</v>
      </c>
      <c r="C72">
        <v>195</v>
      </c>
      <c r="D72" s="4">
        <v>0.54301999999999995</v>
      </c>
      <c r="E72" s="4">
        <v>11.048999999999999</v>
      </c>
      <c r="F72" s="5">
        <v>1.6133999999999998E-5</v>
      </c>
      <c r="G72" s="5">
        <v>7.6541000000000001E-4</v>
      </c>
    </row>
    <row r="73" spans="1:7" x14ac:dyDescent="0.25">
      <c r="A73" t="s">
        <v>1399</v>
      </c>
      <c r="B73" t="s">
        <v>1400</v>
      </c>
      <c r="C73">
        <v>60</v>
      </c>
      <c r="D73" s="4">
        <v>0.16708000000000001</v>
      </c>
      <c r="E73" s="4">
        <v>23.94</v>
      </c>
      <c r="F73" s="5">
        <v>2.3074E-5</v>
      </c>
      <c r="G73" s="5">
        <v>1.0525000000000001E-3</v>
      </c>
    </row>
    <row r="74" spans="1:7" x14ac:dyDescent="0.25">
      <c r="A74" t="s">
        <v>1401</v>
      </c>
      <c r="B74" t="s">
        <v>1402</v>
      </c>
      <c r="C74">
        <v>2128</v>
      </c>
      <c r="D74" s="4">
        <v>5.9259000000000004</v>
      </c>
      <c r="E74" s="4">
        <v>2.8687999999999998</v>
      </c>
      <c r="F74" s="5">
        <v>3.3874000000000001E-5</v>
      </c>
      <c r="G74" s="5">
        <v>1.488E-3</v>
      </c>
    </row>
    <row r="75" spans="1:7" x14ac:dyDescent="0.25">
      <c r="A75" t="s">
        <v>1403</v>
      </c>
      <c r="B75" t="s">
        <v>1404</v>
      </c>
      <c r="C75">
        <v>692</v>
      </c>
      <c r="D75" s="4">
        <v>1.927</v>
      </c>
      <c r="E75" s="4">
        <v>4.6703999999999999</v>
      </c>
      <c r="F75" s="5">
        <v>1.0697E-4</v>
      </c>
      <c r="G75" s="5">
        <v>4.5310999999999997E-3</v>
      </c>
    </row>
    <row r="76" spans="1:7" x14ac:dyDescent="0.25">
      <c r="A76" t="s">
        <v>1405</v>
      </c>
      <c r="B76" t="s">
        <v>1406</v>
      </c>
      <c r="C76">
        <v>183</v>
      </c>
      <c r="D76" s="4">
        <v>0.50960000000000005</v>
      </c>
      <c r="E76" s="4">
        <v>9.8115000000000006</v>
      </c>
      <c r="F76" s="5">
        <v>1.5160999999999999E-4</v>
      </c>
      <c r="G76" s="5">
        <v>6.2001000000000001E-3</v>
      </c>
    </row>
    <row r="77" spans="1:7" x14ac:dyDescent="0.25">
      <c r="A77" t="s">
        <v>1407</v>
      </c>
      <c r="B77" t="s">
        <v>1408</v>
      </c>
      <c r="C77">
        <v>554</v>
      </c>
      <c r="D77" s="4">
        <v>1.5427</v>
      </c>
      <c r="E77" s="4">
        <v>4.5373999999999999</v>
      </c>
      <c r="F77" s="5">
        <v>8.0515000000000003E-4</v>
      </c>
      <c r="G77" s="5">
        <v>3.1829999999999997E-2</v>
      </c>
    </row>
    <row r="78" spans="1:7" x14ac:dyDescent="0.25">
      <c r="A78" t="s">
        <v>1409</v>
      </c>
      <c r="B78" t="s">
        <v>1410</v>
      </c>
      <c r="C78">
        <v>72</v>
      </c>
      <c r="D78" s="4">
        <v>0.20050000000000001</v>
      </c>
      <c r="E78" s="4">
        <v>14.962999999999999</v>
      </c>
      <c r="F78" s="5">
        <v>1.0574E-3</v>
      </c>
      <c r="G78" s="5">
        <v>4.0455999999999999E-2</v>
      </c>
    </row>
    <row r="79" spans="1:7" x14ac:dyDescent="0.25">
      <c r="A79" t="s">
        <v>1411</v>
      </c>
      <c r="B79" t="s">
        <v>1412</v>
      </c>
      <c r="C79">
        <v>1621</v>
      </c>
      <c r="D79" s="4">
        <v>4.5140000000000002</v>
      </c>
      <c r="E79" s="4">
        <v>2.6583999999999999</v>
      </c>
      <c r="F79" s="5">
        <v>1.3146E-3</v>
      </c>
      <c r="G79" s="5">
        <v>4.8724000000000003E-2</v>
      </c>
    </row>
    <row r="80" spans="1:7" x14ac:dyDescent="0.25">
      <c r="A80" t="s">
        <v>1413</v>
      </c>
      <c r="B80" t="s">
        <v>1414</v>
      </c>
      <c r="C80">
        <v>1630</v>
      </c>
      <c r="D80" s="4">
        <v>4.5391000000000004</v>
      </c>
      <c r="E80" s="4">
        <v>2.6436999999999999</v>
      </c>
      <c r="F80" s="5">
        <v>1.3794E-3</v>
      </c>
      <c r="G80" s="5">
        <v>4.9572999999999999E-2</v>
      </c>
    </row>
    <row r="82" spans="1:7" x14ac:dyDescent="0.25">
      <c r="A82" s="7" t="s">
        <v>1430</v>
      </c>
      <c r="B82" s="7"/>
      <c r="C82" s="7"/>
      <c r="D82" s="7"/>
      <c r="E82" s="7"/>
      <c r="F82" s="7"/>
      <c r="G82" s="7"/>
    </row>
    <row r="83" spans="1:7" x14ac:dyDescent="0.25">
      <c r="A83" t="s">
        <v>1119</v>
      </c>
      <c r="B83" t="s">
        <v>1120</v>
      </c>
      <c r="C83" t="s">
        <v>1121</v>
      </c>
      <c r="D83" t="s">
        <v>1122</v>
      </c>
      <c r="E83" t="s">
        <v>1123</v>
      </c>
      <c r="F83" t="s">
        <v>1124</v>
      </c>
      <c r="G83" t="s">
        <v>41</v>
      </c>
    </row>
    <row r="84" spans="1:7" x14ac:dyDescent="0.25">
      <c r="A84" t="s">
        <v>1415</v>
      </c>
      <c r="B84" t="s">
        <v>1416</v>
      </c>
      <c r="C84">
        <v>90</v>
      </c>
      <c r="D84" s="4">
        <v>0.28613</v>
      </c>
      <c r="E84" s="4">
        <v>17.475000000000001</v>
      </c>
      <c r="F84" s="5">
        <v>9.5891999999999996E-6</v>
      </c>
      <c r="G84" s="5">
        <v>1.8103999999999999E-2</v>
      </c>
    </row>
    <row r="85" spans="1:7" x14ac:dyDescent="0.25">
      <c r="A85" t="s">
        <v>1417</v>
      </c>
      <c r="B85" t="s">
        <v>1418</v>
      </c>
      <c r="C85">
        <v>35</v>
      </c>
      <c r="D85" s="4">
        <v>0.11126999999999999</v>
      </c>
      <c r="E85" s="4">
        <v>26.960999999999999</v>
      </c>
      <c r="F85" s="5">
        <v>1.8479999999999999E-4</v>
      </c>
      <c r="G85" s="5">
        <v>8.4491999999999998E-2</v>
      </c>
    </row>
    <row r="86" spans="1:7" x14ac:dyDescent="0.25">
      <c r="A86" t="s">
        <v>1343</v>
      </c>
      <c r="B86" t="s">
        <v>1344</v>
      </c>
      <c r="C86">
        <v>167</v>
      </c>
      <c r="D86" s="4">
        <v>0.53091999999999995</v>
      </c>
      <c r="E86" s="4">
        <v>9.4176000000000002</v>
      </c>
      <c r="F86" s="5">
        <v>1.8485999999999999E-4</v>
      </c>
      <c r="G86" s="5">
        <v>8.4491999999999998E-2</v>
      </c>
    </row>
    <row r="87" spans="1:7" x14ac:dyDescent="0.25">
      <c r="A87" t="s">
        <v>1345</v>
      </c>
      <c r="B87" t="s">
        <v>1346</v>
      </c>
      <c r="C87">
        <v>174</v>
      </c>
      <c r="D87" s="4">
        <v>0.55318000000000001</v>
      </c>
      <c r="E87" s="4">
        <v>9.0387000000000004</v>
      </c>
      <c r="F87" s="5">
        <v>2.2376000000000001E-4</v>
      </c>
      <c r="G87" s="5">
        <v>8.4491999999999998E-2</v>
      </c>
    </row>
    <row r="88" spans="1:7" x14ac:dyDescent="0.25">
      <c r="A88" t="s">
        <v>1347</v>
      </c>
      <c r="B88" t="s">
        <v>1348</v>
      </c>
      <c r="C88">
        <v>174</v>
      </c>
      <c r="D88" s="4">
        <v>0.55318000000000001</v>
      </c>
      <c r="E88" s="4">
        <v>9.0387000000000004</v>
      </c>
      <c r="F88" s="5">
        <v>2.2376000000000001E-4</v>
      </c>
      <c r="G88" s="5">
        <v>8.4491999999999998E-2</v>
      </c>
    </row>
    <row r="89" spans="1:7" x14ac:dyDescent="0.25">
      <c r="A89" t="s">
        <v>1285</v>
      </c>
      <c r="B89" t="s">
        <v>1286</v>
      </c>
      <c r="C89">
        <v>11</v>
      </c>
      <c r="D89" s="4">
        <v>3.4971000000000002E-2</v>
      </c>
      <c r="E89" s="4">
        <v>57.19</v>
      </c>
      <c r="F89" s="5">
        <v>5.3551E-4</v>
      </c>
      <c r="G89" s="5">
        <v>0.14951</v>
      </c>
    </row>
    <row r="90" spans="1:7" x14ac:dyDescent="0.25">
      <c r="A90" t="s">
        <v>1353</v>
      </c>
      <c r="B90" t="s">
        <v>1354</v>
      </c>
      <c r="C90">
        <v>212</v>
      </c>
      <c r="D90" s="4">
        <v>0.67398000000000002</v>
      </c>
      <c r="E90" s="4">
        <v>7.4185999999999996</v>
      </c>
      <c r="F90" s="5">
        <v>5.5433000000000001E-4</v>
      </c>
      <c r="G90" s="5">
        <v>0.14951</v>
      </c>
    </row>
    <row r="91" spans="1:7" x14ac:dyDescent="0.25">
      <c r="A91" t="s">
        <v>1419</v>
      </c>
      <c r="B91" t="s">
        <v>1420</v>
      </c>
      <c r="C91">
        <v>58</v>
      </c>
      <c r="D91" s="4">
        <v>0.18439</v>
      </c>
      <c r="E91" s="4">
        <v>16.27</v>
      </c>
      <c r="F91" s="5">
        <v>8.2742999999999998E-4</v>
      </c>
      <c r="G91" s="5">
        <v>0.19527</v>
      </c>
    </row>
    <row r="92" spans="1:7" x14ac:dyDescent="0.25">
      <c r="A92" t="s">
        <v>1421</v>
      </c>
      <c r="B92" t="s">
        <v>1422</v>
      </c>
      <c r="C92">
        <v>15</v>
      </c>
      <c r="D92" s="4">
        <v>4.7688000000000001E-2</v>
      </c>
      <c r="E92" s="4">
        <v>41.94</v>
      </c>
      <c r="F92" s="5">
        <v>1.0139999999999999E-3</v>
      </c>
      <c r="G92" s="5">
        <v>0.21271999999999999</v>
      </c>
    </row>
    <row r="93" spans="1:7" x14ac:dyDescent="0.25">
      <c r="A93" t="s">
        <v>1423</v>
      </c>
      <c r="B93" t="s">
        <v>1424</v>
      </c>
      <c r="C93">
        <v>16</v>
      </c>
      <c r="D93" s="4">
        <v>5.0867000000000002E-2</v>
      </c>
      <c r="E93" s="4">
        <v>39.317999999999998</v>
      </c>
      <c r="F93" s="5">
        <v>1.1566E-3</v>
      </c>
      <c r="G93" s="5">
        <v>0.21609</v>
      </c>
    </row>
    <row r="95" spans="1:7" x14ac:dyDescent="0.25">
      <c r="A95" s="7" t="s">
        <v>1431</v>
      </c>
      <c r="B95" s="7"/>
      <c r="C95" s="7"/>
      <c r="D95" s="7"/>
      <c r="E95" s="7"/>
      <c r="F95" s="7"/>
      <c r="G95" s="7"/>
    </row>
    <row r="96" spans="1:7" x14ac:dyDescent="0.25">
      <c r="A96" t="s">
        <v>1119</v>
      </c>
      <c r="B96" t="s">
        <v>1120</v>
      </c>
      <c r="C96" t="s">
        <v>1121</v>
      </c>
      <c r="D96" t="s">
        <v>1122</v>
      </c>
      <c r="E96" t="s">
        <v>1123</v>
      </c>
      <c r="F96" t="s">
        <v>1124</v>
      </c>
      <c r="G96" t="s">
        <v>41</v>
      </c>
    </row>
    <row r="97" spans="1:7" x14ac:dyDescent="0.25">
      <c r="A97" t="s">
        <v>1297</v>
      </c>
      <c r="B97" t="s">
        <v>1298</v>
      </c>
      <c r="C97">
        <v>479</v>
      </c>
      <c r="D97" s="4">
        <v>2.0876999999999999</v>
      </c>
      <c r="E97" s="4">
        <v>7.1848000000000001</v>
      </c>
      <c r="F97" s="5">
        <v>8.0213999999999998E-10</v>
      </c>
      <c r="G97" s="5">
        <v>1.3884999999999999E-6</v>
      </c>
    </row>
    <row r="98" spans="1:7" x14ac:dyDescent="0.25">
      <c r="A98" t="s">
        <v>1295</v>
      </c>
      <c r="B98" t="s">
        <v>1296</v>
      </c>
      <c r="C98">
        <v>129</v>
      </c>
      <c r="D98" s="4">
        <v>0.56225000000000003</v>
      </c>
      <c r="E98" s="4">
        <v>16.007000000000001</v>
      </c>
      <c r="F98" s="5">
        <v>3.4577000000000002E-9</v>
      </c>
      <c r="G98" s="5">
        <v>2.9927000000000002E-6</v>
      </c>
    </row>
    <row r="99" spans="1:7" x14ac:dyDescent="0.25">
      <c r="A99" t="s">
        <v>1299</v>
      </c>
      <c r="B99" t="s">
        <v>1300</v>
      </c>
      <c r="C99">
        <v>214</v>
      </c>
      <c r="D99" s="4">
        <v>0.93272999999999995</v>
      </c>
      <c r="E99" s="4">
        <v>9.6491000000000007</v>
      </c>
      <c r="F99" s="5">
        <v>2.8141999999999999E-7</v>
      </c>
      <c r="G99" s="5">
        <v>1.6238E-4</v>
      </c>
    </row>
    <row r="100" spans="1:7" x14ac:dyDescent="0.25">
      <c r="A100" t="s">
        <v>1303</v>
      </c>
      <c r="B100" t="s">
        <v>1304</v>
      </c>
      <c r="C100">
        <v>1053</v>
      </c>
      <c r="D100" s="4">
        <v>4.5895000000000001</v>
      </c>
      <c r="E100" s="4">
        <v>3.4862000000000002</v>
      </c>
      <c r="F100" s="5">
        <v>4.7341000000000001E-6</v>
      </c>
      <c r="G100" s="5">
        <v>2.0487000000000001E-3</v>
      </c>
    </row>
    <row r="101" spans="1:7" x14ac:dyDescent="0.25">
      <c r="A101" t="s">
        <v>1361</v>
      </c>
      <c r="B101" t="s">
        <v>1362</v>
      </c>
      <c r="C101">
        <v>1997</v>
      </c>
      <c r="D101" s="4">
        <v>8.7040000000000006</v>
      </c>
      <c r="E101" s="4">
        <v>2.5276000000000001</v>
      </c>
      <c r="F101" s="5">
        <v>7.9227999999999998E-6</v>
      </c>
      <c r="G101" s="5">
        <v>2.7428999999999999E-3</v>
      </c>
    </row>
    <row r="102" spans="1:7" x14ac:dyDescent="0.25">
      <c r="A102" t="s">
        <v>1301</v>
      </c>
      <c r="B102" t="s">
        <v>1302</v>
      </c>
      <c r="C102">
        <v>11</v>
      </c>
      <c r="D102" s="4">
        <v>4.7944000000000001E-2</v>
      </c>
      <c r="E102" s="4">
        <v>62.573</v>
      </c>
      <c r="F102" s="5">
        <v>1.2478E-5</v>
      </c>
      <c r="G102" s="5">
        <v>3.5999000000000001E-3</v>
      </c>
    </row>
    <row r="103" spans="1:7" x14ac:dyDescent="0.25">
      <c r="A103" t="s">
        <v>1425</v>
      </c>
      <c r="B103" t="s">
        <v>1426</v>
      </c>
      <c r="C103">
        <v>6</v>
      </c>
      <c r="D103" s="4">
        <v>2.6151000000000001E-2</v>
      </c>
      <c r="E103" s="4">
        <v>76.477999999999994</v>
      </c>
      <c r="F103" s="5">
        <v>2.7569999999999998E-4</v>
      </c>
      <c r="G103" s="5">
        <v>6.8176E-2</v>
      </c>
    </row>
    <row r="104" spans="1:7" x14ac:dyDescent="0.25">
      <c r="A104" t="s">
        <v>1305</v>
      </c>
      <c r="B104" t="s">
        <v>1306</v>
      </c>
      <c r="C104">
        <v>38</v>
      </c>
      <c r="D104" s="4">
        <v>0.16561999999999999</v>
      </c>
      <c r="E104" s="4">
        <v>18.113</v>
      </c>
      <c r="F104" s="5">
        <v>5.8748999999999997E-4</v>
      </c>
      <c r="G104" s="5">
        <v>0.12712000000000001</v>
      </c>
    </row>
    <row r="105" spans="1:7" x14ac:dyDescent="0.25">
      <c r="A105" t="s">
        <v>1309</v>
      </c>
      <c r="B105" t="s">
        <v>1310</v>
      </c>
      <c r="C105">
        <v>11</v>
      </c>
      <c r="D105" s="4">
        <v>4.7944000000000001E-2</v>
      </c>
      <c r="E105" s="4">
        <v>41.715000000000003</v>
      </c>
      <c r="F105" s="5">
        <v>9.9694999999999992E-4</v>
      </c>
      <c r="G105" s="5">
        <v>0.19175</v>
      </c>
    </row>
    <row r="106" spans="1:7" x14ac:dyDescent="0.25">
      <c r="A106" t="s">
        <v>1311</v>
      </c>
      <c r="B106" t="s">
        <v>1312</v>
      </c>
      <c r="C106">
        <v>52</v>
      </c>
      <c r="D106" s="4">
        <v>0.22664000000000001</v>
      </c>
      <c r="E106" s="4">
        <v>13.237</v>
      </c>
      <c r="F106" s="5">
        <v>1.4748999999999999E-3</v>
      </c>
      <c r="G106" s="5">
        <v>0.25530000000000003</v>
      </c>
    </row>
  </sheetData>
  <mergeCells count="5">
    <mergeCell ref="A2:G2"/>
    <mergeCell ref="A46:G46"/>
    <mergeCell ref="A82:G82"/>
    <mergeCell ref="A95:G95"/>
    <mergeCell ref="A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06BD-ADFC-4FA3-B697-387B3F14DBFE}">
  <dimension ref="A1:M132"/>
  <sheetViews>
    <sheetView workbookViewId="0">
      <selection activeCell="A2" sqref="A2"/>
    </sheetView>
  </sheetViews>
  <sheetFormatPr defaultRowHeight="15" x14ac:dyDescent="0.25"/>
  <cols>
    <col min="1" max="1" width="9.42578125" bestFit="1" customWidth="1"/>
    <col min="2" max="2" width="10.5703125" bestFit="1" customWidth="1"/>
    <col min="3" max="4" width="21.5703125" bestFit="1" customWidth="1"/>
    <col min="5" max="5" width="30.140625" bestFit="1" customWidth="1"/>
    <col min="6" max="6" width="12" bestFit="1" customWidth="1"/>
    <col min="7" max="7" width="25.85546875" bestFit="1" customWidth="1"/>
    <col min="8" max="8" width="9.85546875" bestFit="1" customWidth="1"/>
    <col min="9" max="9" width="12.7109375" bestFit="1" customWidth="1"/>
    <col min="10" max="10" width="37.7109375" bestFit="1" customWidth="1"/>
    <col min="11" max="11" width="19.42578125" bestFit="1" customWidth="1"/>
    <col min="12" max="12" width="21.85546875" bestFit="1" customWidth="1"/>
    <col min="13" max="13" width="15.7109375" bestFit="1" customWidth="1"/>
  </cols>
  <sheetData>
    <row r="1" spans="1:13" x14ac:dyDescent="0.25">
      <c r="A1" s="6" t="s">
        <v>1432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t="s">
        <v>1115</v>
      </c>
      <c r="B2" t="s">
        <v>1039</v>
      </c>
      <c r="C2" t="s">
        <v>1040</v>
      </c>
      <c r="D2" t="s">
        <v>1041</v>
      </c>
      <c r="E2" t="s">
        <v>1042</v>
      </c>
      <c r="F2" t="s">
        <v>1043</v>
      </c>
      <c r="G2" t="s">
        <v>1044</v>
      </c>
      <c r="H2" t="s">
        <v>1045</v>
      </c>
      <c r="I2" t="s">
        <v>1046</v>
      </c>
      <c r="J2" t="s">
        <v>1047</v>
      </c>
      <c r="K2" t="s">
        <v>1048</v>
      </c>
      <c r="L2" t="s">
        <v>1049</v>
      </c>
      <c r="M2" t="s">
        <v>1050</v>
      </c>
    </row>
    <row r="3" spans="1:13" x14ac:dyDescent="0.25">
      <c r="A3" t="s">
        <v>45</v>
      </c>
      <c r="B3" t="s">
        <v>44</v>
      </c>
      <c r="C3" t="s">
        <v>1085</v>
      </c>
      <c r="D3" t="s">
        <v>1086</v>
      </c>
      <c r="E3">
        <v>0</v>
      </c>
      <c r="F3">
        <v>0</v>
      </c>
      <c r="G3">
        <v>0</v>
      </c>
      <c r="H3">
        <v>0.78100000000000003</v>
      </c>
      <c r="I3">
        <v>0.74199999999999999</v>
      </c>
      <c r="J3">
        <v>0.99099999999999999</v>
      </c>
      <c r="K3">
        <v>0.9</v>
      </c>
      <c r="L3">
        <v>0.95</v>
      </c>
      <c r="M3">
        <v>0.999</v>
      </c>
    </row>
    <row r="4" spans="1:13" x14ac:dyDescent="0.25">
      <c r="A4" t="s">
        <v>47</v>
      </c>
      <c r="B4" t="s">
        <v>44</v>
      </c>
      <c r="C4" t="s">
        <v>1094</v>
      </c>
      <c r="D4" t="s">
        <v>1086</v>
      </c>
      <c r="E4">
        <v>0</v>
      </c>
      <c r="F4">
        <v>0</v>
      </c>
      <c r="G4">
        <v>0</v>
      </c>
      <c r="H4">
        <v>0.79500000000000004</v>
      </c>
      <c r="I4">
        <v>8.4000000000000005E-2</v>
      </c>
      <c r="J4">
        <v>0.94499999999999995</v>
      </c>
      <c r="K4">
        <v>0.9</v>
      </c>
      <c r="L4">
        <v>0.745</v>
      </c>
      <c r="M4">
        <v>0.995</v>
      </c>
    </row>
    <row r="5" spans="1:13" x14ac:dyDescent="0.25">
      <c r="A5" t="s">
        <v>51</v>
      </c>
      <c r="B5" t="s">
        <v>88</v>
      </c>
      <c r="C5" t="s">
        <v>1093</v>
      </c>
      <c r="D5" t="s">
        <v>1087</v>
      </c>
      <c r="E5">
        <v>0</v>
      </c>
      <c r="F5">
        <v>0</v>
      </c>
      <c r="G5">
        <v>0</v>
      </c>
      <c r="H5">
        <v>0</v>
      </c>
      <c r="I5">
        <v>0.11899999999999999</v>
      </c>
      <c r="J5">
        <v>0.38800000000000001</v>
      </c>
      <c r="K5">
        <v>0.9</v>
      </c>
      <c r="L5">
        <v>0.89100000000000001</v>
      </c>
      <c r="M5">
        <v>0.99299999999999999</v>
      </c>
    </row>
    <row r="6" spans="1:13" x14ac:dyDescent="0.25">
      <c r="A6" t="s">
        <v>111</v>
      </c>
      <c r="B6" t="s">
        <v>86</v>
      </c>
      <c r="C6" t="s">
        <v>1099</v>
      </c>
      <c r="D6" t="s">
        <v>1054</v>
      </c>
      <c r="E6">
        <v>0</v>
      </c>
      <c r="F6">
        <v>0</v>
      </c>
      <c r="G6">
        <v>0</v>
      </c>
      <c r="H6">
        <v>0</v>
      </c>
      <c r="I6">
        <v>0</v>
      </c>
      <c r="J6">
        <v>0.57499999999999996</v>
      </c>
      <c r="K6">
        <v>0.9</v>
      </c>
      <c r="L6">
        <v>0.85899999999999999</v>
      </c>
      <c r="M6">
        <v>0.99299999999999999</v>
      </c>
    </row>
    <row r="7" spans="1:13" x14ac:dyDescent="0.25">
      <c r="A7" t="s">
        <v>51</v>
      </c>
      <c r="B7" t="s">
        <v>63</v>
      </c>
      <c r="C7" t="s">
        <v>1093</v>
      </c>
      <c r="D7" t="s">
        <v>1088</v>
      </c>
      <c r="E7">
        <v>0</v>
      </c>
      <c r="F7">
        <v>0</v>
      </c>
      <c r="G7">
        <v>0</v>
      </c>
      <c r="H7">
        <v>0</v>
      </c>
      <c r="I7">
        <v>6.3E-2</v>
      </c>
      <c r="J7">
        <v>5.6000000000000001E-2</v>
      </c>
      <c r="K7">
        <v>0.9</v>
      </c>
      <c r="L7">
        <v>0.92400000000000004</v>
      </c>
      <c r="M7">
        <v>0.99199999999999999</v>
      </c>
    </row>
    <row r="8" spans="1:13" x14ac:dyDescent="0.25">
      <c r="A8" t="s">
        <v>63</v>
      </c>
      <c r="B8" t="s">
        <v>88</v>
      </c>
      <c r="C8" t="s">
        <v>1088</v>
      </c>
      <c r="D8" t="s">
        <v>1087</v>
      </c>
      <c r="E8">
        <v>0</v>
      </c>
      <c r="F8">
        <v>0</v>
      </c>
      <c r="G8">
        <v>0</v>
      </c>
      <c r="H8">
        <v>0</v>
      </c>
      <c r="I8">
        <v>0.11700000000000001</v>
      </c>
      <c r="J8">
        <v>0.38200000000000001</v>
      </c>
      <c r="K8">
        <v>0.9</v>
      </c>
      <c r="L8">
        <v>0.88400000000000001</v>
      </c>
      <c r="M8">
        <v>0.99199999999999999</v>
      </c>
    </row>
    <row r="9" spans="1:13" x14ac:dyDescent="0.25">
      <c r="A9" t="s">
        <v>147</v>
      </c>
      <c r="B9" t="s">
        <v>81</v>
      </c>
      <c r="C9" t="s">
        <v>1061</v>
      </c>
      <c r="D9" t="s">
        <v>1104</v>
      </c>
      <c r="E9">
        <v>0</v>
      </c>
      <c r="F9">
        <v>0</v>
      </c>
      <c r="G9">
        <v>0.44900000000000001</v>
      </c>
      <c r="H9">
        <v>0.98399999999999999</v>
      </c>
      <c r="I9">
        <v>0.95499999999999996</v>
      </c>
      <c r="J9">
        <v>0.83199999999999996</v>
      </c>
      <c r="K9">
        <v>0</v>
      </c>
      <c r="L9">
        <v>0.78</v>
      </c>
      <c r="M9">
        <v>0.99199999999999999</v>
      </c>
    </row>
    <row r="10" spans="1:13" x14ac:dyDescent="0.25">
      <c r="A10" t="s">
        <v>139</v>
      </c>
      <c r="B10" t="s">
        <v>73</v>
      </c>
      <c r="C10" t="s">
        <v>1057</v>
      </c>
      <c r="D10" t="s">
        <v>1058</v>
      </c>
      <c r="E10">
        <v>0</v>
      </c>
      <c r="F10">
        <v>0</v>
      </c>
      <c r="G10">
        <v>0</v>
      </c>
      <c r="H10">
        <v>0</v>
      </c>
      <c r="I10">
        <v>0.61199999999999999</v>
      </c>
      <c r="J10">
        <v>6.0999999999999999E-2</v>
      </c>
      <c r="K10">
        <v>0.9</v>
      </c>
      <c r="L10">
        <v>0.73699999999999999</v>
      </c>
      <c r="M10">
        <v>0.98899999999999999</v>
      </c>
    </row>
    <row r="11" spans="1:13" x14ac:dyDescent="0.25">
      <c r="A11" t="s">
        <v>101</v>
      </c>
      <c r="B11" t="s">
        <v>73</v>
      </c>
      <c r="C11" t="s">
        <v>1055</v>
      </c>
      <c r="D11" t="s">
        <v>1058</v>
      </c>
      <c r="E11">
        <v>0</v>
      </c>
      <c r="F11">
        <v>0</v>
      </c>
      <c r="G11">
        <v>0</v>
      </c>
      <c r="H11">
        <v>0</v>
      </c>
      <c r="I11">
        <v>0.67300000000000004</v>
      </c>
      <c r="J11">
        <v>6.0999999999999999E-2</v>
      </c>
      <c r="K11">
        <v>0.9</v>
      </c>
      <c r="L11">
        <v>0.59399999999999997</v>
      </c>
      <c r="M11">
        <v>0.98499999999999999</v>
      </c>
    </row>
    <row r="12" spans="1:13" x14ac:dyDescent="0.25">
      <c r="A12" t="s">
        <v>165</v>
      </c>
      <c r="B12" t="s">
        <v>49</v>
      </c>
      <c r="C12" t="s">
        <v>1097</v>
      </c>
      <c r="D12" t="s">
        <v>1096</v>
      </c>
      <c r="E12">
        <v>0</v>
      </c>
      <c r="F12">
        <v>0</v>
      </c>
      <c r="G12">
        <v>0</v>
      </c>
      <c r="H12">
        <v>0.98</v>
      </c>
      <c r="I12">
        <v>0.39400000000000002</v>
      </c>
      <c r="J12">
        <v>0.754</v>
      </c>
      <c r="K12">
        <v>0.9</v>
      </c>
      <c r="L12">
        <v>0.92200000000000004</v>
      </c>
      <c r="M12">
        <v>0.98399999999999999</v>
      </c>
    </row>
    <row r="13" spans="1:13" x14ac:dyDescent="0.25">
      <c r="A13" t="s">
        <v>57</v>
      </c>
      <c r="B13" t="s">
        <v>68</v>
      </c>
      <c r="C13" t="s">
        <v>1060</v>
      </c>
      <c r="D13" t="s">
        <v>1056</v>
      </c>
      <c r="E13">
        <v>0</v>
      </c>
      <c r="F13">
        <v>0</v>
      </c>
      <c r="G13">
        <v>0</v>
      </c>
      <c r="H13">
        <v>0</v>
      </c>
      <c r="I13">
        <v>0.56000000000000005</v>
      </c>
      <c r="J13">
        <v>0</v>
      </c>
      <c r="K13">
        <v>0.9</v>
      </c>
      <c r="L13">
        <v>0.33700000000000002</v>
      </c>
      <c r="M13">
        <v>0.96799999999999997</v>
      </c>
    </row>
    <row r="14" spans="1:13" x14ac:dyDescent="0.25">
      <c r="A14" t="s">
        <v>101</v>
      </c>
      <c r="B14" t="s">
        <v>139</v>
      </c>
      <c r="C14" t="s">
        <v>1055</v>
      </c>
      <c r="D14" t="s">
        <v>1057</v>
      </c>
      <c r="E14">
        <v>0</v>
      </c>
      <c r="F14">
        <v>0</v>
      </c>
      <c r="G14">
        <v>0.42199999999999999</v>
      </c>
      <c r="H14">
        <v>0.79400000000000004</v>
      </c>
      <c r="I14">
        <v>0.55900000000000005</v>
      </c>
      <c r="J14">
        <v>0</v>
      </c>
      <c r="K14">
        <v>0.9</v>
      </c>
      <c r="L14">
        <v>0.73099999999999998</v>
      </c>
      <c r="M14">
        <v>0.96399999999999997</v>
      </c>
    </row>
    <row r="15" spans="1:13" x14ac:dyDescent="0.25">
      <c r="A15" t="s">
        <v>73</v>
      </c>
      <c r="B15" t="s">
        <v>134</v>
      </c>
      <c r="C15" t="s">
        <v>1058</v>
      </c>
      <c r="D15" t="s">
        <v>1062</v>
      </c>
      <c r="E15">
        <v>0</v>
      </c>
      <c r="F15">
        <v>0</v>
      </c>
      <c r="G15">
        <v>0</v>
      </c>
      <c r="H15">
        <v>0</v>
      </c>
      <c r="I15">
        <v>0.46300000000000002</v>
      </c>
      <c r="J15">
        <v>0</v>
      </c>
      <c r="K15">
        <v>0.9</v>
      </c>
      <c r="L15">
        <v>0.39800000000000002</v>
      </c>
      <c r="M15">
        <v>0.96399999999999997</v>
      </c>
    </row>
    <row r="16" spans="1:13" x14ac:dyDescent="0.25">
      <c r="A16" t="s">
        <v>139</v>
      </c>
      <c r="B16" t="s">
        <v>81</v>
      </c>
      <c r="C16" t="s">
        <v>1057</v>
      </c>
      <c r="D16" t="s">
        <v>1104</v>
      </c>
      <c r="E16">
        <v>0</v>
      </c>
      <c r="F16">
        <v>0</v>
      </c>
      <c r="G16">
        <v>0</v>
      </c>
      <c r="H16">
        <v>0</v>
      </c>
      <c r="I16">
        <v>0</v>
      </c>
      <c r="J16">
        <v>0.435</v>
      </c>
      <c r="K16">
        <v>0.8</v>
      </c>
      <c r="L16">
        <v>0.67100000000000004</v>
      </c>
      <c r="M16">
        <v>0.95899999999999996</v>
      </c>
    </row>
    <row r="17" spans="1:13" x14ac:dyDescent="0.25">
      <c r="A17" t="s">
        <v>155</v>
      </c>
      <c r="B17" t="s">
        <v>68</v>
      </c>
      <c r="C17" t="s">
        <v>1059</v>
      </c>
      <c r="D17" t="s">
        <v>1056</v>
      </c>
      <c r="E17">
        <v>0</v>
      </c>
      <c r="F17">
        <v>0</v>
      </c>
      <c r="G17">
        <v>0</v>
      </c>
      <c r="H17">
        <v>0</v>
      </c>
      <c r="I17">
        <v>0.14899999999999999</v>
      </c>
      <c r="J17">
        <v>0</v>
      </c>
      <c r="K17">
        <v>0.9</v>
      </c>
      <c r="L17">
        <v>0.47299999999999998</v>
      </c>
      <c r="M17">
        <v>0.95099999999999996</v>
      </c>
    </row>
    <row r="18" spans="1:13" x14ac:dyDescent="0.25">
      <c r="A18" t="s">
        <v>140</v>
      </c>
      <c r="B18" t="s">
        <v>90</v>
      </c>
      <c r="C18" t="s">
        <v>1084</v>
      </c>
      <c r="D18" t="s">
        <v>1091</v>
      </c>
      <c r="E18">
        <v>0</v>
      </c>
      <c r="F18">
        <v>0</v>
      </c>
      <c r="G18">
        <v>0</v>
      </c>
      <c r="H18">
        <v>0</v>
      </c>
      <c r="I18">
        <v>6.5000000000000002E-2</v>
      </c>
      <c r="J18">
        <v>0</v>
      </c>
      <c r="K18">
        <v>0.9</v>
      </c>
      <c r="L18">
        <v>0.48</v>
      </c>
      <c r="M18">
        <v>0.94699999999999995</v>
      </c>
    </row>
    <row r="19" spans="1:13" x14ac:dyDescent="0.25">
      <c r="A19" t="s">
        <v>57</v>
      </c>
      <c r="B19" t="s">
        <v>155</v>
      </c>
      <c r="C19" t="s">
        <v>1060</v>
      </c>
      <c r="D19" t="s">
        <v>1059</v>
      </c>
      <c r="E19">
        <v>0</v>
      </c>
      <c r="F19">
        <v>0</v>
      </c>
      <c r="G19">
        <v>0</v>
      </c>
      <c r="H19">
        <v>0</v>
      </c>
      <c r="I19">
        <v>0.23100000000000001</v>
      </c>
      <c r="J19">
        <v>0</v>
      </c>
      <c r="K19">
        <v>0.9</v>
      </c>
      <c r="L19">
        <v>0.35499999999999998</v>
      </c>
      <c r="M19">
        <v>0.94599999999999995</v>
      </c>
    </row>
    <row r="20" spans="1:13" x14ac:dyDescent="0.25">
      <c r="A20" t="s">
        <v>139</v>
      </c>
      <c r="B20" t="s">
        <v>134</v>
      </c>
      <c r="C20" t="s">
        <v>1057</v>
      </c>
      <c r="D20" t="s">
        <v>1062</v>
      </c>
      <c r="E20">
        <v>0</v>
      </c>
      <c r="F20">
        <v>0</v>
      </c>
      <c r="G20">
        <v>0</v>
      </c>
      <c r="H20">
        <v>0</v>
      </c>
      <c r="I20">
        <v>0.33300000000000002</v>
      </c>
      <c r="J20">
        <v>0</v>
      </c>
      <c r="K20">
        <v>0.9</v>
      </c>
      <c r="L20">
        <v>0.20499999999999999</v>
      </c>
      <c r="M20">
        <v>0.94199999999999995</v>
      </c>
    </row>
    <row r="21" spans="1:13" x14ac:dyDescent="0.25">
      <c r="A21" t="s">
        <v>139</v>
      </c>
      <c r="B21" t="s">
        <v>147</v>
      </c>
      <c r="C21" t="s">
        <v>1057</v>
      </c>
      <c r="D21" t="s">
        <v>1061</v>
      </c>
      <c r="E21">
        <v>0</v>
      </c>
      <c r="F21">
        <v>0</v>
      </c>
      <c r="G21">
        <v>0</v>
      </c>
      <c r="H21">
        <v>0</v>
      </c>
      <c r="I21">
        <v>0</v>
      </c>
      <c r="J21">
        <v>0.129</v>
      </c>
      <c r="K21">
        <v>0.9</v>
      </c>
      <c r="L21">
        <v>0.33700000000000002</v>
      </c>
      <c r="M21">
        <v>0.93700000000000006</v>
      </c>
    </row>
    <row r="22" spans="1:13" x14ac:dyDescent="0.25">
      <c r="A22" t="s">
        <v>61</v>
      </c>
      <c r="B22" t="s">
        <v>44</v>
      </c>
      <c r="C22" t="s">
        <v>1114</v>
      </c>
      <c r="D22" t="s">
        <v>1086</v>
      </c>
      <c r="E22">
        <v>0</v>
      </c>
      <c r="F22">
        <v>0</v>
      </c>
      <c r="G22">
        <v>0</v>
      </c>
      <c r="H22">
        <v>0.66200000000000003</v>
      </c>
      <c r="I22">
        <v>4.9000000000000002E-2</v>
      </c>
      <c r="J22">
        <v>0.23499999999999999</v>
      </c>
      <c r="K22">
        <v>0.9</v>
      </c>
      <c r="L22">
        <v>0.34200000000000003</v>
      </c>
      <c r="M22">
        <v>0.92900000000000005</v>
      </c>
    </row>
    <row r="23" spans="1:13" x14ac:dyDescent="0.25">
      <c r="A23" t="s">
        <v>101</v>
      </c>
      <c r="B23" t="s">
        <v>134</v>
      </c>
      <c r="C23" t="s">
        <v>1055</v>
      </c>
      <c r="D23" t="s">
        <v>1062</v>
      </c>
      <c r="E23">
        <v>0</v>
      </c>
      <c r="F23">
        <v>0</v>
      </c>
      <c r="G23">
        <v>0</v>
      </c>
      <c r="H23">
        <v>0</v>
      </c>
      <c r="I23">
        <v>0.17499999999999999</v>
      </c>
      <c r="J23">
        <v>0</v>
      </c>
      <c r="K23">
        <v>0.9</v>
      </c>
      <c r="L23">
        <v>0.193</v>
      </c>
      <c r="M23">
        <v>0.92700000000000005</v>
      </c>
    </row>
    <row r="24" spans="1:13" x14ac:dyDescent="0.25">
      <c r="A24" t="s">
        <v>57</v>
      </c>
      <c r="B24" t="s">
        <v>122</v>
      </c>
      <c r="C24" t="s">
        <v>1060</v>
      </c>
      <c r="D24" t="s">
        <v>1066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0.9</v>
      </c>
      <c r="L24">
        <v>0.26700000000000002</v>
      </c>
      <c r="M24">
        <v>0.92300000000000004</v>
      </c>
    </row>
    <row r="25" spans="1:13" x14ac:dyDescent="0.25">
      <c r="A25" t="s">
        <v>60</v>
      </c>
      <c r="B25" t="s">
        <v>90</v>
      </c>
      <c r="C25" t="s">
        <v>1083</v>
      </c>
      <c r="D25" t="s">
        <v>1091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0.9</v>
      </c>
      <c r="L25">
        <v>0.26800000000000002</v>
      </c>
      <c r="M25">
        <v>0.92300000000000004</v>
      </c>
    </row>
    <row r="26" spans="1:13" x14ac:dyDescent="0.25">
      <c r="A26" t="s">
        <v>100</v>
      </c>
      <c r="B26" t="s">
        <v>167</v>
      </c>
      <c r="C26" t="s">
        <v>1063</v>
      </c>
      <c r="D26" t="s">
        <v>1064</v>
      </c>
      <c r="E26">
        <v>0</v>
      </c>
      <c r="F26">
        <v>0</v>
      </c>
      <c r="G26">
        <v>0</v>
      </c>
      <c r="H26">
        <v>0</v>
      </c>
      <c r="I26">
        <v>0</v>
      </c>
      <c r="J26">
        <v>0.16200000000000001</v>
      </c>
      <c r="K26">
        <v>0.9</v>
      </c>
      <c r="L26">
        <v>9.1999999999999998E-2</v>
      </c>
      <c r="M26">
        <v>0.91700000000000004</v>
      </c>
    </row>
    <row r="27" spans="1:13" x14ac:dyDescent="0.25">
      <c r="A27" t="s">
        <v>167</v>
      </c>
      <c r="B27" t="s">
        <v>156</v>
      </c>
      <c r="C27" t="s">
        <v>1064</v>
      </c>
      <c r="D27" t="s">
        <v>1105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0.9</v>
      </c>
      <c r="L27">
        <v>0.185</v>
      </c>
      <c r="M27">
        <v>0.91500000000000004</v>
      </c>
    </row>
    <row r="28" spans="1:13" x14ac:dyDescent="0.25">
      <c r="A28" t="s">
        <v>168</v>
      </c>
      <c r="B28" t="s">
        <v>44</v>
      </c>
      <c r="C28" t="s">
        <v>1113</v>
      </c>
      <c r="D28" t="s">
        <v>1086</v>
      </c>
      <c r="E28">
        <v>0</v>
      </c>
      <c r="F28">
        <v>0</v>
      </c>
      <c r="G28">
        <v>0</v>
      </c>
      <c r="H28">
        <v>0.66300000000000003</v>
      </c>
      <c r="I28">
        <v>0.112</v>
      </c>
      <c r="J28">
        <v>0</v>
      </c>
      <c r="K28">
        <v>0.9</v>
      </c>
      <c r="L28">
        <v>0.28699999999999998</v>
      </c>
      <c r="M28">
        <v>0.91500000000000004</v>
      </c>
    </row>
    <row r="29" spans="1:13" x14ac:dyDescent="0.25">
      <c r="A29" t="s">
        <v>117</v>
      </c>
      <c r="B29" t="s">
        <v>155</v>
      </c>
      <c r="C29" t="s">
        <v>1068</v>
      </c>
      <c r="D29" t="s">
        <v>1059</v>
      </c>
      <c r="E29">
        <v>0</v>
      </c>
      <c r="F29">
        <v>0</v>
      </c>
      <c r="G29">
        <v>0</v>
      </c>
      <c r="H29">
        <v>0</v>
      </c>
      <c r="I29">
        <v>6.5000000000000002E-2</v>
      </c>
      <c r="J29">
        <v>0</v>
      </c>
      <c r="K29">
        <v>0.9</v>
      </c>
      <c r="L29">
        <v>0.17199999999999999</v>
      </c>
      <c r="M29">
        <v>0.91500000000000004</v>
      </c>
    </row>
    <row r="30" spans="1:13" x14ac:dyDescent="0.25">
      <c r="A30" t="s">
        <v>101</v>
      </c>
      <c r="B30" t="s">
        <v>147</v>
      </c>
      <c r="C30" t="s">
        <v>1055</v>
      </c>
      <c r="D30" t="s">
        <v>1061</v>
      </c>
      <c r="E30">
        <v>0</v>
      </c>
      <c r="F30">
        <v>0</v>
      </c>
      <c r="G30">
        <v>0</v>
      </c>
      <c r="H30">
        <v>0</v>
      </c>
      <c r="I30">
        <v>0</v>
      </c>
      <c r="J30">
        <v>0.129</v>
      </c>
      <c r="K30">
        <v>0.9</v>
      </c>
      <c r="L30">
        <v>9.2999999999999999E-2</v>
      </c>
      <c r="M30">
        <v>0.91400000000000003</v>
      </c>
    </row>
    <row r="31" spans="1:13" x14ac:dyDescent="0.25">
      <c r="A31" t="s">
        <v>155</v>
      </c>
      <c r="B31" t="s">
        <v>94</v>
      </c>
      <c r="C31" t="s">
        <v>1059</v>
      </c>
      <c r="D31" t="s">
        <v>1065</v>
      </c>
      <c r="E31">
        <v>0</v>
      </c>
      <c r="F31">
        <v>0</v>
      </c>
      <c r="G31">
        <v>0</v>
      </c>
      <c r="H31">
        <v>0</v>
      </c>
      <c r="I31">
        <v>6.9000000000000006E-2</v>
      </c>
      <c r="J31">
        <v>0</v>
      </c>
      <c r="K31">
        <v>0.9</v>
      </c>
      <c r="L31">
        <v>0.13600000000000001</v>
      </c>
      <c r="M31">
        <v>0.91200000000000003</v>
      </c>
    </row>
    <row r="32" spans="1:13" x14ac:dyDescent="0.25">
      <c r="A32" t="s">
        <v>73</v>
      </c>
      <c r="B32" t="s">
        <v>147</v>
      </c>
      <c r="C32" t="s">
        <v>1058</v>
      </c>
      <c r="D32" t="s">
        <v>1061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0.9</v>
      </c>
      <c r="L32">
        <v>0.155</v>
      </c>
      <c r="M32">
        <v>0.91100000000000003</v>
      </c>
    </row>
    <row r="33" spans="1:13" x14ac:dyDescent="0.25">
      <c r="A33" t="s">
        <v>117</v>
      </c>
      <c r="B33" t="s">
        <v>122</v>
      </c>
      <c r="C33" t="s">
        <v>1068</v>
      </c>
      <c r="D33" t="s">
        <v>1066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0.9</v>
      </c>
      <c r="L33">
        <v>0.13700000000000001</v>
      </c>
      <c r="M33">
        <v>0.91</v>
      </c>
    </row>
    <row r="34" spans="1:13" x14ac:dyDescent="0.25">
      <c r="A34" t="s">
        <v>45</v>
      </c>
      <c r="B34" t="s">
        <v>168</v>
      </c>
      <c r="C34" t="s">
        <v>1085</v>
      </c>
      <c r="D34" t="s">
        <v>1113</v>
      </c>
      <c r="E34">
        <v>0</v>
      </c>
      <c r="F34">
        <v>0</v>
      </c>
      <c r="G34">
        <v>0</v>
      </c>
      <c r="H34">
        <v>0.89200000000000002</v>
      </c>
      <c r="I34">
        <v>7.6999999999999999E-2</v>
      </c>
      <c r="J34">
        <v>0</v>
      </c>
      <c r="K34">
        <v>0.9</v>
      </c>
      <c r="L34">
        <v>0.53400000000000003</v>
      </c>
      <c r="M34">
        <v>0.90900000000000003</v>
      </c>
    </row>
    <row r="35" spans="1:13" x14ac:dyDescent="0.25">
      <c r="A35" t="s">
        <v>155</v>
      </c>
      <c r="B35" t="s">
        <v>122</v>
      </c>
      <c r="C35" t="s">
        <v>1059</v>
      </c>
      <c r="D35" t="s">
        <v>1066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0.9</v>
      </c>
      <c r="L35">
        <v>0.13600000000000001</v>
      </c>
      <c r="M35">
        <v>0.90900000000000003</v>
      </c>
    </row>
    <row r="36" spans="1:13" x14ac:dyDescent="0.25">
      <c r="A36" t="s">
        <v>172</v>
      </c>
      <c r="B36" t="s">
        <v>90</v>
      </c>
      <c r="C36" t="s">
        <v>1090</v>
      </c>
      <c r="D36" t="s">
        <v>1091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0.9</v>
      </c>
      <c r="L36">
        <v>0.126</v>
      </c>
      <c r="M36">
        <v>0.90800000000000003</v>
      </c>
    </row>
    <row r="37" spans="1:13" x14ac:dyDescent="0.25">
      <c r="A37" t="s">
        <v>132</v>
      </c>
      <c r="B37" t="s">
        <v>80</v>
      </c>
      <c r="C37" t="s">
        <v>1098</v>
      </c>
      <c r="D37" t="s">
        <v>1079</v>
      </c>
      <c r="E37">
        <v>0</v>
      </c>
      <c r="F37">
        <v>0</v>
      </c>
      <c r="G37">
        <v>0</v>
      </c>
      <c r="H37">
        <v>0</v>
      </c>
      <c r="I37">
        <v>0</v>
      </c>
      <c r="J37">
        <v>0.11700000000000001</v>
      </c>
      <c r="K37">
        <v>0.9</v>
      </c>
      <c r="L37">
        <v>0</v>
      </c>
      <c r="M37">
        <v>0.90700000000000003</v>
      </c>
    </row>
    <row r="38" spans="1:13" x14ac:dyDescent="0.25">
      <c r="A38" t="s">
        <v>47</v>
      </c>
      <c r="B38" t="s">
        <v>45</v>
      </c>
      <c r="C38" t="s">
        <v>1094</v>
      </c>
      <c r="D38" t="s">
        <v>1085</v>
      </c>
      <c r="E38">
        <v>0</v>
      </c>
      <c r="F38">
        <v>0</v>
      </c>
      <c r="G38">
        <v>0</v>
      </c>
      <c r="H38">
        <v>0.95299999999999996</v>
      </c>
      <c r="I38">
        <v>7.6999999999999999E-2</v>
      </c>
      <c r="J38">
        <v>0</v>
      </c>
      <c r="K38">
        <v>0.9</v>
      </c>
      <c r="L38">
        <v>0.86</v>
      </c>
      <c r="M38">
        <v>0.90700000000000003</v>
      </c>
    </row>
    <row r="39" spans="1:13" x14ac:dyDescent="0.25">
      <c r="A39" t="s">
        <v>47</v>
      </c>
      <c r="B39" t="s">
        <v>168</v>
      </c>
      <c r="C39" t="s">
        <v>1094</v>
      </c>
      <c r="D39" t="s">
        <v>1113</v>
      </c>
      <c r="E39">
        <v>0</v>
      </c>
      <c r="F39">
        <v>0</v>
      </c>
      <c r="G39">
        <v>0</v>
      </c>
      <c r="H39">
        <v>0.878</v>
      </c>
      <c r="I39">
        <v>0.05</v>
      </c>
      <c r="J39">
        <v>0</v>
      </c>
      <c r="K39">
        <v>0.9</v>
      </c>
      <c r="L39">
        <v>0.56999999999999995</v>
      </c>
      <c r="M39">
        <v>0.90700000000000003</v>
      </c>
    </row>
    <row r="40" spans="1:13" x14ac:dyDescent="0.25">
      <c r="A40" t="s">
        <v>68</v>
      </c>
      <c r="B40" t="s">
        <v>94</v>
      </c>
      <c r="C40" t="s">
        <v>1056</v>
      </c>
      <c r="D40" t="s">
        <v>1065</v>
      </c>
      <c r="E40">
        <v>0</v>
      </c>
      <c r="F40">
        <v>0</v>
      </c>
      <c r="G40">
        <v>0</v>
      </c>
      <c r="H40">
        <v>0</v>
      </c>
      <c r="I40">
        <v>9.8000000000000004E-2</v>
      </c>
      <c r="J40">
        <v>0</v>
      </c>
      <c r="K40">
        <v>0.9</v>
      </c>
      <c r="L40">
        <v>5.3999999999999999E-2</v>
      </c>
      <c r="M40">
        <v>0.90700000000000003</v>
      </c>
    </row>
    <row r="41" spans="1:13" x14ac:dyDescent="0.25">
      <c r="A41" t="s">
        <v>78</v>
      </c>
      <c r="B41" t="s">
        <v>66</v>
      </c>
      <c r="C41" t="s">
        <v>1077</v>
      </c>
      <c r="D41" t="s">
        <v>1078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0.9</v>
      </c>
      <c r="L41">
        <v>0.104</v>
      </c>
      <c r="M41">
        <v>0.90600000000000003</v>
      </c>
    </row>
    <row r="42" spans="1:13" x14ac:dyDescent="0.25">
      <c r="A42" t="s">
        <v>132</v>
      </c>
      <c r="B42" t="s">
        <v>86</v>
      </c>
      <c r="C42" t="s">
        <v>1098</v>
      </c>
      <c r="D42" t="s">
        <v>1054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0.9</v>
      </c>
      <c r="L42">
        <v>0.105</v>
      </c>
      <c r="M42">
        <v>0.90600000000000003</v>
      </c>
    </row>
    <row r="43" spans="1:13" x14ac:dyDescent="0.25">
      <c r="A43" t="s">
        <v>57</v>
      </c>
      <c r="B43" t="s">
        <v>94</v>
      </c>
      <c r="C43" t="s">
        <v>1060</v>
      </c>
      <c r="D43" t="s">
        <v>1065</v>
      </c>
      <c r="E43">
        <v>0</v>
      </c>
      <c r="F43">
        <v>0</v>
      </c>
      <c r="G43">
        <v>0</v>
      </c>
      <c r="H43">
        <v>0</v>
      </c>
      <c r="I43">
        <v>9.8000000000000004E-2</v>
      </c>
      <c r="J43">
        <v>0</v>
      </c>
      <c r="K43">
        <v>0.9</v>
      </c>
      <c r="L43">
        <v>0</v>
      </c>
      <c r="M43">
        <v>0.90500000000000003</v>
      </c>
    </row>
    <row r="44" spans="1:13" x14ac:dyDescent="0.25">
      <c r="A44" t="s">
        <v>168</v>
      </c>
      <c r="B44" t="s">
        <v>61</v>
      </c>
      <c r="C44" t="s">
        <v>1113</v>
      </c>
      <c r="D44" t="s">
        <v>1114</v>
      </c>
      <c r="E44">
        <v>0</v>
      </c>
      <c r="F44">
        <v>0</v>
      </c>
      <c r="G44">
        <v>0</v>
      </c>
      <c r="H44">
        <v>0.86599999999999999</v>
      </c>
      <c r="I44">
        <v>0</v>
      </c>
      <c r="J44">
        <v>0</v>
      </c>
      <c r="K44">
        <v>0.9</v>
      </c>
      <c r="L44">
        <v>0.45400000000000001</v>
      </c>
      <c r="M44">
        <v>0.90500000000000003</v>
      </c>
    </row>
    <row r="45" spans="1:13" x14ac:dyDescent="0.25">
      <c r="A45" t="s">
        <v>140</v>
      </c>
      <c r="B45" t="s">
        <v>172</v>
      </c>
      <c r="C45" t="s">
        <v>1084</v>
      </c>
      <c r="D45" t="s">
        <v>1090</v>
      </c>
      <c r="E45">
        <v>0</v>
      </c>
      <c r="F45">
        <v>0</v>
      </c>
      <c r="G45">
        <v>0</v>
      </c>
      <c r="H45">
        <v>0</v>
      </c>
      <c r="I45">
        <v>7.3999999999999996E-2</v>
      </c>
      <c r="J45">
        <v>0</v>
      </c>
      <c r="K45">
        <v>0.9</v>
      </c>
      <c r="L45">
        <v>4.7E-2</v>
      </c>
      <c r="M45">
        <v>0.90400000000000003</v>
      </c>
    </row>
    <row r="46" spans="1:13" x14ac:dyDescent="0.25">
      <c r="A46" t="s">
        <v>132</v>
      </c>
      <c r="B46" t="s">
        <v>111</v>
      </c>
      <c r="C46" t="s">
        <v>1098</v>
      </c>
      <c r="D46" t="s">
        <v>1099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0.9</v>
      </c>
      <c r="L46">
        <v>8.5000000000000006E-2</v>
      </c>
      <c r="M46">
        <v>0.90400000000000003</v>
      </c>
    </row>
    <row r="47" spans="1:13" x14ac:dyDescent="0.25">
      <c r="A47" t="s">
        <v>94</v>
      </c>
      <c r="B47" t="s">
        <v>122</v>
      </c>
      <c r="C47" t="s">
        <v>1065</v>
      </c>
      <c r="D47" t="s">
        <v>1066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0.9</v>
      </c>
      <c r="L47">
        <v>8.6999999999999994E-2</v>
      </c>
      <c r="M47">
        <v>0.90400000000000003</v>
      </c>
    </row>
    <row r="48" spans="1:13" x14ac:dyDescent="0.25">
      <c r="A48" t="s">
        <v>57</v>
      </c>
      <c r="B48" t="s">
        <v>117</v>
      </c>
      <c r="C48" t="s">
        <v>1060</v>
      </c>
      <c r="D48" t="s">
        <v>1068</v>
      </c>
      <c r="E48">
        <v>0</v>
      </c>
      <c r="F48">
        <v>0</v>
      </c>
      <c r="G48">
        <v>0</v>
      </c>
      <c r="H48">
        <v>0</v>
      </c>
      <c r="I48">
        <v>6.9000000000000006E-2</v>
      </c>
      <c r="J48">
        <v>0</v>
      </c>
      <c r="K48">
        <v>0.9</v>
      </c>
      <c r="L48">
        <v>0</v>
      </c>
      <c r="M48">
        <v>0.90200000000000002</v>
      </c>
    </row>
    <row r="49" spans="1:13" x14ac:dyDescent="0.25">
      <c r="A49" t="s">
        <v>83</v>
      </c>
      <c r="B49" t="s">
        <v>126</v>
      </c>
      <c r="C49" t="s">
        <v>1101</v>
      </c>
      <c r="D49" t="s">
        <v>1102</v>
      </c>
      <c r="E49">
        <v>0</v>
      </c>
      <c r="F49">
        <v>0</v>
      </c>
      <c r="G49">
        <v>0</v>
      </c>
      <c r="H49">
        <v>0</v>
      </c>
      <c r="I49">
        <v>0</v>
      </c>
      <c r="J49">
        <v>6.4000000000000001E-2</v>
      </c>
      <c r="K49">
        <v>0.9</v>
      </c>
      <c r="L49">
        <v>0</v>
      </c>
      <c r="M49">
        <v>0.90200000000000002</v>
      </c>
    </row>
    <row r="50" spans="1:13" x14ac:dyDescent="0.25">
      <c r="A50" t="s">
        <v>117</v>
      </c>
      <c r="B50" t="s">
        <v>68</v>
      </c>
      <c r="C50" t="s">
        <v>1068</v>
      </c>
      <c r="D50" t="s">
        <v>1056</v>
      </c>
      <c r="E50">
        <v>0</v>
      </c>
      <c r="F50">
        <v>0</v>
      </c>
      <c r="G50">
        <v>0</v>
      </c>
      <c r="H50">
        <v>0</v>
      </c>
      <c r="I50">
        <v>6.2E-2</v>
      </c>
      <c r="J50">
        <v>0</v>
      </c>
      <c r="K50">
        <v>0.9</v>
      </c>
      <c r="L50">
        <v>4.1000000000000002E-2</v>
      </c>
      <c r="M50">
        <v>0.90200000000000002</v>
      </c>
    </row>
    <row r="51" spans="1:13" x14ac:dyDescent="0.25">
      <c r="A51" t="s">
        <v>128</v>
      </c>
      <c r="B51" t="s">
        <v>158</v>
      </c>
      <c r="C51" t="s">
        <v>1051</v>
      </c>
      <c r="D51" t="s">
        <v>1052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0.9</v>
      </c>
      <c r="L51">
        <v>5.8000000000000003E-2</v>
      </c>
      <c r="M51">
        <v>0.90100000000000002</v>
      </c>
    </row>
    <row r="52" spans="1:13" x14ac:dyDescent="0.25">
      <c r="A52" t="s">
        <v>80</v>
      </c>
      <c r="B52" t="s">
        <v>86</v>
      </c>
      <c r="C52" t="s">
        <v>1079</v>
      </c>
      <c r="D52" t="s">
        <v>1054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0.9</v>
      </c>
      <c r="L52">
        <v>5.3999999999999999E-2</v>
      </c>
      <c r="M52">
        <v>0.90100000000000002</v>
      </c>
    </row>
    <row r="53" spans="1:13" x14ac:dyDescent="0.25">
      <c r="A53" t="s">
        <v>80</v>
      </c>
      <c r="B53" t="s">
        <v>111</v>
      </c>
      <c r="C53" t="s">
        <v>1079</v>
      </c>
      <c r="D53" t="s">
        <v>1099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0.9</v>
      </c>
      <c r="L53">
        <v>5.1999999999999998E-2</v>
      </c>
      <c r="M53">
        <v>0.90100000000000002</v>
      </c>
    </row>
    <row r="54" spans="1:13" x14ac:dyDescent="0.25">
      <c r="A54" t="s">
        <v>47</v>
      </c>
      <c r="B54" t="s">
        <v>61</v>
      </c>
      <c r="C54" t="s">
        <v>1094</v>
      </c>
      <c r="D54" t="s">
        <v>1114</v>
      </c>
      <c r="E54">
        <v>0</v>
      </c>
      <c r="F54">
        <v>0</v>
      </c>
      <c r="G54">
        <v>0</v>
      </c>
      <c r="H54">
        <v>0.94499999999999995</v>
      </c>
      <c r="I54">
        <v>0</v>
      </c>
      <c r="J54">
        <v>0</v>
      </c>
      <c r="K54">
        <v>0.9</v>
      </c>
      <c r="L54">
        <v>0.27100000000000002</v>
      </c>
      <c r="M54">
        <v>0.90100000000000002</v>
      </c>
    </row>
    <row r="55" spans="1:13" x14ac:dyDescent="0.25">
      <c r="A55" t="s">
        <v>45</v>
      </c>
      <c r="B55" t="s">
        <v>61</v>
      </c>
      <c r="C55" t="s">
        <v>1085</v>
      </c>
      <c r="D55" t="s">
        <v>1114</v>
      </c>
      <c r="E55">
        <v>0</v>
      </c>
      <c r="F55">
        <v>0</v>
      </c>
      <c r="G55">
        <v>0</v>
      </c>
      <c r="H55">
        <v>0.93300000000000005</v>
      </c>
      <c r="I55">
        <v>0</v>
      </c>
      <c r="J55">
        <v>0</v>
      </c>
      <c r="K55">
        <v>0.9</v>
      </c>
      <c r="L55">
        <v>0.29399999999999998</v>
      </c>
      <c r="M55">
        <v>0.90100000000000002</v>
      </c>
    </row>
    <row r="56" spans="1:13" x14ac:dyDescent="0.25">
      <c r="A56" t="s">
        <v>117</v>
      </c>
      <c r="B56" t="s">
        <v>94</v>
      </c>
      <c r="C56" t="s">
        <v>1068</v>
      </c>
      <c r="D56" t="s">
        <v>1065</v>
      </c>
      <c r="E56">
        <v>0</v>
      </c>
      <c r="F56">
        <v>0</v>
      </c>
      <c r="G56">
        <v>0</v>
      </c>
      <c r="H56">
        <v>0</v>
      </c>
      <c r="I56">
        <v>0</v>
      </c>
      <c r="J56">
        <v>0.06</v>
      </c>
      <c r="K56">
        <v>0.9</v>
      </c>
      <c r="L56">
        <v>0</v>
      </c>
      <c r="M56">
        <v>0.90100000000000002</v>
      </c>
    </row>
    <row r="57" spans="1:13" x14ac:dyDescent="0.25">
      <c r="A57" t="s">
        <v>68</v>
      </c>
      <c r="B57" t="s">
        <v>122</v>
      </c>
      <c r="C57" t="s">
        <v>1056</v>
      </c>
      <c r="D57" t="s">
        <v>1066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0.9</v>
      </c>
      <c r="L57">
        <v>5.8000000000000003E-2</v>
      </c>
      <c r="M57">
        <v>0.90100000000000002</v>
      </c>
    </row>
    <row r="58" spans="1:13" x14ac:dyDescent="0.25">
      <c r="A58" t="s">
        <v>78</v>
      </c>
      <c r="B58" t="s">
        <v>80</v>
      </c>
      <c r="C58" t="s">
        <v>1077</v>
      </c>
      <c r="D58" t="s">
        <v>1079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0.9</v>
      </c>
      <c r="L58">
        <v>0</v>
      </c>
      <c r="M58">
        <v>0.9</v>
      </c>
    </row>
    <row r="59" spans="1:13" x14ac:dyDescent="0.25">
      <c r="A59" t="s">
        <v>66</v>
      </c>
      <c r="B59" t="s">
        <v>80</v>
      </c>
      <c r="C59" t="s">
        <v>1078</v>
      </c>
      <c r="D59" t="s">
        <v>1079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0.9</v>
      </c>
      <c r="L59">
        <v>0</v>
      </c>
      <c r="M59">
        <v>0.9</v>
      </c>
    </row>
    <row r="60" spans="1:13" x14ac:dyDescent="0.25">
      <c r="A60" t="s">
        <v>80</v>
      </c>
      <c r="B60" t="s">
        <v>159</v>
      </c>
      <c r="C60" t="s">
        <v>1079</v>
      </c>
      <c r="D60" t="s">
        <v>1076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0.9</v>
      </c>
      <c r="L60">
        <v>0</v>
      </c>
      <c r="M60">
        <v>0.9</v>
      </c>
    </row>
    <row r="61" spans="1:13" x14ac:dyDescent="0.25">
      <c r="A61" t="s">
        <v>134</v>
      </c>
      <c r="B61" t="s">
        <v>147</v>
      </c>
      <c r="C61" t="s">
        <v>1062</v>
      </c>
      <c r="D61" t="s">
        <v>1061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0.9</v>
      </c>
      <c r="L61">
        <v>0</v>
      </c>
      <c r="M61">
        <v>0.9</v>
      </c>
    </row>
    <row r="62" spans="1:13" x14ac:dyDescent="0.25">
      <c r="A62" t="s">
        <v>102</v>
      </c>
      <c r="B62" t="s">
        <v>80</v>
      </c>
      <c r="C62" t="s">
        <v>1108</v>
      </c>
      <c r="D62" t="s">
        <v>1079</v>
      </c>
      <c r="E62">
        <v>0</v>
      </c>
      <c r="F62">
        <v>0</v>
      </c>
      <c r="G62">
        <v>0</v>
      </c>
      <c r="H62">
        <v>0</v>
      </c>
      <c r="I62">
        <v>0</v>
      </c>
      <c r="J62">
        <v>0.36299999999999999</v>
      </c>
      <c r="K62">
        <v>0.72</v>
      </c>
      <c r="L62">
        <v>0.16200000000000001</v>
      </c>
      <c r="M62">
        <v>0.83699999999999997</v>
      </c>
    </row>
    <row r="63" spans="1:13" x14ac:dyDescent="0.25">
      <c r="A63" t="s">
        <v>57</v>
      </c>
      <c r="B63" t="s">
        <v>139</v>
      </c>
      <c r="C63" t="s">
        <v>1060</v>
      </c>
      <c r="D63" t="s">
        <v>1057</v>
      </c>
      <c r="E63">
        <v>0</v>
      </c>
      <c r="F63">
        <v>0</v>
      </c>
      <c r="G63">
        <v>0</v>
      </c>
      <c r="H63">
        <v>0</v>
      </c>
      <c r="I63">
        <v>0.19400000000000001</v>
      </c>
      <c r="J63">
        <v>0.379</v>
      </c>
      <c r="K63">
        <v>0</v>
      </c>
      <c r="L63">
        <v>0.63500000000000001</v>
      </c>
      <c r="M63">
        <v>0.80100000000000005</v>
      </c>
    </row>
    <row r="64" spans="1:13" x14ac:dyDescent="0.25">
      <c r="A64" t="s">
        <v>52</v>
      </c>
      <c r="B64" t="s">
        <v>51</v>
      </c>
      <c r="C64" t="s">
        <v>1092</v>
      </c>
      <c r="D64" t="s">
        <v>1093</v>
      </c>
      <c r="E64">
        <v>0</v>
      </c>
      <c r="F64">
        <v>0</v>
      </c>
      <c r="G64">
        <v>0</v>
      </c>
      <c r="H64">
        <v>0</v>
      </c>
      <c r="I64">
        <v>7.6999999999999999E-2</v>
      </c>
      <c r="J64">
        <v>0</v>
      </c>
      <c r="K64">
        <v>0</v>
      </c>
      <c r="L64">
        <v>0.72799999999999998</v>
      </c>
      <c r="M64">
        <v>0.73799999999999999</v>
      </c>
    </row>
    <row r="65" spans="1:13" x14ac:dyDescent="0.25">
      <c r="A65" t="s">
        <v>45</v>
      </c>
      <c r="B65" t="s">
        <v>88</v>
      </c>
      <c r="C65" t="s">
        <v>1085</v>
      </c>
      <c r="D65" t="s">
        <v>1087</v>
      </c>
      <c r="E65">
        <v>0</v>
      </c>
      <c r="F65">
        <v>0</v>
      </c>
      <c r="G65">
        <v>0</v>
      </c>
      <c r="H65">
        <v>0</v>
      </c>
      <c r="I65">
        <v>0.32</v>
      </c>
      <c r="J65">
        <v>0.377</v>
      </c>
      <c r="K65">
        <v>0</v>
      </c>
      <c r="L65">
        <v>0.39700000000000002</v>
      </c>
      <c r="M65">
        <v>0.72199999999999998</v>
      </c>
    </row>
    <row r="66" spans="1:13" x14ac:dyDescent="0.25">
      <c r="A66" t="s">
        <v>140</v>
      </c>
      <c r="B66" t="s">
        <v>129</v>
      </c>
      <c r="C66" t="s">
        <v>1084</v>
      </c>
      <c r="D66" t="s">
        <v>1089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0.70699999999999996</v>
      </c>
      <c r="M66">
        <v>0.70699999999999996</v>
      </c>
    </row>
    <row r="67" spans="1:13" x14ac:dyDescent="0.25">
      <c r="A67" t="s">
        <v>89</v>
      </c>
      <c r="B67" t="s">
        <v>147</v>
      </c>
      <c r="C67" t="s">
        <v>1103</v>
      </c>
      <c r="D67" t="s">
        <v>1061</v>
      </c>
      <c r="E67">
        <v>0</v>
      </c>
      <c r="F67">
        <v>0</v>
      </c>
      <c r="G67">
        <v>0</v>
      </c>
      <c r="H67">
        <v>0</v>
      </c>
      <c r="I67">
        <v>0</v>
      </c>
      <c r="J67">
        <v>0.45400000000000001</v>
      </c>
      <c r="K67">
        <v>0</v>
      </c>
      <c r="L67">
        <v>0.48299999999999998</v>
      </c>
      <c r="M67">
        <v>0.70599999999999996</v>
      </c>
    </row>
    <row r="68" spans="1:13" x14ac:dyDescent="0.25">
      <c r="A68" t="s">
        <v>51</v>
      </c>
      <c r="B68" t="s">
        <v>53</v>
      </c>
      <c r="C68" t="s">
        <v>1093</v>
      </c>
      <c r="D68" t="s">
        <v>1095</v>
      </c>
      <c r="E68">
        <v>0</v>
      </c>
      <c r="F68">
        <v>0</v>
      </c>
      <c r="G68">
        <v>0</v>
      </c>
      <c r="H68">
        <v>0</v>
      </c>
      <c r="I68">
        <v>9.6000000000000002E-2</v>
      </c>
      <c r="J68">
        <v>0</v>
      </c>
      <c r="K68">
        <v>0</v>
      </c>
      <c r="L68">
        <v>0.66900000000000004</v>
      </c>
      <c r="M68">
        <v>0.68799999999999994</v>
      </c>
    </row>
    <row r="69" spans="1:13" x14ac:dyDescent="0.25">
      <c r="A69" t="s">
        <v>140</v>
      </c>
      <c r="B69" t="s">
        <v>63</v>
      </c>
      <c r="C69" t="s">
        <v>1084</v>
      </c>
      <c r="D69" t="s">
        <v>1088</v>
      </c>
      <c r="E69">
        <v>0</v>
      </c>
      <c r="F69">
        <v>0</v>
      </c>
      <c r="G69">
        <v>0</v>
      </c>
      <c r="H69">
        <v>0</v>
      </c>
      <c r="I69">
        <v>0</v>
      </c>
      <c r="J69">
        <v>5.6000000000000001E-2</v>
      </c>
      <c r="K69">
        <v>0</v>
      </c>
      <c r="L69">
        <v>0.67600000000000005</v>
      </c>
      <c r="M69">
        <v>0.68100000000000005</v>
      </c>
    </row>
    <row r="70" spans="1:13" x14ac:dyDescent="0.25">
      <c r="A70" t="s">
        <v>52</v>
      </c>
      <c r="B70" t="s">
        <v>53</v>
      </c>
      <c r="C70" t="s">
        <v>1092</v>
      </c>
      <c r="D70" t="s">
        <v>1095</v>
      </c>
      <c r="E70">
        <v>0</v>
      </c>
      <c r="F70">
        <v>0</v>
      </c>
      <c r="G70">
        <v>0</v>
      </c>
      <c r="H70">
        <v>0</v>
      </c>
      <c r="I70">
        <v>6.4000000000000001E-2</v>
      </c>
      <c r="J70">
        <v>0</v>
      </c>
      <c r="K70">
        <v>0</v>
      </c>
      <c r="L70">
        <v>0.67300000000000004</v>
      </c>
      <c r="M70">
        <v>0.68100000000000005</v>
      </c>
    </row>
    <row r="71" spans="1:13" x14ac:dyDescent="0.25">
      <c r="A71" t="s">
        <v>57</v>
      </c>
      <c r="B71" t="s">
        <v>73</v>
      </c>
      <c r="C71" t="s">
        <v>1060</v>
      </c>
      <c r="D71" t="s">
        <v>1058</v>
      </c>
      <c r="E71">
        <v>0</v>
      </c>
      <c r="F71">
        <v>0</v>
      </c>
      <c r="G71">
        <v>0</v>
      </c>
      <c r="H71">
        <v>0</v>
      </c>
      <c r="I71">
        <v>0.252</v>
      </c>
      <c r="J71">
        <v>0</v>
      </c>
      <c r="K71">
        <v>0</v>
      </c>
      <c r="L71">
        <v>0.57699999999999996</v>
      </c>
      <c r="M71">
        <v>0.67</v>
      </c>
    </row>
    <row r="72" spans="1:13" x14ac:dyDescent="0.25">
      <c r="A72" t="s">
        <v>52</v>
      </c>
      <c r="B72" t="s">
        <v>49</v>
      </c>
      <c r="C72" t="s">
        <v>1092</v>
      </c>
      <c r="D72" t="s">
        <v>1096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0.66900000000000004</v>
      </c>
      <c r="M72">
        <v>0.66900000000000004</v>
      </c>
    </row>
    <row r="73" spans="1:13" x14ac:dyDescent="0.25">
      <c r="A73" t="s">
        <v>101</v>
      </c>
      <c r="B73" t="s">
        <v>57</v>
      </c>
      <c r="C73" t="s">
        <v>1055</v>
      </c>
      <c r="D73" t="s">
        <v>1060</v>
      </c>
      <c r="E73">
        <v>0</v>
      </c>
      <c r="F73">
        <v>0</v>
      </c>
      <c r="G73">
        <v>0</v>
      </c>
      <c r="H73">
        <v>0</v>
      </c>
      <c r="I73">
        <v>0.13700000000000001</v>
      </c>
      <c r="J73">
        <v>0</v>
      </c>
      <c r="K73">
        <v>0</v>
      </c>
      <c r="L73">
        <v>0.63</v>
      </c>
      <c r="M73">
        <v>0.66700000000000004</v>
      </c>
    </row>
    <row r="74" spans="1:13" x14ac:dyDescent="0.25">
      <c r="A74" t="s">
        <v>150</v>
      </c>
      <c r="B74" t="s">
        <v>159</v>
      </c>
      <c r="C74" t="s">
        <v>1109</v>
      </c>
      <c r="D74" t="s">
        <v>1076</v>
      </c>
      <c r="E74">
        <v>0</v>
      </c>
      <c r="F74">
        <v>0</v>
      </c>
      <c r="G74">
        <v>0</v>
      </c>
      <c r="H74">
        <v>0</v>
      </c>
      <c r="I74">
        <v>0.35099999999999998</v>
      </c>
      <c r="J74">
        <v>0</v>
      </c>
      <c r="K74">
        <v>0</v>
      </c>
      <c r="L74">
        <v>0.49</v>
      </c>
      <c r="M74">
        <v>0.65500000000000003</v>
      </c>
    </row>
    <row r="75" spans="1:13" x14ac:dyDescent="0.25">
      <c r="A75" t="s">
        <v>167</v>
      </c>
      <c r="B75" t="s">
        <v>90</v>
      </c>
      <c r="C75" t="s">
        <v>1064</v>
      </c>
      <c r="D75" t="s">
        <v>1091</v>
      </c>
      <c r="E75">
        <v>0</v>
      </c>
      <c r="F75">
        <v>0</v>
      </c>
      <c r="G75">
        <v>0</v>
      </c>
      <c r="H75">
        <v>0</v>
      </c>
      <c r="I75">
        <v>6.2E-2</v>
      </c>
      <c r="J75">
        <v>0</v>
      </c>
      <c r="K75">
        <v>0</v>
      </c>
      <c r="L75">
        <v>0.63100000000000001</v>
      </c>
      <c r="M75">
        <v>0.63900000000000001</v>
      </c>
    </row>
    <row r="76" spans="1:13" x14ac:dyDescent="0.25">
      <c r="A76" t="s">
        <v>63</v>
      </c>
      <c r="B76" t="s">
        <v>129</v>
      </c>
      <c r="C76" t="s">
        <v>1088</v>
      </c>
      <c r="D76" t="s">
        <v>1089</v>
      </c>
      <c r="E76">
        <v>0</v>
      </c>
      <c r="F76">
        <v>0</v>
      </c>
      <c r="G76">
        <v>0</v>
      </c>
      <c r="H76">
        <v>0</v>
      </c>
      <c r="I76">
        <v>8.6999999999999994E-2</v>
      </c>
      <c r="J76">
        <v>0</v>
      </c>
      <c r="K76">
        <v>0</v>
      </c>
      <c r="L76">
        <v>0.61799999999999999</v>
      </c>
      <c r="M76">
        <v>0.63700000000000001</v>
      </c>
    </row>
    <row r="77" spans="1:13" x14ac:dyDescent="0.25">
      <c r="A77" t="s">
        <v>105</v>
      </c>
      <c r="B77" t="s">
        <v>56</v>
      </c>
      <c r="C77" t="s">
        <v>1106</v>
      </c>
      <c r="D77" t="s">
        <v>1107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0.63</v>
      </c>
      <c r="M77">
        <v>0.63</v>
      </c>
    </row>
    <row r="78" spans="1:13" x14ac:dyDescent="0.25">
      <c r="A78" t="s">
        <v>139</v>
      </c>
      <c r="B78" t="s">
        <v>167</v>
      </c>
      <c r="C78" t="s">
        <v>1057</v>
      </c>
      <c r="D78" t="s">
        <v>1064</v>
      </c>
      <c r="E78">
        <v>0</v>
      </c>
      <c r="F78">
        <v>0</v>
      </c>
      <c r="G78">
        <v>0</v>
      </c>
      <c r="H78">
        <v>0</v>
      </c>
      <c r="I78">
        <v>0</v>
      </c>
      <c r="J78">
        <v>0.379</v>
      </c>
      <c r="K78">
        <v>0</v>
      </c>
      <c r="L78">
        <v>0.42299999999999999</v>
      </c>
      <c r="M78">
        <v>0.626</v>
      </c>
    </row>
    <row r="79" spans="1:13" x14ac:dyDescent="0.25">
      <c r="A79" t="s">
        <v>60</v>
      </c>
      <c r="B79" t="s">
        <v>172</v>
      </c>
      <c r="C79" t="s">
        <v>1083</v>
      </c>
      <c r="D79" t="s">
        <v>1090</v>
      </c>
      <c r="E79">
        <v>0</v>
      </c>
      <c r="F79">
        <v>0</v>
      </c>
      <c r="G79">
        <v>0</v>
      </c>
      <c r="H79">
        <v>0</v>
      </c>
      <c r="I79">
        <v>6.2E-2</v>
      </c>
      <c r="J79">
        <v>0</v>
      </c>
      <c r="K79">
        <v>0.6</v>
      </c>
      <c r="L79">
        <v>6.4000000000000001E-2</v>
      </c>
      <c r="M79">
        <v>0.61799999999999999</v>
      </c>
    </row>
    <row r="80" spans="1:13" x14ac:dyDescent="0.25">
      <c r="A80" t="s">
        <v>63</v>
      </c>
      <c r="B80" t="s">
        <v>44</v>
      </c>
      <c r="C80" t="s">
        <v>1088</v>
      </c>
      <c r="D80" t="s">
        <v>1086</v>
      </c>
      <c r="E80">
        <v>0</v>
      </c>
      <c r="F80">
        <v>0</v>
      </c>
      <c r="G80">
        <v>0</v>
      </c>
      <c r="H80">
        <v>0</v>
      </c>
      <c r="I80">
        <v>8.5000000000000006E-2</v>
      </c>
      <c r="J80">
        <v>0.38700000000000001</v>
      </c>
      <c r="K80">
        <v>0</v>
      </c>
      <c r="L80">
        <v>0.35499999999999998</v>
      </c>
      <c r="M80">
        <v>0.60699999999999998</v>
      </c>
    </row>
    <row r="81" spans="1:13" x14ac:dyDescent="0.25">
      <c r="A81" t="s">
        <v>89</v>
      </c>
      <c r="B81" t="s">
        <v>90</v>
      </c>
      <c r="C81" t="s">
        <v>1103</v>
      </c>
      <c r="D81" t="s">
        <v>1091</v>
      </c>
      <c r="E81">
        <v>0</v>
      </c>
      <c r="F81">
        <v>0</v>
      </c>
      <c r="G81">
        <v>0</v>
      </c>
      <c r="H81">
        <v>0</v>
      </c>
      <c r="I81">
        <v>6.2E-2</v>
      </c>
      <c r="J81">
        <v>0</v>
      </c>
      <c r="K81">
        <v>0</v>
      </c>
      <c r="L81">
        <v>0.59499999999999997</v>
      </c>
      <c r="M81">
        <v>0.60399999999999998</v>
      </c>
    </row>
    <row r="82" spans="1:13" x14ac:dyDescent="0.25">
      <c r="A82" t="s">
        <v>51</v>
      </c>
      <c r="B82" t="s">
        <v>47</v>
      </c>
      <c r="C82" t="s">
        <v>1093</v>
      </c>
      <c r="D82" t="s">
        <v>1094</v>
      </c>
      <c r="E82">
        <v>0</v>
      </c>
      <c r="F82">
        <v>0</v>
      </c>
      <c r="G82">
        <v>0</v>
      </c>
      <c r="H82">
        <v>0</v>
      </c>
      <c r="I82">
        <v>6.0999999999999999E-2</v>
      </c>
      <c r="J82">
        <v>0</v>
      </c>
      <c r="K82">
        <v>0</v>
      </c>
      <c r="L82">
        <v>0.59199999999999997</v>
      </c>
      <c r="M82">
        <v>0.60099999999999998</v>
      </c>
    </row>
    <row r="83" spans="1:13" x14ac:dyDescent="0.25">
      <c r="A83" t="s">
        <v>44</v>
      </c>
      <c r="B83" t="s">
        <v>88</v>
      </c>
      <c r="C83" t="s">
        <v>1086</v>
      </c>
      <c r="D83" t="s">
        <v>1087</v>
      </c>
      <c r="E83">
        <v>0</v>
      </c>
      <c r="F83">
        <v>0</v>
      </c>
      <c r="G83">
        <v>0</v>
      </c>
      <c r="H83">
        <v>0</v>
      </c>
      <c r="I83">
        <v>0.32500000000000001</v>
      </c>
      <c r="J83">
        <v>0</v>
      </c>
      <c r="K83">
        <v>0</v>
      </c>
      <c r="L83">
        <v>0.42</v>
      </c>
      <c r="M83">
        <v>0.59199999999999997</v>
      </c>
    </row>
    <row r="84" spans="1:13" x14ac:dyDescent="0.25">
      <c r="A84" t="s">
        <v>59</v>
      </c>
      <c r="B84" t="s">
        <v>143</v>
      </c>
      <c r="C84" t="s">
        <v>1071</v>
      </c>
      <c r="D84" t="s">
        <v>1074</v>
      </c>
      <c r="E84">
        <v>0</v>
      </c>
      <c r="F84">
        <v>0</v>
      </c>
      <c r="G84">
        <v>0</v>
      </c>
      <c r="H84">
        <v>0.60099999999999998</v>
      </c>
      <c r="I84">
        <v>0.52100000000000002</v>
      </c>
      <c r="J84">
        <v>0</v>
      </c>
      <c r="K84">
        <v>0</v>
      </c>
      <c r="L84">
        <v>0.36599999999999999</v>
      </c>
      <c r="M84">
        <v>0.58499999999999996</v>
      </c>
    </row>
    <row r="85" spans="1:13" x14ac:dyDescent="0.25">
      <c r="A85" t="s">
        <v>155</v>
      </c>
      <c r="B85" t="s">
        <v>147</v>
      </c>
      <c r="C85" t="s">
        <v>1059</v>
      </c>
      <c r="D85" t="s">
        <v>1061</v>
      </c>
      <c r="E85">
        <v>0</v>
      </c>
      <c r="F85">
        <v>0</v>
      </c>
      <c r="G85">
        <v>0</v>
      </c>
      <c r="H85">
        <v>0</v>
      </c>
      <c r="I85">
        <v>5.5E-2</v>
      </c>
      <c r="J85">
        <v>0</v>
      </c>
      <c r="K85">
        <v>0</v>
      </c>
      <c r="L85">
        <v>0.56899999999999995</v>
      </c>
      <c r="M85">
        <v>0.57499999999999996</v>
      </c>
    </row>
    <row r="86" spans="1:13" x14ac:dyDescent="0.25">
      <c r="A86" t="s">
        <v>169</v>
      </c>
      <c r="B86" t="s">
        <v>60</v>
      </c>
      <c r="C86" t="s">
        <v>1081</v>
      </c>
      <c r="D86" t="s">
        <v>1083</v>
      </c>
      <c r="E86">
        <v>0</v>
      </c>
      <c r="F86">
        <v>0</v>
      </c>
      <c r="G86">
        <v>0</v>
      </c>
      <c r="H86">
        <v>0</v>
      </c>
      <c r="I86">
        <v>7.5999999999999998E-2</v>
      </c>
      <c r="J86">
        <v>0</v>
      </c>
      <c r="K86">
        <v>0</v>
      </c>
      <c r="L86">
        <v>0.55700000000000005</v>
      </c>
      <c r="M86">
        <v>0.57299999999999995</v>
      </c>
    </row>
    <row r="87" spans="1:13" x14ac:dyDescent="0.25">
      <c r="A87" t="s">
        <v>145</v>
      </c>
      <c r="B87" t="s">
        <v>159</v>
      </c>
      <c r="C87" t="s">
        <v>1112</v>
      </c>
      <c r="D87" t="s">
        <v>1076</v>
      </c>
      <c r="E87">
        <v>0</v>
      </c>
      <c r="F87">
        <v>0</v>
      </c>
      <c r="G87">
        <v>0</v>
      </c>
      <c r="H87">
        <v>0</v>
      </c>
      <c r="I87">
        <v>0.55100000000000005</v>
      </c>
      <c r="J87">
        <v>0</v>
      </c>
      <c r="K87">
        <v>0</v>
      </c>
      <c r="L87">
        <v>8.8999999999999996E-2</v>
      </c>
      <c r="M87">
        <v>0.57299999999999995</v>
      </c>
    </row>
    <row r="88" spans="1:13" x14ac:dyDescent="0.25">
      <c r="A88" t="s">
        <v>59</v>
      </c>
      <c r="B88" t="s">
        <v>110</v>
      </c>
      <c r="C88" t="s">
        <v>1071</v>
      </c>
      <c r="D88" t="s">
        <v>1073</v>
      </c>
      <c r="E88">
        <v>0</v>
      </c>
      <c r="F88">
        <v>0</v>
      </c>
      <c r="G88">
        <v>0</v>
      </c>
      <c r="H88">
        <v>0</v>
      </c>
      <c r="I88">
        <v>9.5000000000000001E-2</v>
      </c>
      <c r="J88">
        <v>0</v>
      </c>
      <c r="K88">
        <v>0</v>
      </c>
      <c r="L88">
        <v>0.53</v>
      </c>
      <c r="M88">
        <v>0.55600000000000005</v>
      </c>
    </row>
    <row r="89" spans="1:13" x14ac:dyDescent="0.25">
      <c r="A89" t="s">
        <v>59</v>
      </c>
      <c r="B89" t="s">
        <v>159</v>
      </c>
      <c r="C89" t="s">
        <v>1071</v>
      </c>
      <c r="D89" t="s">
        <v>1076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0.54800000000000004</v>
      </c>
      <c r="M89">
        <v>0.54800000000000004</v>
      </c>
    </row>
    <row r="90" spans="1:13" x14ac:dyDescent="0.25">
      <c r="A90" t="s">
        <v>52</v>
      </c>
      <c r="B90" t="s">
        <v>88</v>
      </c>
      <c r="C90" t="s">
        <v>1092</v>
      </c>
      <c r="D90" t="s">
        <v>1087</v>
      </c>
      <c r="E90">
        <v>0</v>
      </c>
      <c r="F90">
        <v>0</v>
      </c>
      <c r="G90">
        <v>0</v>
      </c>
      <c r="H90">
        <v>0</v>
      </c>
      <c r="I90">
        <v>9.8000000000000004E-2</v>
      </c>
      <c r="J90">
        <v>0</v>
      </c>
      <c r="K90">
        <v>0</v>
      </c>
      <c r="L90">
        <v>0.51800000000000002</v>
      </c>
      <c r="M90">
        <v>0.54600000000000004</v>
      </c>
    </row>
    <row r="91" spans="1:13" x14ac:dyDescent="0.25">
      <c r="A91" t="s">
        <v>59</v>
      </c>
      <c r="B91" t="s">
        <v>73</v>
      </c>
      <c r="C91" t="s">
        <v>1071</v>
      </c>
      <c r="D91" t="s">
        <v>1058</v>
      </c>
      <c r="E91">
        <v>0</v>
      </c>
      <c r="F91">
        <v>0</v>
      </c>
      <c r="G91">
        <v>0</v>
      </c>
      <c r="H91">
        <v>0</v>
      </c>
      <c r="I91">
        <v>7.0000000000000007E-2</v>
      </c>
      <c r="J91">
        <v>0</v>
      </c>
      <c r="K91">
        <v>0</v>
      </c>
      <c r="L91">
        <v>0.53</v>
      </c>
      <c r="M91">
        <v>0.54400000000000004</v>
      </c>
    </row>
    <row r="92" spans="1:13" x14ac:dyDescent="0.25">
      <c r="A92" t="s">
        <v>51</v>
      </c>
      <c r="B92" t="s">
        <v>45</v>
      </c>
      <c r="C92" t="s">
        <v>1093</v>
      </c>
      <c r="D92" t="s">
        <v>1085</v>
      </c>
      <c r="E92">
        <v>0</v>
      </c>
      <c r="F92">
        <v>0</v>
      </c>
      <c r="G92">
        <v>0</v>
      </c>
      <c r="H92">
        <v>0</v>
      </c>
      <c r="I92">
        <v>0.16</v>
      </c>
      <c r="J92">
        <v>0</v>
      </c>
      <c r="K92">
        <v>0</v>
      </c>
      <c r="L92">
        <v>0.47399999999999998</v>
      </c>
      <c r="M92">
        <v>0.53900000000000003</v>
      </c>
    </row>
    <row r="93" spans="1:13" x14ac:dyDescent="0.25">
      <c r="A93" t="s">
        <v>140</v>
      </c>
      <c r="B93" t="s">
        <v>167</v>
      </c>
      <c r="C93" t="s">
        <v>1084</v>
      </c>
      <c r="D93" t="s">
        <v>1064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0.53700000000000003</v>
      </c>
      <c r="M93">
        <v>0.53700000000000003</v>
      </c>
    </row>
    <row r="94" spans="1:13" x14ac:dyDescent="0.25">
      <c r="A94" t="s">
        <v>139</v>
      </c>
      <c r="B94" t="s">
        <v>155</v>
      </c>
      <c r="C94" t="s">
        <v>1057</v>
      </c>
      <c r="D94" t="s">
        <v>1059</v>
      </c>
      <c r="E94">
        <v>0</v>
      </c>
      <c r="F94">
        <v>0</v>
      </c>
      <c r="G94">
        <v>0</v>
      </c>
      <c r="H94">
        <v>0</v>
      </c>
      <c r="I94">
        <v>0.152</v>
      </c>
      <c r="J94">
        <v>6.7000000000000004E-2</v>
      </c>
      <c r="K94">
        <v>0</v>
      </c>
      <c r="L94">
        <v>0.443</v>
      </c>
      <c r="M94">
        <v>0.52</v>
      </c>
    </row>
    <row r="95" spans="1:13" x14ac:dyDescent="0.25">
      <c r="A95" t="s">
        <v>151</v>
      </c>
      <c r="B95" t="s">
        <v>165</v>
      </c>
      <c r="C95" t="s">
        <v>1100</v>
      </c>
      <c r="D95" t="s">
        <v>1097</v>
      </c>
      <c r="E95">
        <v>0</v>
      </c>
      <c r="F95">
        <v>0</v>
      </c>
      <c r="G95">
        <v>0</v>
      </c>
      <c r="H95">
        <v>0</v>
      </c>
      <c r="I95">
        <v>7.5999999999999998E-2</v>
      </c>
      <c r="J95">
        <v>0</v>
      </c>
      <c r="K95">
        <v>0</v>
      </c>
      <c r="L95">
        <v>0.5</v>
      </c>
      <c r="M95">
        <v>0.51800000000000002</v>
      </c>
    </row>
    <row r="96" spans="1:13" x14ac:dyDescent="0.25">
      <c r="A96" t="s">
        <v>57</v>
      </c>
      <c r="B96" t="s">
        <v>106</v>
      </c>
      <c r="C96" t="s">
        <v>1060</v>
      </c>
      <c r="D96" t="s">
        <v>1067</v>
      </c>
      <c r="E96">
        <v>0</v>
      </c>
      <c r="F96">
        <v>0</v>
      </c>
      <c r="G96">
        <v>0</v>
      </c>
      <c r="H96">
        <v>0</v>
      </c>
      <c r="I96">
        <v>0.35099999999999998</v>
      </c>
      <c r="J96">
        <v>0</v>
      </c>
      <c r="K96">
        <v>0</v>
      </c>
      <c r="L96">
        <v>0.28499999999999998</v>
      </c>
      <c r="M96">
        <v>0.51600000000000001</v>
      </c>
    </row>
    <row r="97" spans="1:13" x14ac:dyDescent="0.25">
      <c r="A97" t="s">
        <v>59</v>
      </c>
      <c r="B97" t="s">
        <v>161</v>
      </c>
      <c r="C97" t="s">
        <v>1071</v>
      </c>
      <c r="D97" t="s">
        <v>1072</v>
      </c>
      <c r="E97">
        <v>0</v>
      </c>
      <c r="F97">
        <v>0</v>
      </c>
      <c r="G97">
        <v>0</v>
      </c>
      <c r="H97">
        <v>0</v>
      </c>
      <c r="I97">
        <v>0.19800000000000001</v>
      </c>
      <c r="J97">
        <v>0</v>
      </c>
      <c r="K97">
        <v>0</v>
      </c>
      <c r="L97">
        <v>0.42099999999999999</v>
      </c>
      <c r="M97">
        <v>0.51500000000000001</v>
      </c>
    </row>
    <row r="98" spans="1:13" x14ac:dyDescent="0.25">
      <c r="A98" t="s">
        <v>155</v>
      </c>
      <c r="B98" t="s">
        <v>73</v>
      </c>
      <c r="C98" t="s">
        <v>1059</v>
      </c>
      <c r="D98" t="s">
        <v>1058</v>
      </c>
      <c r="E98">
        <v>0</v>
      </c>
      <c r="F98">
        <v>0</v>
      </c>
      <c r="G98">
        <v>0</v>
      </c>
      <c r="H98">
        <v>0</v>
      </c>
      <c r="I98">
        <v>0.11899999999999999</v>
      </c>
      <c r="J98">
        <v>0</v>
      </c>
      <c r="K98">
        <v>0</v>
      </c>
      <c r="L98">
        <v>0.47199999999999998</v>
      </c>
      <c r="M98">
        <v>0.51400000000000001</v>
      </c>
    </row>
    <row r="99" spans="1:13" x14ac:dyDescent="0.25">
      <c r="A99" t="s">
        <v>155</v>
      </c>
      <c r="B99" t="s">
        <v>106</v>
      </c>
      <c r="C99" t="s">
        <v>1059</v>
      </c>
      <c r="D99" t="s">
        <v>1067</v>
      </c>
      <c r="E99">
        <v>0</v>
      </c>
      <c r="F99">
        <v>0</v>
      </c>
      <c r="G99">
        <v>0</v>
      </c>
      <c r="H99">
        <v>0</v>
      </c>
      <c r="I99">
        <v>0.21199999999999999</v>
      </c>
      <c r="J99">
        <v>0</v>
      </c>
      <c r="K99">
        <v>0</v>
      </c>
      <c r="L99">
        <v>0.39600000000000002</v>
      </c>
      <c r="M99">
        <v>0.504</v>
      </c>
    </row>
    <row r="100" spans="1:13" x14ac:dyDescent="0.25">
      <c r="A100" t="s">
        <v>52</v>
      </c>
      <c r="B100" t="s">
        <v>63</v>
      </c>
      <c r="C100" t="s">
        <v>1092</v>
      </c>
      <c r="D100" t="s">
        <v>1088</v>
      </c>
      <c r="E100">
        <v>0</v>
      </c>
      <c r="F100">
        <v>0</v>
      </c>
      <c r="G100">
        <v>0</v>
      </c>
      <c r="H100">
        <v>0</v>
      </c>
      <c r="I100">
        <v>7.5999999999999998E-2</v>
      </c>
      <c r="J100">
        <v>0</v>
      </c>
      <c r="K100">
        <v>0</v>
      </c>
      <c r="L100">
        <v>0.48399999999999999</v>
      </c>
      <c r="M100">
        <v>0.503</v>
      </c>
    </row>
    <row r="101" spans="1:13" x14ac:dyDescent="0.25">
      <c r="A101" t="s">
        <v>51</v>
      </c>
      <c r="B101" t="s">
        <v>129</v>
      </c>
      <c r="C101" t="s">
        <v>1093</v>
      </c>
      <c r="D101" t="s">
        <v>1089</v>
      </c>
      <c r="E101">
        <v>0</v>
      </c>
      <c r="F101">
        <v>0</v>
      </c>
      <c r="G101">
        <v>0</v>
      </c>
      <c r="H101">
        <v>0</v>
      </c>
      <c r="I101">
        <v>6.0999999999999999E-2</v>
      </c>
      <c r="J101">
        <v>0</v>
      </c>
      <c r="K101">
        <v>0</v>
      </c>
      <c r="L101">
        <v>0.49099999999999999</v>
      </c>
      <c r="M101">
        <v>0.502</v>
      </c>
    </row>
    <row r="102" spans="1:13" x14ac:dyDescent="0.25">
      <c r="A102" t="s">
        <v>73</v>
      </c>
      <c r="B102" t="s">
        <v>129</v>
      </c>
      <c r="C102" t="s">
        <v>1058</v>
      </c>
      <c r="D102" t="s">
        <v>1089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0.499</v>
      </c>
      <c r="M102">
        <v>0.499</v>
      </c>
    </row>
    <row r="103" spans="1:13" x14ac:dyDescent="0.25">
      <c r="A103" t="s">
        <v>89</v>
      </c>
      <c r="B103" t="s">
        <v>81</v>
      </c>
      <c r="C103" t="s">
        <v>1103</v>
      </c>
      <c r="D103" t="s">
        <v>1104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0.157</v>
      </c>
      <c r="K103">
        <v>0</v>
      </c>
      <c r="L103">
        <v>0.42799999999999999</v>
      </c>
      <c r="M103">
        <v>0.497</v>
      </c>
    </row>
    <row r="104" spans="1:13" x14ac:dyDescent="0.25">
      <c r="A104" t="s">
        <v>63</v>
      </c>
      <c r="B104" t="s">
        <v>45</v>
      </c>
      <c r="C104" t="s">
        <v>1088</v>
      </c>
      <c r="D104" t="s">
        <v>1085</v>
      </c>
      <c r="E104">
        <v>0</v>
      </c>
      <c r="F104">
        <v>0</v>
      </c>
      <c r="G104">
        <v>0</v>
      </c>
      <c r="H104">
        <v>0</v>
      </c>
      <c r="I104">
        <v>0.11899999999999999</v>
      </c>
      <c r="J104">
        <v>6.3E-2</v>
      </c>
      <c r="K104">
        <v>0</v>
      </c>
      <c r="L104">
        <v>0.439</v>
      </c>
      <c r="M104">
        <v>0.497</v>
      </c>
    </row>
    <row r="105" spans="1:13" x14ac:dyDescent="0.25">
      <c r="A105" t="s">
        <v>150</v>
      </c>
      <c r="B105" t="s">
        <v>73</v>
      </c>
      <c r="C105" t="s">
        <v>1109</v>
      </c>
      <c r="D105" t="s">
        <v>1058</v>
      </c>
      <c r="E105">
        <v>0</v>
      </c>
      <c r="F105">
        <v>0</v>
      </c>
      <c r="G105">
        <v>0</v>
      </c>
      <c r="H105">
        <v>0</v>
      </c>
      <c r="I105">
        <v>7.9000000000000001E-2</v>
      </c>
      <c r="J105">
        <v>0</v>
      </c>
      <c r="K105">
        <v>0</v>
      </c>
      <c r="L105">
        <v>0.47099999999999997</v>
      </c>
      <c r="M105">
        <v>0.49199999999999999</v>
      </c>
    </row>
    <row r="106" spans="1:13" x14ac:dyDescent="0.25">
      <c r="A106" t="s">
        <v>101</v>
      </c>
      <c r="B106" t="s">
        <v>155</v>
      </c>
      <c r="C106" t="s">
        <v>1055</v>
      </c>
      <c r="D106" t="s">
        <v>1059</v>
      </c>
      <c r="E106">
        <v>0</v>
      </c>
      <c r="F106">
        <v>0</v>
      </c>
      <c r="G106">
        <v>0</v>
      </c>
      <c r="H106">
        <v>0</v>
      </c>
      <c r="I106">
        <v>9.9000000000000005E-2</v>
      </c>
      <c r="J106">
        <v>6.7000000000000004E-2</v>
      </c>
      <c r="K106">
        <v>0</v>
      </c>
      <c r="L106">
        <v>0.441</v>
      </c>
      <c r="M106">
        <v>0.48899999999999999</v>
      </c>
    </row>
    <row r="107" spans="1:13" x14ac:dyDescent="0.25">
      <c r="A107" t="s">
        <v>101</v>
      </c>
      <c r="B107" t="s">
        <v>68</v>
      </c>
      <c r="C107" t="s">
        <v>1055</v>
      </c>
      <c r="D107" t="s">
        <v>1056</v>
      </c>
      <c r="E107">
        <v>0</v>
      </c>
      <c r="F107">
        <v>0</v>
      </c>
      <c r="G107">
        <v>0</v>
      </c>
      <c r="H107">
        <v>0</v>
      </c>
      <c r="I107">
        <v>0.126</v>
      </c>
      <c r="J107">
        <v>0</v>
      </c>
      <c r="K107">
        <v>0</v>
      </c>
      <c r="L107">
        <v>0.42799999999999999</v>
      </c>
      <c r="M107">
        <v>0.47799999999999998</v>
      </c>
    </row>
    <row r="108" spans="1:13" x14ac:dyDescent="0.25">
      <c r="A108" t="s">
        <v>167</v>
      </c>
      <c r="B108" t="s">
        <v>60</v>
      </c>
      <c r="C108" t="s">
        <v>1064</v>
      </c>
      <c r="D108" t="s">
        <v>1083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0.47599999999999998</v>
      </c>
      <c r="M108">
        <v>0.47599999999999998</v>
      </c>
    </row>
    <row r="109" spans="1:13" x14ac:dyDescent="0.25">
      <c r="A109" t="s">
        <v>73</v>
      </c>
      <c r="B109" t="s">
        <v>122</v>
      </c>
      <c r="C109" t="s">
        <v>1058</v>
      </c>
      <c r="D109" t="s">
        <v>1066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0.47399999999999998</v>
      </c>
      <c r="M109">
        <v>0.47399999999999998</v>
      </c>
    </row>
    <row r="110" spans="1:13" x14ac:dyDescent="0.25">
      <c r="A110" t="s">
        <v>89</v>
      </c>
      <c r="B110" t="s">
        <v>167</v>
      </c>
      <c r="C110" t="s">
        <v>1103</v>
      </c>
      <c r="D110" t="s">
        <v>1064</v>
      </c>
      <c r="E110">
        <v>0</v>
      </c>
      <c r="F110">
        <v>0</v>
      </c>
      <c r="G110">
        <v>0</v>
      </c>
      <c r="H110">
        <v>0</v>
      </c>
      <c r="I110">
        <v>0.13600000000000001</v>
      </c>
      <c r="J110">
        <v>0</v>
      </c>
      <c r="K110">
        <v>0</v>
      </c>
      <c r="L110">
        <v>0.40899999999999997</v>
      </c>
      <c r="M110">
        <v>0.46800000000000003</v>
      </c>
    </row>
    <row r="111" spans="1:13" x14ac:dyDescent="0.25">
      <c r="A111" t="s">
        <v>73</v>
      </c>
      <c r="B111" t="s">
        <v>106</v>
      </c>
      <c r="C111" t="s">
        <v>1058</v>
      </c>
      <c r="D111" t="s">
        <v>1067</v>
      </c>
      <c r="E111">
        <v>0</v>
      </c>
      <c r="F111">
        <v>0</v>
      </c>
      <c r="G111">
        <v>0</v>
      </c>
      <c r="H111">
        <v>0</v>
      </c>
      <c r="I111">
        <v>0.23200000000000001</v>
      </c>
      <c r="J111">
        <v>0</v>
      </c>
      <c r="K111">
        <v>0</v>
      </c>
      <c r="L111">
        <v>0.33500000000000002</v>
      </c>
      <c r="M111">
        <v>0.46800000000000003</v>
      </c>
    </row>
    <row r="112" spans="1:13" x14ac:dyDescent="0.25">
      <c r="A112" t="s">
        <v>59</v>
      </c>
      <c r="B112" t="s">
        <v>167</v>
      </c>
      <c r="C112" t="s">
        <v>1071</v>
      </c>
      <c r="D112" t="s">
        <v>1064</v>
      </c>
      <c r="E112">
        <v>0</v>
      </c>
      <c r="F112">
        <v>0</v>
      </c>
      <c r="G112">
        <v>0</v>
      </c>
      <c r="H112">
        <v>0</v>
      </c>
      <c r="I112">
        <v>8.7999999999999995E-2</v>
      </c>
      <c r="J112">
        <v>0</v>
      </c>
      <c r="K112">
        <v>0</v>
      </c>
      <c r="L112">
        <v>0.44</v>
      </c>
      <c r="M112">
        <v>0.46700000000000003</v>
      </c>
    </row>
    <row r="113" spans="1:13" x14ac:dyDescent="0.25">
      <c r="A113" t="s">
        <v>169</v>
      </c>
      <c r="B113" t="s">
        <v>1080</v>
      </c>
      <c r="C113" t="s">
        <v>1081</v>
      </c>
      <c r="D113" t="s">
        <v>1082</v>
      </c>
      <c r="E113">
        <v>0</v>
      </c>
      <c r="F113">
        <v>0</v>
      </c>
      <c r="G113">
        <v>0</v>
      </c>
      <c r="H113">
        <v>0</v>
      </c>
      <c r="I113">
        <v>0.13900000000000001</v>
      </c>
      <c r="J113">
        <v>0</v>
      </c>
      <c r="K113">
        <v>0</v>
      </c>
      <c r="L113">
        <v>0.40600000000000003</v>
      </c>
      <c r="M113">
        <v>0.46600000000000003</v>
      </c>
    </row>
    <row r="114" spans="1:13" x14ac:dyDescent="0.25">
      <c r="A114" t="s">
        <v>51</v>
      </c>
      <c r="B114" t="s">
        <v>44</v>
      </c>
      <c r="C114" t="s">
        <v>1093</v>
      </c>
      <c r="D114" t="s">
        <v>1086</v>
      </c>
      <c r="E114">
        <v>0</v>
      </c>
      <c r="F114">
        <v>0</v>
      </c>
      <c r="G114">
        <v>0</v>
      </c>
      <c r="H114">
        <v>0</v>
      </c>
      <c r="I114">
        <v>0.125</v>
      </c>
      <c r="J114">
        <v>0</v>
      </c>
      <c r="K114">
        <v>0</v>
      </c>
      <c r="L114">
        <v>0.4</v>
      </c>
      <c r="M114">
        <v>0.45200000000000001</v>
      </c>
    </row>
    <row r="115" spans="1:13" x14ac:dyDescent="0.25">
      <c r="A115" t="s">
        <v>140</v>
      </c>
      <c r="B115" t="s">
        <v>88</v>
      </c>
      <c r="C115" t="s">
        <v>1084</v>
      </c>
      <c r="D115" t="s">
        <v>1087</v>
      </c>
      <c r="E115">
        <v>0</v>
      </c>
      <c r="F115">
        <v>0</v>
      </c>
      <c r="G115">
        <v>0</v>
      </c>
      <c r="H115">
        <v>0</v>
      </c>
      <c r="I115">
        <v>6.2E-2</v>
      </c>
      <c r="J115">
        <v>0.16900000000000001</v>
      </c>
      <c r="K115">
        <v>0</v>
      </c>
      <c r="L115">
        <v>0.35199999999999998</v>
      </c>
      <c r="M115">
        <v>0.45100000000000001</v>
      </c>
    </row>
    <row r="116" spans="1:13" x14ac:dyDescent="0.25">
      <c r="A116" t="s">
        <v>139</v>
      </c>
      <c r="B116" t="s">
        <v>106</v>
      </c>
      <c r="C116" t="s">
        <v>1057</v>
      </c>
      <c r="D116" t="s">
        <v>1067</v>
      </c>
      <c r="E116">
        <v>0</v>
      </c>
      <c r="F116">
        <v>0</v>
      </c>
      <c r="G116">
        <v>0</v>
      </c>
      <c r="H116">
        <v>0</v>
      </c>
      <c r="I116">
        <v>0.187</v>
      </c>
      <c r="J116">
        <v>0</v>
      </c>
      <c r="K116">
        <v>0</v>
      </c>
      <c r="L116">
        <v>0.34899999999999998</v>
      </c>
      <c r="M116">
        <v>0.44800000000000001</v>
      </c>
    </row>
    <row r="117" spans="1:13" x14ac:dyDescent="0.25">
      <c r="A117" t="s">
        <v>161</v>
      </c>
      <c r="B117" t="s">
        <v>122</v>
      </c>
      <c r="C117" t="s">
        <v>1072</v>
      </c>
      <c r="D117" t="s">
        <v>1066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0.44700000000000001</v>
      </c>
      <c r="M117">
        <v>0.44700000000000001</v>
      </c>
    </row>
    <row r="118" spans="1:13" x14ac:dyDescent="0.25">
      <c r="A118" t="s">
        <v>1110</v>
      </c>
      <c r="B118" t="s">
        <v>159</v>
      </c>
      <c r="C118" t="s">
        <v>1111</v>
      </c>
      <c r="D118" t="s">
        <v>1076</v>
      </c>
      <c r="E118">
        <v>0</v>
      </c>
      <c r="F118">
        <v>0</v>
      </c>
      <c r="G118">
        <v>0</v>
      </c>
      <c r="H118">
        <v>0</v>
      </c>
      <c r="I118">
        <v>0.28100000000000003</v>
      </c>
      <c r="J118">
        <v>0</v>
      </c>
      <c r="K118">
        <v>0</v>
      </c>
      <c r="L118">
        <v>0.255</v>
      </c>
      <c r="M118">
        <v>0.441</v>
      </c>
    </row>
    <row r="119" spans="1:13" x14ac:dyDescent="0.25">
      <c r="A119" t="s">
        <v>59</v>
      </c>
      <c r="B119" t="s">
        <v>136</v>
      </c>
      <c r="C119" t="s">
        <v>1071</v>
      </c>
      <c r="D119" t="s">
        <v>1075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0.439</v>
      </c>
      <c r="M119">
        <v>0.439</v>
      </c>
    </row>
    <row r="120" spans="1:13" x14ac:dyDescent="0.25">
      <c r="A120" t="s">
        <v>52</v>
      </c>
      <c r="B120" t="s">
        <v>165</v>
      </c>
      <c r="C120" t="s">
        <v>1092</v>
      </c>
      <c r="D120" t="s">
        <v>1097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0.438</v>
      </c>
      <c r="M120">
        <v>0.438</v>
      </c>
    </row>
    <row r="121" spans="1:13" x14ac:dyDescent="0.25">
      <c r="A121" t="s">
        <v>52</v>
      </c>
      <c r="B121" t="s">
        <v>47</v>
      </c>
      <c r="C121" t="s">
        <v>1092</v>
      </c>
      <c r="D121" t="s">
        <v>1094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0.437</v>
      </c>
      <c r="M121">
        <v>0.437</v>
      </c>
    </row>
    <row r="122" spans="1:13" x14ac:dyDescent="0.25">
      <c r="A122" t="s">
        <v>173</v>
      </c>
      <c r="B122" t="s">
        <v>86</v>
      </c>
      <c r="C122" t="s">
        <v>1053</v>
      </c>
      <c r="D122" t="s">
        <v>1054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0.377</v>
      </c>
      <c r="K122">
        <v>0</v>
      </c>
      <c r="L122">
        <v>0.11899999999999999</v>
      </c>
      <c r="M122">
        <v>0.42699999999999999</v>
      </c>
    </row>
    <row r="123" spans="1:13" x14ac:dyDescent="0.25">
      <c r="A123" t="s">
        <v>63</v>
      </c>
      <c r="B123" t="s">
        <v>47</v>
      </c>
      <c r="C123" t="s">
        <v>1088</v>
      </c>
      <c r="D123" t="s">
        <v>1094</v>
      </c>
      <c r="E123">
        <v>0</v>
      </c>
      <c r="F123">
        <v>0</v>
      </c>
      <c r="G123">
        <v>0</v>
      </c>
      <c r="H123">
        <v>0</v>
      </c>
      <c r="I123">
        <v>6.3E-2</v>
      </c>
      <c r="J123">
        <v>6.3E-2</v>
      </c>
      <c r="K123">
        <v>0</v>
      </c>
      <c r="L123">
        <v>0.39800000000000002</v>
      </c>
      <c r="M123">
        <v>0.42499999999999999</v>
      </c>
    </row>
    <row r="124" spans="1:13" x14ac:dyDescent="0.25">
      <c r="A124" t="s">
        <v>140</v>
      </c>
      <c r="B124" t="s">
        <v>45</v>
      </c>
      <c r="C124" t="s">
        <v>1084</v>
      </c>
      <c r="D124" t="s">
        <v>1085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0.42099999999999999</v>
      </c>
      <c r="M124">
        <v>0.42</v>
      </c>
    </row>
    <row r="125" spans="1:13" x14ac:dyDescent="0.25">
      <c r="A125" t="s">
        <v>139</v>
      </c>
      <c r="B125" t="s">
        <v>89</v>
      </c>
      <c r="C125" t="s">
        <v>1057</v>
      </c>
      <c r="D125" t="s">
        <v>1103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0.41599999999999998</v>
      </c>
      <c r="M125">
        <v>0.41599999999999998</v>
      </c>
    </row>
    <row r="126" spans="1:13" x14ac:dyDescent="0.25">
      <c r="A126" t="s">
        <v>73</v>
      </c>
      <c r="B126" t="s">
        <v>68</v>
      </c>
      <c r="C126" t="s">
        <v>1058</v>
      </c>
      <c r="D126" t="s">
        <v>1056</v>
      </c>
      <c r="E126">
        <v>0</v>
      </c>
      <c r="F126">
        <v>0</v>
      </c>
      <c r="G126">
        <v>0</v>
      </c>
      <c r="H126">
        <v>0</v>
      </c>
      <c r="I126">
        <v>0.153</v>
      </c>
      <c r="J126">
        <v>0</v>
      </c>
      <c r="K126">
        <v>0</v>
      </c>
      <c r="L126">
        <v>0.33700000000000002</v>
      </c>
      <c r="M126">
        <v>0.41499999999999998</v>
      </c>
    </row>
    <row r="127" spans="1:13" x14ac:dyDescent="0.25">
      <c r="A127" t="s">
        <v>143</v>
      </c>
      <c r="B127" t="s">
        <v>106</v>
      </c>
      <c r="C127" t="s">
        <v>1074</v>
      </c>
      <c r="D127" t="s">
        <v>1067</v>
      </c>
      <c r="E127">
        <v>0</v>
      </c>
      <c r="F127">
        <v>0</v>
      </c>
      <c r="G127">
        <v>0</v>
      </c>
      <c r="H127">
        <v>0</v>
      </c>
      <c r="I127">
        <v>0.36099999999999999</v>
      </c>
      <c r="J127">
        <v>0</v>
      </c>
      <c r="K127">
        <v>0</v>
      </c>
      <c r="L127">
        <v>0.121</v>
      </c>
      <c r="M127">
        <v>0.41399999999999998</v>
      </c>
    </row>
    <row r="128" spans="1:13" x14ac:dyDescent="0.25">
      <c r="A128" t="s">
        <v>140</v>
      </c>
      <c r="B128" t="s">
        <v>44</v>
      </c>
      <c r="C128" t="s">
        <v>1084</v>
      </c>
      <c r="D128" t="s">
        <v>1086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0.41199999999999998</v>
      </c>
      <c r="M128">
        <v>0.41199999999999998</v>
      </c>
    </row>
    <row r="129" spans="1:13" x14ac:dyDescent="0.25">
      <c r="A129" t="s">
        <v>167</v>
      </c>
      <c r="B129" t="s">
        <v>1080</v>
      </c>
      <c r="C129" t="s">
        <v>1064</v>
      </c>
      <c r="D129" t="s">
        <v>1082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0.32500000000000001</v>
      </c>
      <c r="K129">
        <v>0</v>
      </c>
      <c r="L129">
        <v>0.16200000000000001</v>
      </c>
      <c r="M129">
        <v>0.41</v>
      </c>
    </row>
    <row r="130" spans="1:13" x14ac:dyDescent="0.25">
      <c r="A130" t="s">
        <v>151</v>
      </c>
      <c r="B130" t="s">
        <v>117</v>
      </c>
      <c r="C130" t="s">
        <v>1100</v>
      </c>
      <c r="D130" t="s">
        <v>1068</v>
      </c>
      <c r="E130">
        <v>0</v>
      </c>
      <c r="F130">
        <v>0</v>
      </c>
      <c r="G130">
        <v>0</v>
      </c>
      <c r="H130">
        <v>0</v>
      </c>
      <c r="I130">
        <v>6.4000000000000001E-2</v>
      </c>
      <c r="J130">
        <v>9.9000000000000005E-2</v>
      </c>
      <c r="K130">
        <v>0</v>
      </c>
      <c r="L130">
        <v>0.35499999999999998</v>
      </c>
      <c r="M130">
        <v>0.40799999999999997</v>
      </c>
    </row>
    <row r="131" spans="1:13" x14ac:dyDescent="0.25">
      <c r="A131" t="s">
        <v>51</v>
      </c>
      <c r="B131" t="s">
        <v>56</v>
      </c>
      <c r="C131" t="s">
        <v>1093</v>
      </c>
      <c r="D131" t="s">
        <v>1107</v>
      </c>
      <c r="E131">
        <v>0</v>
      </c>
      <c r="F131">
        <v>0</v>
      </c>
      <c r="G131">
        <v>0</v>
      </c>
      <c r="H131">
        <v>0</v>
      </c>
      <c r="I131">
        <v>9.0999999999999998E-2</v>
      </c>
      <c r="J131">
        <v>0</v>
      </c>
      <c r="K131">
        <v>0</v>
      </c>
      <c r="L131">
        <v>0.375</v>
      </c>
      <c r="M131">
        <v>0.40799999999999997</v>
      </c>
    </row>
    <row r="132" spans="1:13" x14ac:dyDescent="0.25">
      <c r="A132" t="s">
        <v>121</v>
      </c>
      <c r="B132" t="s">
        <v>113</v>
      </c>
      <c r="C132" t="s">
        <v>1069</v>
      </c>
      <c r="D132" t="s">
        <v>1070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0.40500000000000003</v>
      </c>
      <c r="M132">
        <v>0.40500000000000003</v>
      </c>
    </row>
  </sheetData>
  <sortState xmlns:xlrd2="http://schemas.microsoft.com/office/spreadsheetml/2017/richdata2" ref="A3:M132">
    <sortCondition descending="1" ref="M2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S1</vt:lpstr>
      <vt:lpstr>S2</vt:lpstr>
      <vt:lpstr>S3</vt:lpstr>
      <vt:lpstr>S4</vt:lpstr>
      <vt:lpstr>S6</vt:lpstr>
      <vt:lpstr>S7</vt:lpstr>
      <vt:lpstr>S8</vt:lpstr>
      <vt:lpstr>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Scott</dc:creator>
  <cp:lastModifiedBy>Matthew Scott</cp:lastModifiedBy>
  <dcterms:created xsi:type="dcterms:W3CDTF">2020-10-28T20:18:12Z</dcterms:created>
  <dcterms:modified xsi:type="dcterms:W3CDTF">2021-04-23T17:38:12Z</dcterms:modified>
</cp:coreProperties>
</file>