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oronto-my.sharepoint.com/personal/rongmin_zhao_utoronto_ca/Documents/Documents/Documents_May_27_2020_and_later/Undergraduates/Diana Bonea/Manuscript/Figures_by_Rongmin/May_2021/"/>
    </mc:Choice>
  </mc:AlternateContent>
  <xr:revisionPtr revIDLastSave="0" documentId="8_{174E860D-A444-4BA9-970B-330C3745B2CA}" xr6:coauthVersionLast="46" xr6:coauthVersionMax="46" xr10:uidLastSave="{00000000-0000-0000-0000-000000000000}"/>
  <bookViews>
    <workbookView xWindow="-96" yWindow="-96" windowWidth="23232" windowHeight="12552" xr2:uid="{C36549E2-28F8-4AAB-BD33-90631C0551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</calcChain>
</file>

<file path=xl/sharedStrings.xml><?xml version="1.0" encoding="utf-8"?>
<sst xmlns="http://schemas.openxmlformats.org/spreadsheetml/2006/main" count="47" uniqueCount="39">
  <si>
    <t>Normalized Total Spectrum Count (*AvgSpec/SampleSpec)</t>
  </si>
  <si>
    <t>Total Spectra Per PAP Class</t>
  </si>
  <si>
    <t>C+ATP</t>
  </si>
  <si>
    <t>MV+ATP</t>
  </si>
  <si>
    <t>NaCl+ATP</t>
  </si>
  <si>
    <t>C-ATP</t>
  </si>
  <si>
    <t>MV-ATP</t>
  </si>
  <si>
    <t>NaCl-ATP</t>
  </si>
  <si>
    <t>PA200</t>
  </si>
  <si>
    <t>AT3G13330</t>
  </si>
  <si>
    <t>PTRE1</t>
  </si>
  <si>
    <t>AT3G53970</t>
  </si>
  <si>
    <t>PBAC1</t>
  </si>
  <si>
    <t>AT3G25545</t>
  </si>
  <si>
    <t>PBACs/PAP1</t>
  </si>
  <si>
    <t>PBAC2</t>
  </si>
  <si>
    <t>AT3G18940</t>
  </si>
  <si>
    <t>UMP1</t>
  </si>
  <si>
    <t>PBAC3</t>
  </si>
  <si>
    <t>AT5G14710</t>
  </si>
  <si>
    <t>HSC/HSP70s</t>
  </si>
  <si>
    <t>PBAC4</t>
  </si>
  <si>
    <t>AT1G48170</t>
  </si>
  <si>
    <t>UMP1a</t>
  </si>
  <si>
    <t>AT1G67250</t>
  </si>
  <si>
    <t>PAP1</t>
  </si>
  <si>
    <t>AT3G07640</t>
  </si>
  <si>
    <t>HSC70-1</t>
  </si>
  <si>
    <t>AT5G02500</t>
  </si>
  <si>
    <t>HSC70-2</t>
  </si>
  <si>
    <t>AT5G02490</t>
  </si>
  <si>
    <t>HSC70-3</t>
  </si>
  <si>
    <t>AT3G09440</t>
  </si>
  <si>
    <t>HSP70</t>
  </si>
  <si>
    <t>AT3G12580</t>
  </si>
  <si>
    <t>HSP81-3, HSP81-2</t>
  </si>
  <si>
    <t>AT5G56010, AT5G56030</t>
  </si>
  <si>
    <t>PAG1</t>
  </si>
  <si>
    <t>AT2G27020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</si>
</sst>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035D-1166-4FE2-9285-7D3626636FBC}">
  <dimension ref="A1:P19"/>
  <sheetViews>
    <sheetView tabSelected="1" workbookViewId="0">
      <selection activeCell="B15" sqref="B15"/>
    </sheetView>
  </sheetViews>
  <sheetFormatPr defaultRowHeight="14.4" x14ac:dyDescent="0.55000000000000004"/>
  <cols>
    <col min="1" max="1" width="9.62890625" style="1" customWidth="1"/>
    <col min="2" max="2" width="11.1015625" style="1" customWidth="1"/>
    <col min="10" max="10" width="10.89453125" bestFit="1" customWidth="1"/>
  </cols>
  <sheetData>
    <row r="1" spans="1:16" x14ac:dyDescent="0.55000000000000004">
      <c r="C1" s="8" t="s">
        <v>0</v>
      </c>
      <c r="D1" s="8"/>
      <c r="E1" s="8"/>
      <c r="F1" s="8"/>
      <c r="G1" s="8"/>
      <c r="H1" s="8"/>
      <c r="K1" s="9" t="s">
        <v>1</v>
      </c>
      <c r="L1" s="9"/>
      <c r="M1" s="9"/>
      <c r="N1" s="9"/>
      <c r="O1" s="9"/>
      <c r="P1" s="9"/>
    </row>
    <row r="2" spans="1:16" x14ac:dyDescent="0.55000000000000004"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K2" s="1" t="s">
        <v>2</v>
      </c>
      <c r="L2" s="1" t="s">
        <v>3</v>
      </c>
      <c r="M2" s="1" t="s">
        <v>4</v>
      </c>
      <c r="N2" s="1" t="s">
        <v>5</v>
      </c>
      <c r="O2" s="1" t="s">
        <v>6</v>
      </c>
      <c r="P2" s="1" t="s">
        <v>7</v>
      </c>
    </row>
    <row r="3" spans="1:16" x14ac:dyDescent="0.55000000000000004">
      <c r="A3" s="2" t="s">
        <v>8</v>
      </c>
      <c r="B3" s="1" t="s">
        <v>9</v>
      </c>
      <c r="C3" s="3">
        <v>22.19292508917955</v>
      </c>
      <c r="D3" s="3">
        <v>30.795563398033778</v>
      </c>
      <c r="E3" s="3">
        <v>9.4605519933091724</v>
      </c>
      <c r="F3" s="3">
        <v>88.636194029850742</v>
      </c>
      <c r="G3" s="3">
        <v>83.578465424692141</v>
      </c>
      <c r="H3" s="3">
        <v>53.572334368530022</v>
      </c>
      <c r="J3" s="2" t="s">
        <v>8</v>
      </c>
      <c r="K3" s="4">
        <f>SUM(C3)</f>
        <v>22.19292508917955</v>
      </c>
      <c r="L3" s="4">
        <f t="shared" ref="L3:P4" si="0">SUM(D3)</f>
        <v>30.795563398033778</v>
      </c>
      <c r="M3" s="4">
        <f t="shared" si="0"/>
        <v>9.4605519933091724</v>
      </c>
      <c r="N3" s="4">
        <f t="shared" si="0"/>
        <v>88.636194029850742</v>
      </c>
      <c r="O3" s="4">
        <f t="shared" si="0"/>
        <v>83.578465424692141</v>
      </c>
      <c r="P3" s="4">
        <f t="shared" si="0"/>
        <v>53.572334368530022</v>
      </c>
    </row>
    <row r="4" spans="1:16" x14ac:dyDescent="0.55000000000000004">
      <c r="A4" s="1" t="s">
        <v>10</v>
      </c>
      <c r="B4" s="1" t="s">
        <v>11</v>
      </c>
      <c r="C4" s="3">
        <v>3.0263079667063022</v>
      </c>
      <c r="D4" s="3">
        <v>3.4217292664481977</v>
      </c>
      <c r="E4" s="3">
        <v>0</v>
      </c>
      <c r="F4" s="3">
        <v>2.8138474295190714</v>
      </c>
      <c r="G4" s="3">
        <v>4.286075149984212</v>
      </c>
      <c r="H4" s="3">
        <v>3.5129399585921326</v>
      </c>
      <c r="J4" s="1" t="s">
        <v>10</v>
      </c>
      <c r="K4" s="4">
        <f>SUM(C4)</f>
        <v>3.0263079667063022</v>
      </c>
      <c r="L4" s="4">
        <f t="shared" si="0"/>
        <v>3.4217292664481977</v>
      </c>
      <c r="M4" s="4">
        <f t="shared" si="0"/>
        <v>0</v>
      </c>
      <c r="N4" s="4">
        <f t="shared" si="0"/>
        <v>2.8138474295190714</v>
      </c>
      <c r="O4" s="4">
        <f t="shared" si="0"/>
        <v>4.286075149984212</v>
      </c>
      <c r="P4" s="4">
        <f t="shared" si="0"/>
        <v>3.5129399585921326</v>
      </c>
    </row>
    <row r="5" spans="1:16" x14ac:dyDescent="0.55000000000000004">
      <c r="A5" s="1" t="s">
        <v>12</v>
      </c>
      <c r="B5" s="1" t="s">
        <v>13</v>
      </c>
      <c r="C5" s="3">
        <v>16.140309155766943</v>
      </c>
      <c r="D5" s="3">
        <v>15.397781699016889</v>
      </c>
      <c r="E5" s="3">
        <v>5.6763311959855036</v>
      </c>
      <c r="F5" s="3">
        <v>16.883084577114428</v>
      </c>
      <c r="G5" s="3">
        <v>13.92974423744869</v>
      </c>
      <c r="H5" s="3">
        <v>7.904114906832298</v>
      </c>
      <c r="J5" s="1" t="s">
        <v>14</v>
      </c>
      <c r="K5" s="4">
        <f>SUM(C5:C8,C10)</f>
        <v>41.359542211652794</v>
      </c>
      <c r="L5" s="4">
        <f t="shared" ref="L5:P5" si="1">SUM(D5:D8,D10)</f>
        <v>37.63902193093017</v>
      </c>
      <c r="M5" s="4">
        <f t="shared" si="1"/>
        <v>14.190827989963759</v>
      </c>
      <c r="N5" s="4">
        <f t="shared" si="1"/>
        <v>42.207711442786071</v>
      </c>
      <c r="O5" s="4">
        <f t="shared" si="1"/>
        <v>37.503157562361864</v>
      </c>
      <c r="P5" s="4">
        <f t="shared" si="1"/>
        <v>20.199404761904763</v>
      </c>
    </row>
    <row r="6" spans="1:16" x14ac:dyDescent="0.55000000000000004">
      <c r="A6" s="1" t="s">
        <v>15</v>
      </c>
      <c r="B6" s="1" t="s">
        <v>16</v>
      </c>
      <c r="C6" s="3">
        <v>15.131539833531511</v>
      </c>
      <c r="D6" s="3">
        <v>11.120620115956642</v>
      </c>
      <c r="E6" s="3">
        <v>5.6763311959855036</v>
      </c>
      <c r="F6" s="3">
        <v>9.8484660033167497</v>
      </c>
      <c r="G6" s="3">
        <v>9.6436690874644775</v>
      </c>
      <c r="H6" s="3">
        <v>8.7823498964803317</v>
      </c>
      <c r="J6" s="1" t="s">
        <v>17</v>
      </c>
      <c r="K6" s="4">
        <f>SUM(C9)</f>
        <v>13.114001189060643</v>
      </c>
      <c r="L6" s="4">
        <f t="shared" ref="L6:P6" si="2">SUM(D9)</f>
        <v>11.976052432568691</v>
      </c>
      <c r="M6" s="4">
        <f t="shared" si="2"/>
        <v>4.7302759966545862</v>
      </c>
      <c r="N6" s="4">
        <f t="shared" si="2"/>
        <v>14.069237147595356</v>
      </c>
      <c r="O6" s="4">
        <f t="shared" si="2"/>
        <v>10.715187874960531</v>
      </c>
      <c r="P6" s="4">
        <f t="shared" si="2"/>
        <v>5.2694099378881987</v>
      </c>
    </row>
    <row r="7" spans="1:16" x14ac:dyDescent="0.55000000000000004">
      <c r="A7" s="1" t="s">
        <v>18</v>
      </c>
      <c r="B7" s="1" t="s">
        <v>19</v>
      </c>
      <c r="C7" s="3">
        <v>1.0087693222354339</v>
      </c>
      <c r="D7" s="3">
        <v>2.5662969498361483</v>
      </c>
      <c r="E7" s="3">
        <v>0.9460551993309172</v>
      </c>
      <c r="F7" s="3">
        <v>5.6276948590381428</v>
      </c>
      <c r="G7" s="3">
        <v>3.214556362488159</v>
      </c>
      <c r="H7" s="3">
        <v>0</v>
      </c>
      <c r="J7" s="1" t="s">
        <v>20</v>
      </c>
      <c r="K7" s="4">
        <f t="shared" ref="K7:P7" si="3">SUM(C11:C14)</f>
        <v>8.0701545778834713</v>
      </c>
      <c r="L7" s="4">
        <f t="shared" si="3"/>
        <v>13.686917065792791</v>
      </c>
      <c r="M7" s="4">
        <f t="shared" si="3"/>
        <v>17.975048787287427</v>
      </c>
      <c r="N7" s="4">
        <f t="shared" si="3"/>
        <v>151.94776119402985</v>
      </c>
      <c r="O7" s="4">
        <f t="shared" si="3"/>
        <v>77.14935269971582</v>
      </c>
      <c r="P7" s="4">
        <f t="shared" si="3"/>
        <v>194.96816770186334</v>
      </c>
    </row>
    <row r="8" spans="1:16" x14ac:dyDescent="0.55000000000000004">
      <c r="A8" s="1" t="s">
        <v>21</v>
      </c>
      <c r="B8" s="1" t="s">
        <v>22</v>
      </c>
      <c r="C8" s="3">
        <v>8.0701545778834713</v>
      </c>
      <c r="D8" s="3">
        <v>6.8434585328963955</v>
      </c>
      <c r="E8" s="3">
        <v>1.8921103986618344</v>
      </c>
      <c r="F8" s="3">
        <v>8.4415422885572138</v>
      </c>
      <c r="G8" s="3">
        <v>8.572150299968424</v>
      </c>
      <c r="H8" s="3">
        <v>2.6347049689440993</v>
      </c>
    </row>
    <row r="9" spans="1:16" x14ac:dyDescent="0.55000000000000004">
      <c r="A9" s="1" t="s">
        <v>23</v>
      </c>
      <c r="B9" s="1" t="s">
        <v>24</v>
      </c>
      <c r="C9" s="3">
        <v>13.114001189060643</v>
      </c>
      <c r="D9" s="3">
        <v>11.976052432568691</v>
      </c>
      <c r="E9" s="3">
        <v>4.7302759966545862</v>
      </c>
      <c r="F9" s="3">
        <v>14.069237147595356</v>
      </c>
      <c r="G9" s="3">
        <v>10.715187874960531</v>
      </c>
      <c r="H9" s="3">
        <v>5.2694099378881987</v>
      </c>
      <c r="J9" s="1"/>
    </row>
    <row r="10" spans="1:16" x14ac:dyDescent="0.55000000000000004">
      <c r="A10" s="1" t="s">
        <v>25</v>
      </c>
      <c r="B10" s="1" t="s">
        <v>26</v>
      </c>
      <c r="C10" s="3">
        <v>1.0087693222354339</v>
      </c>
      <c r="D10" s="3">
        <v>1.7108646332240989</v>
      </c>
      <c r="E10" s="3">
        <v>0</v>
      </c>
      <c r="F10" s="3">
        <v>1.4069237147595357</v>
      </c>
      <c r="G10" s="3">
        <v>2.143037574992106</v>
      </c>
      <c r="H10" s="3">
        <v>0.87823498964803315</v>
      </c>
      <c r="J10" s="1"/>
    </row>
    <row r="11" spans="1:16" x14ac:dyDescent="0.55000000000000004">
      <c r="A11" s="1" t="s">
        <v>27</v>
      </c>
      <c r="B11" s="1" t="s">
        <v>28</v>
      </c>
      <c r="C11" s="3">
        <v>8.0701545778834713</v>
      </c>
      <c r="D11" s="3">
        <v>8.5543231661204935</v>
      </c>
      <c r="E11" s="3">
        <v>11.352662391971007</v>
      </c>
      <c r="F11" s="3">
        <v>52.056177446102822</v>
      </c>
      <c r="G11" s="3">
        <v>28.931007262393432</v>
      </c>
      <c r="H11" s="3">
        <v>67.624094202898547</v>
      </c>
      <c r="J11" s="1"/>
    </row>
    <row r="12" spans="1:16" x14ac:dyDescent="0.55000000000000004">
      <c r="A12" s="1" t="s">
        <v>29</v>
      </c>
      <c r="B12" s="1" t="s">
        <v>30</v>
      </c>
      <c r="C12" s="3">
        <v>0</v>
      </c>
      <c r="D12" s="3">
        <v>0</v>
      </c>
      <c r="E12" s="3">
        <v>0</v>
      </c>
      <c r="F12" s="3">
        <v>26.731550580431179</v>
      </c>
      <c r="G12" s="3">
        <v>13.92974423744869</v>
      </c>
      <c r="H12" s="3">
        <v>43.911749482401653</v>
      </c>
      <c r="J12" s="1"/>
    </row>
    <row r="13" spans="1:16" x14ac:dyDescent="0.55000000000000004">
      <c r="A13" s="1" t="s">
        <v>31</v>
      </c>
      <c r="B13" s="1" t="s">
        <v>32</v>
      </c>
      <c r="C13" s="3">
        <v>0</v>
      </c>
      <c r="D13" s="3">
        <v>5.1325938996722966</v>
      </c>
      <c r="E13" s="3">
        <v>6.6223863953164201</v>
      </c>
      <c r="F13" s="3">
        <v>36.580016583747927</v>
      </c>
      <c r="G13" s="3">
        <v>16.072781812440795</v>
      </c>
      <c r="H13" s="3">
        <v>44.789984472049689</v>
      </c>
      <c r="J13" s="1"/>
    </row>
    <row r="14" spans="1:16" x14ac:dyDescent="0.55000000000000004">
      <c r="A14" s="1" t="s">
        <v>33</v>
      </c>
      <c r="B14" s="1" t="s">
        <v>34</v>
      </c>
      <c r="C14" s="3">
        <v>0</v>
      </c>
      <c r="D14" s="3">
        <v>0</v>
      </c>
      <c r="E14" s="3">
        <v>0</v>
      </c>
      <c r="F14" s="3">
        <v>36.580016583747927</v>
      </c>
      <c r="G14" s="3">
        <v>18.215819387432902</v>
      </c>
      <c r="H14" s="3">
        <v>38.642339544513455</v>
      </c>
      <c r="J14" s="1"/>
    </row>
    <row r="15" spans="1:16" ht="28.8" x14ac:dyDescent="0.55000000000000004">
      <c r="A15" s="5" t="s">
        <v>35</v>
      </c>
      <c r="B15" s="5" t="s">
        <v>36</v>
      </c>
      <c r="C15" s="3">
        <v>6.0526159334126044</v>
      </c>
      <c r="D15" s="3">
        <v>3.4217292664481977</v>
      </c>
      <c r="E15" s="3">
        <v>9.4605519933091724</v>
      </c>
      <c r="F15" s="3">
        <v>2.8138474295190714</v>
      </c>
      <c r="G15" s="3">
        <v>1.071518787496053</v>
      </c>
      <c r="H15" s="3">
        <v>0</v>
      </c>
      <c r="J15" s="5"/>
    </row>
    <row r="17" spans="1:8" x14ac:dyDescent="0.55000000000000004">
      <c r="A17" s="6" t="s">
        <v>37</v>
      </c>
      <c r="B17" s="6" t="s">
        <v>38</v>
      </c>
      <c r="C17" s="7">
        <v>102.89447086801427</v>
      </c>
      <c r="D17" s="7">
        <v>116.33879505923872</v>
      </c>
      <c r="E17" s="7">
        <v>99.335795929746311</v>
      </c>
      <c r="F17" s="7">
        <v>208.22470978441129</v>
      </c>
      <c r="G17" s="7">
        <v>195.01641932428166</v>
      </c>
      <c r="H17" s="7">
        <v>186.18581780538301</v>
      </c>
    </row>
    <row r="18" spans="1:8" x14ac:dyDescent="0.55000000000000004">
      <c r="A18" s="5"/>
    </row>
    <row r="19" spans="1:8" x14ac:dyDescent="0.55000000000000004">
      <c r="A19" s="5"/>
    </row>
  </sheetData>
  <mergeCells count="2">
    <mergeCell ref="C1:H1"/>
    <mergeCell ref="K1:P1"/>
  </mergeCells>
  <conditionalFormatting sqref="C3:H15">
    <cfRule type="colorScale" priority="1">
      <colorScale>
        <cfvo type="min"/>
        <cfvo type="max"/>
        <color theme="0"/>
        <color rgb="FFFF9999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Bonea</dc:creator>
  <cp:lastModifiedBy>Rongmin Zhao</cp:lastModifiedBy>
  <dcterms:created xsi:type="dcterms:W3CDTF">2020-08-06T04:10:25Z</dcterms:created>
  <dcterms:modified xsi:type="dcterms:W3CDTF">2021-05-17T21:39:59Z</dcterms:modified>
</cp:coreProperties>
</file>