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文章写作\投稿\microbiome\"/>
    </mc:Choice>
  </mc:AlternateContent>
  <xr:revisionPtr revIDLastSave="0" documentId="13_ncr:1_{C3A16588-CA5F-4F94-BDB6-CE5F06802039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Table S1" sheetId="2" r:id="rId1"/>
    <sheet name="Table S2" sheetId="3" r:id="rId2"/>
    <sheet name="Table S3" sheetId="4" r:id="rId3"/>
    <sheet name="Table S4" sheetId="9" r:id="rId4"/>
    <sheet name="Table S5" sheetId="10" r:id="rId5"/>
    <sheet name="Table S6" sheetId="5" r:id="rId6"/>
    <sheet name="Table S7" sheetId="6" r:id="rId7"/>
    <sheet name="Table S8" sheetId="11" r:id="rId8"/>
    <sheet name="Table S9" sheetId="12" r:id="rId9"/>
    <sheet name="Table S10" sheetId="7" r:id="rId10"/>
    <sheet name="Table S11" sheetId="8" r:id="rId11"/>
    <sheet name="Table S12" sheetId="13" r:id="rId12"/>
    <sheet name="Table S13" sheetId="14" r:id="rId13"/>
    <sheet name="Table S14" sheetId="31" r:id="rId14"/>
    <sheet name="Table S15" sheetId="32" r:id="rId15"/>
    <sheet name="Table S16" sheetId="22" r:id="rId16"/>
    <sheet name="Table S17" sheetId="23" r:id="rId17"/>
    <sheet name="Table S18" sheetId="26" r:id="rId18"/>
    <sheet name="Table S19" sheetId="27" r:id="rId19"/>
    <sheet name="Table S20" sheetId="24" r:id="rId20"/>
    <sheet name="Table S21" sheetId="25" r:id="rId21"/>
    <sheet name="Table S22" sheetId="34" r:id="rId22"/>
    <sheet name="Table S23" sheetId="35" r:id="rId23"/>
    <sheet name="Table S24" sheetId="36" r:id="rId24"/>
    <sheet name="Table S25" sheetId="28" r:id="rId25"/>
    <sheet name="Table S26" sheetId="29" r:id="rId26"/>
    <sheet name="Table S27" sheetId="37" r:id="rId27"/>
    <sheet name="Table S28" sheetId="38" r:id="rId28"/>
    <sheet name="Table S29" sheetId="17" r:id="rId29"/>
    <sheet name="Table S30" sheetId="15" r:id="rId30"/>
    <sheet name="Table S31" sheetId="39" r:id="rId31"/>
    <sheet name="Table S32" sheetId="30" r:id="rId32"/>
  </sheets>
  <definedNames>
    <definedName name="_xlnm._FilterDatabase" localSheetId="10" hidden="1">'Table S11'!#REF!</definedName>
    <definedName name="_xlnm._FilterDatabase" localSheetId="11" hidden="1">'Table S12'!$A$2:$I$21</definedName>
    <definedName name="_xlnm._FilterDatabase" localSheetId="12" hidden="1">'Table S13'!$A$2:$I$24</definedName>
    <definedName name="_xlnm._FilterDatabase" localSheetId="1" hidden="1">'Table S2'!#REF!</definedName>
    <definedName name="_xlnm._FilterDatabase" localSheetId="21" hidden="1">'Table S22'!$A$2:$D$26</definedName>
    <definedName name="_xlnm._FilterDatabase" localSheetId="22" hidden="1">'Table S23'!$A$2:$D$24</definedName>
    <definedName name="_xlnm._FilterDatabase" localSheetId="23" hidden="1">'Table S24'!$A$2:$D$12</definedName>
    <definedName name="_xlnm._FilterDatabase" localSheetId="24" hidden="1">'Table S25'!$A$2:$G$134</definedName>
    <definedName name="_xlnm._FilterDatabase" localSheetId="26" hidden="1">'Table S27'!$A$2:$F$204</definedName>
    <definedName name="_xlnm._FilterDatabase" localSheetId="27" hidden="1">'Table S28'!$A$2:$F$279</definedName>
    <definedName name="_xlnm._FilterDatabase" localSheetId="28" hidden="1">'Table S29'!$A$2:$E$39</definedName>
    <definedName name="_xlnm._FilterDatabase" localSheetId="2" hidden="1">'Table S3'!#REF!</definedName>
    <definedName name="_xlnm._FilterDatabase" localSheetId="29" hidden="1">'Table S30'!#REF!</definedName>
    <definedName name="_xlnm._FilterDatabase" localSheetId="4" hidden="1">'Table S5'!$A$2:$M$44</definedName>
    <definedName name="_xlnm._FilterDatabase" localSheetId="6" hidden="1">'Table S7'!#REF!</definedName>
    <definedName name="_xlnm._FilterDatabase" localSheetId="7" hidden="1">'Table S8'!#REF!</definedName>
    <definedName name="_xlnm._FilterDatabase" localSheetId="8" hidden="1">'Table S9'!#REF!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I32" i="12" l="1"/>
  <c r="G32" i="12"/>
  <c r="E32" i="12"/>
  <c r="C32" i="12"/>
  <c r="I31" i="12"/>
  <c r="G31" i="12"/>
  <c r="E31" i="12"/>
  <c r="C31" i="12"/>
  <c r="I30" i="12"/>
  <c r="G30" i="12"/>
  <c r="E30" i="12"/>
  <c r="C30" i="12"/>
  <c r="I29" i="12"/>
  <c r="G29" i="12"/>
  <c r="E29" i="12"/>
  <c r="C29" i="12"/>
  <c r="I28" i="12"/>
  <c r="G28" i="12"/>
  <c r="E28" i="12"/>
  <c r="C28" i="12"/>
  <c r="I27" i="12"/>
  <c r="G27" i="12"/>
  <c r="E27" i="12"/>
  <c r="C27" i="12"/>
  <c r="I26" i="12"/>
  <c r="G26" i="12"/>
  <c r="E26" i="12"/>
  <c r="C26" i="12"/>
  <c r="I25" i="12"/>
  <c r="G25" i="12"/>
  <c r="E25" i="12"/>
  <c r="C25" i="12"/>
  <c r="I24" i="12"/>
  <c r="G24" i="12"/>
  <c r="E24" i="12"/>
  <c r="C24" i="12"/>
  <c r="I23" i="12"/>
  <c r="G23" i="12"/>
  <c r="E23" i="12"/>
  <c r="C23" i="12"/>
  <c r="I22" i="12"/>
  <c r="G22" i="12"/>
  <c r="E22" i="12"/>
  <c r="C22" i="12"/>
  <c r="I21" i="12"/>
  <c r="G21" i="12"/>
  <c r="E21" i="12"/>
  <c r="C21" i="12"/>
  <c r="I20" i="12"/>
  <c r="G20" i="12"/>
  <c r="E20" i="12"/>
  <c r="C20" i="12"/>
  <c r="I19" i="12"/>
  <c r="G19" i="12"/>
  <c r="E19" i="12"/>
  <c r="C19" i="12"/>
  <c r="I18" i="12"/>
  <c r="G18" i="12"/>
  <c r="E18" i="12"/>
  <c r="C18" i="12"/>
  <c r="I17" i="12"/>
  <c r="G17" i="12"/>
  <c r="E17" i="12"/>
  <c r="C17" i="12"/>
  <c r="I16" i="12"/>
  <c r="G16" i="12"/>
  <c r="E16" i="12"/>
  <c r="C16" i="12"/>
  <c r="I15" i="12"/>
  <c r="G15" i="12"/>
  <c r="E15" i="12"/>
  <c r="C15" i="12"/>
  <c r="I14" i="12"/>
  <c r="G14" i="12"/>
  <c r="E14" i="12"/>
  <c r="C14" i="12"/>
  <c r="I13" i="12"/>
  <c r="G13" i="12"/>
  <c r="E13" i="12"/>
  <c r="C13" i="12"/>
  <c r="I12" i="12"/>
  <c r="G12" i="12"/>
  <c r="E12" i="12"/>
  <c r="C12" i="12"/>
  <c r="I11" i="12"/>
  <c r="G11" i="12"/>
  <c r="E11" i="12"/>
  <c r="C11" i="12"/>
  <c r="I10" i="12"/>
  <c r="G10" i="12"/>
  <c r="E10" i="12"/>
  <c r="C10" i="12"/>
  <c r="I9" i="12"/>
  <c r="G9" i="12"/>
  <c r="E9" i="12"/>
  <c r="C9" i="12"/>
  <c r="I8" i="12"/>
  <c r="G8" i="12"/>
  <c r="E8" i="12"/>
  <c r="C8" i="12"/>
  <c r="I7" i="12"/>
  <c r="G7" i="12"/>
  <c r="E7" i="12"/>
  <c r="C7" i="12"/>
  <c r="I6" i="12"/>
  <c r="G6" i="12"/>
  <c r="E6" i="12"/>
  <c r="C6" i="12"/>
  <c r="I5" i="12"/>
  <c r="G5" i="12"/>
  <c r="E5" i="12"/>
  <c r="C5" i="12"/>
  <c r="I4" i="12"/>
  <c r="G4" i="12"/>
  <c r="E4" i="12"/>
  <c r="C4" i="12"/>
  <c r="I3" i="12"/>
  <c r="G3" i="12"/>
  <c r="E3" i="12"/>
  <c r="C3" i="12"/>
  <c r="I36" i="11"/>
  <c r="G36" i="11"/>
  <c r="E36" i="11"/>
  <c r="C36" i="11"/>
  <c r="I35" i="11"/>
  <c r="G35" i="11"/>
  <c r="E35" i="11"/>
  <c r="C35" i="11"/>
  <c r="I34" i="11"/>
  <c r="G34" i="11"/>
  <c r="E34" i="11"/>
  <c r="C34" i="11"/>
  <c r="I33" i="11"/>
  <c r="G33" i="11"/>
  <c r="E33" i="11"/>
  <c r="C33" i="11"/>
  <c r="I32" i="11"/>
  <c r="G32" i="11"/>
  <c r="E32" i="11"/>
  <c r="C32" i="11"/>
  <c r="I31" i="11"/>
  <c r="G31" i="11"/>
  <c r="E31" i="11"/>
  <c r="C31" i="11"/>
  <c r="I30" i="11"/>
  <c r="G30" i="11"/>
  <c r="E30" i="11"/>
  <c r="C30" i="11"/>
  <c r="I29" i="11"/>
  <c r="G29" i="11"/>
  <c r="E29" i="11"/>
  <c r="C29" i="11"/>
  <c r="I28" i="11"/>
  <c r="G28" i="11"/>
  <c r="E28" i="11"/>
  <c r="C28" i="11"/>
  <c r="I27" i="11"/>
  <c r="G27" i="11"/>
  <c r="E27" i="11"/>
  <c r="C27" i="11"/>
  <c r="I26" i="11"/>
  <c r="G26" i="11"/>
  <c r="E26" i="11"/>
  <c r="C26" i="11"/>
  <c r="I25" i="11"/>
  <c r="G25" i="11"/>
  <c r="E25" i="11"/>
  <c r="C25" i="11"/>
  <c r="I24" i="11"/>
  <c r="G24" i="11"/>
  <c r="E24" i="11"/>
  <c r="C24" i="11"/>
  <c r="I23" i="11"/>
  <c r="G23" i="11"/>
  <c r="E23" i="11"/>
  <c r="C23" i="11"/>
  <c r="I22" i="11"/>
  <c r="G22" i="11"/>
  <c r="E22" i="11"/>
  <c r="C22" i="11"/>
  <c r="I21" i="11"/>
  <c r="G21" i="11"/>
  <c r="E21" i="11"/>
  <c r="C21" i="11"/>
  <c r="I20" i="11"/>
  <c r="G20" i="11"/>
  <c r="E20" i="11"/>
  <c r="C20" i="11"/>
  <c r="I19" i="11"/>
  <c r="G19" i="11"/>
  <c r="E19" i="11"/>
  <c r="C19" i="11"/>
  <c r="I18" i="11"/>
  <c r="G18" i="11"/>
  <c r="E18" i="11"/>
  <c r="C18" i="11"/>
  <c r="I17" i="11"/>
  <c r="G17" i="11"/>
  <c r="E17" i="11"/>
  <c r="C17" i="11"/>
  <c r="I16" i="11"/>
  <c r="G16" i="11"/>
  <c r="E16" i="11"/>
  <c r="C16" i="11"/>
  <c r="I15" i="11"/>
  <c r="G15" i="11"/>
  <c r="E15" i="11"/>
  <c r="C15" i="11"/>
  <c r="I14" i="11"/>
  <c r="G14" i="11"/>
  <c r="E14" i="11"/>
  <c r="C14" i="11"/>
  <c r="I13" i="11"/>
  <c r="G13" i="11"/>
  <c r="E13" i="11"/>
  <c r="C13" i="11"/>
  <c r="I12" i="11"/>
  <c r="G12" i="11"/>
  <c r="E12" i="11"/>
  <c r="C12" i="11"/>
  <c r="I11" i="11"/>
  <c r="G11" i="11"/>
  <c r="E11" i="11"/>
  <c r="C11" i="11"/>
  <c r="I10" i="11"/>
  <c r="G10" i="11"/>
  <c r="E10" i="11"/>
  <c r="C10" i="11"/>
  <c r="I9" i="11"/>
  <c r="G9" i="11"/>
  <c r="E9" i="11"/>
  <c r="C9" i="11"/>
  <c r="I8" i="11"/>
  <c r="G8" i="11"/>
  <c r="E8" i="11"/>
  <c r="C8" i="11"/>
  <c r="I7" i="11"/>
  <c r="G7" i="11"/>
  <c r="E7" i="11"/>
  <c r="C7" i="11"/>
  <c r="I6" i="11"/>
  <c r="G6" i="11"/>
  <c r="E6" i="11"/>
  <c r="C6" i="11"/>
  <c r="I5" i="11"/>
  <c r="G5" i="11"/>
  <c r="E5" i="11"/>
  <c r="C5" i="11"/>
  <c r="I4" i="11"/>
  <c r="G4" i="11"/>
  <c r="E4" i="11"/>
  <c r="C4" i="11"/>
  <c r="I3" i="11"/>
  <c r="G3" i="11"/>
  <c r="E3" i="11"/>
  <c r="C3" i="11"/>
  <c r="I36" i="6"/>
  <c r="G36" i="6"/>
  <c r="E36" i="6"/>
  <c r="C36" i="6"/>
  <c r="I35" i="6"/>
  <c r="G35" i="6"/>
  <c r="E35" i="6"/>
  <c r="C35" i="6"/>
  <c r="I34" i="6"/>
  <c r="G34" i="6"/>
  <c r="E34" i="6"/>
  <c r="C34" i="6"/>
  <c r="I33" i="6"/>
  <c r="G33" i="6"/>
  <c r="E33" i="6"/>
  <c r="C33" i="6"/>
  <c r="I32" i="6"/>
  <c r="G32" i="6"/>
  <c r="E32" i="6"/>
  <c r="C32" i="6"/>
  <c r="I31" i="6"/>
  <c r="G31" i="6"/>
  <c r="E31" i="6"/>
  <c r="C31" i="6"/>
  <c r="E30" i="6"/>
  <c r="C30" i="6"/>
  <c r="I29" i="6"/>
  <c r="G29" i="6"/>
  <c r="E29" i="6"/>
  <c r="C29" i="6"/>
  <c r="I28" i="6"/>
  <c r="G28" i="6"/>
  <c r="E28" i="6"/>
  <c r="C28" i="6"/>
  <c r="I27" i="6"/>
  <c r="G27" i="6"/>
  <c r="E27" i="6"/>
  <c r="C27" i="6"/>
  <c r="I26" i="6"/>
  <c r="G26" i="6"/>
  <c r="E26" i="6"/>
  <c r="C26" i="6"/>
  <c r="I25" i="6"/>
  <c r="G25" i="6"/>
  <c r="E25" i="6"/>
  <c r="C25" i="6"/>
  <c r="I24" i="6"/>
  <c r="G24" i="6"/>
  <c r="E24" i="6"/>
  <c r="C24" i="6"/>
  <c r="I23" i="6"/>
  <c r="G23" i="6"/>
  <c r="E23" i="6"/>
  <c r="C23" i="6"/>
  <c r="I22" i="6"/>
  <c r="G22" i="6"/>
  <c r="E22" i="6"/>
  <c r="C22" i="6"/>
  <c r="I21" i="6"/>
  <c r="G21" i="6"/>
  <c r="E21" i="6"/>
  <c r="C21" i="6"/>
  <c r="I20" i="6"/>
  <c r="G20" i="6"/>
  <c r="E20" i="6"/>
  <c r="C20" i="6"/>
  <c r="I19" i="6"/>
  <c r="G19" i="6"/>
  <c r="E19" i="6"/>
  <c r="C19" i="6"/>
  <c r="I18" i="6"/>
  <c r="G18" i="6"/>
  <c r="E18" i="6"/>
  <c r="C18" i="6"/>
  <c r="I17" i="6"/>
  <c r="G17" i="6"/>
  <c r="E17" i="6"/>
  <c r="C17" i="6"/>
  <c r="I16" i="6"/>
  <c r="G16" i="6"/>
  <c r="E16" i="6"/>
  <c r="C16" i="6"/>
  <c r="I15" i="6"/>
  <c r="G15" i="6"/>
  <c r="E15" i="6"/>
  <c r="C15" i="6"/>
  <c r="I14" i="6"/>
  <c r="G14" i="6"/>
  <c r="E14" i="6"/>
  <c r="C14" i="6"/>
  <c r="I13" i="6"/>
  <c r="G13" i="6"/>
  <c r="E13" i="6"/>
  <c r="C13" i="6"/>
  <c r="I12" i="6"/>
  <c r="G12" i="6"/>
  <c r="E12" i="6"/>
  <c r="C12" i="6"/>
  <c r="I11" i="6"/>
  <c r="G11" i="6"/>
  <c r="E11" i="6"/>
  <c r="C11" i="6"/>
  <c r="I10" i="6"/>
  <c r="G10" i="6"/>
  <c r="E10" i="6"/>
  <c r="C10" i="6"/>
  <c r="I9" i="6"/>
  <c r="G9" i="6"/>
  <c r="E9" i="6"/>
  <c r="C9" i="6"/>
  <c r="I8" i="6"/>
  <c r="G8" i="6"/>
  <c r="E8" i="6"/>
  <c r="C8" i="6"/>
  <c r="I7" i="6"/>
  <c r="G7" i="6"/>
  <c r="E7" i="6"/>
  <c r="C7" i="6"/>
  <c r="I6" i="6"/>
  <c r="G6" i="6"/>
  <c r="E6" i="6"/>
  <c r="C6" i="6"/>
  <c r="I5" i="6"/>
  <c r="G5" i="6"/>
  <c r="E5" i="6"/>
  <c r="C5" i="6"/>
  <c r="I4" i="6"/>
  <c r="G4" i="6"/>
  <c r="E4" i="6"/>
  <c r="C4" i="6"/>
  <c r="I3" i="6"/>
  <c r="G3" i="6"/>
  <c r="E3" i="6"/>
  <c r="C3" i="6"/>
  <c r="I43" i="5"/>
  <c r="G43" i="5"/>
  <c r="I42" i="5"/>
  <c r="G42" i="5"/>
  <c r="I41" i="5"/>
  <c r="G41" i="5"/>
  <c r="I39" i="5"/>
  <c r="G39" i="5"/>
  <c r="I38" i="5"/>
  <c r="G38" i="5"/>
  <c r="I37" i="5"/>
  <c r="G37" i="5"/>
  <c r="I36" i="5"/>
  <c r="G36" i="5"/>
  <c r="I35" i="5"/>
  <c r="G35" i="5"/>
  <c r="I34" i="5"/>
  <c r="G34" i="5"/>
  <c r="I33" i="5"/>
  <c r="G33" i="5"/>
  <c r="I32" i="5"/>
  <c r="G32" i="5"/>
  <c r="I31" i="5"/>
  <c r="G31" i="5"/>
  <c r="I30" i="5"/>
  <c r="G30" i="5"/>
  <c r="I29" i="5"/>
  <c r="G29" i="5"/>
  <c r="I28" i="5"/>
  <c r="G28" i="5"/>
  <c r="I27" i="5"/>
  <c r="G27" i="5"/>
  <c r="I26" i="5"/>
  <c r="G26" i="5"/>
  <c r="I25" i="5"/>
  <c r="G25" i="5"/>
  <c r="I24" i="5"/>
  <c r="G24" i="5"/>
  <c r="I23" i="5"/>
  <c r="G23" i="5"/>
  <c r="I22" i="5"/>
  <c r="G22" i="5"/>
  <c r="I21" i="5"/>
  <c r="G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I8" i="5"/>
  <c r="G8" i="5"/>
  <c r="I7" i="5"/>
  <c r="G7" i="5"/>
  <c r="I6" i="5"/>
  <c r="G6" i="5"/>
  <c r="I5" i="5"/>
  <c r="G5" i="5"/>
  <c r="I4" i="5"/>
  <c r="G4" i="5"/>
  <c r="I3" i="5"/>
  <c r="G3" i="5"/>
</calcChain>
</file>

<file path=xl/sharedStrings.xml><?xml version="1.0" encoding="utf-8"?>
<sst xmlns="http://schemas.openxmlformats.org/spreadsheetml/2006/main" count="5897" uniqueCount="3546">
  <si>
    <t>Characteristic</t>
  </si>
  <si>
    <t>47(78.33)</t>
  </si>
  <si>
    <t>35(79.55)</t>
  </si>
  <si>
    <t>56(90.32)</t>
  </si>
  <si>
    <t>3-5days/week</t>
  </si>
  <si>
    <t>8(13.33)</t>
  </si>
  <si>
    <t>8(18.18)</t>
  </si>
  <si>
    <t>6(9.68)</t>
  </si>
  <si>
    <t>1-2days/week</t>
  </si>
  <si>
    <t>3(5)</t>
  </si>
  <si>
    <t>1(2.27)</t>
  </si>
  <si>
    <t>0(0)</t>
  </si>
  <si>
    <t>1-3days/month</t>
  </si>
  <si>
    <t>1(1.67)</t>
  </si>
  <si>
    <t>Secondary education</t>
  </si>
  <si>
    <t>College or above</t>
  </si>
  <si>
    <t>Minimal,0-4</t>
  </si>
  <si>
    <t>Mild,5-9</t>
  </si>
  <si>
    <t>k__Bacteria; p__Proteobacteria; c__Gammaproteobacteria; o__Pasteurellales; f__Pasteurellaceae; g__Haemophilus; s__unidentified</t>
  </si>
  <si>
    <t>OTU_105</t>
  </si>
  <si>
    <t>k__Bacteria; p__Firmicutes; c__Bacilli; o__Lactobacillales; f__Streptococcaceae; g__Streptococcus</t>
  </si>
  <si>
    <t>OTU_1080</t>
  </si>
  <si>
    <t>k__Bacteria; p__Bacteroidetes; c__Bacteroidia; o__Bacteroidales; f__Prevotellaceae; g__Prevotella_9; s__unidentified</t>
  </si>
  <si>
    <t>OTU_11</t>
  </si>
  <si>
    <t>k__Bacteria; p__Firmicutes; c__Erysipelotrichia; o__Erysipelotrichales; f__Erysipelotrichaceae; g__Erysipelotrichaceae_UCG-003; s__unidentified</t>
  </si>
  <si>
    <t>k__Bacteria; p__Bacteroidetes; c__Bacteroidia; o__Bacteroidales; f__Bacteroidaceae; g__Bacteroides; s__unidentified</t>
  </si>
  <si>
    <t>OTU_1120</t>
  </si>
  <si>
    <t>k__Bacteria; p__Firmicutes; c__Negativicutes; o__Selenomonadales; f__Veillonellaceae; g__Dialister; s__unidentified</t>
  </si>
  <si>
    <t>OTU_1146</t>
  </si>
  <si>
    <t>k__Bacteria; p__Bacteroidetes; c__Bacteroidia; o__Bacteroidales; f__Rikenellaceae; g__Alistipes; s__unidentified</t>
  </si>
  <si>
    <t>OTU_1158</t>
  </si>
  <si>
    <t>OTU_1180</t>
  </si>
  <si>
    <t>k__Bacteria; p__Bacteroidetes; c__Flavobacteriia; o__Flavobacteriales; f__Flavobacteriaceae; g__Moheibacter; s__unidentified</t>
  </si>
  <si>
    <t>OTU_1182</t>
  </si>
  <si>
    <t>k__Bacteria; p__Bacteroidetes; c__Bacteroidia; o__Bacteroidales; f__Prevotellaceae; g__Alloprevotella; s__unidentified</t>
  </si>
  <si>
    <t>OTU_1184</t>
  </si>
  <si>
    <t>OTU_1187</t>
  </si>
  <si>
    <t>OTU_1200</t>
  </si>
  <si>
    <t>OTU_1233</t>
  </si>
  <si>
    <t>OTU_1250</t>
  </si>
  <si>
    <t>OTU_13</t>
  </si>
  <si>
    <t>k__Bacteria; p__Gemmatimonadetes; c__Longimicrobia; o__Longimicrobiales; f__Longimicrobiaceae; g__unidentified; s__unidentified</t>
  </si>
  <si>
    <t>k__Bacteria; p__Firmicutes; c__Negativicutes; o__Selenomonadales; f__Veillonellaceae; g__Megamonas; s__unidentified</t>
  </si>
  <si>
    <t>OTU_1353</t>
  </si>
  <si>
    <t>OTU_14</t>
  </si>
  <si>
    <t>OTU_1403</t>
  </si>
  <si>
    <t>OTU_155</t>
  </si>
  <si>
    <t>k__Bacteria; p__Firmicutes; c__Erysipelotrichia; o__Erysipelotrichales; f__Erysipelotrichaceae; g__Turicibacter; s__unidentified</t>
  </si>
  <si>
    <t>k__Bacteria; p__Proteobacteria; c__Betaproteobacteria; o__Burkholderiales; f__Alcaligenaceae; g__Sutterella; s__unidentified</t>
  </si>
  <si>
    <t>OTU_1618</t>
  </si>
  <si>
    <t>k__Bacteria; p__Bacteroidetes; c__Cytophagia; o__Cytophagales; f__MWH-CFBk5; g__unidentified; s__unidentified</t>
  </si>
  <si>
    <t>OTU_1627</t>
  </si>
  <si>
    <t>k__Bacteria; p__Actinobacteria; c__Actinobacteria; o__Bifidobacteriales; f__Bifidobacteriaceae; g__Bifidobacterium; s__unidentified</t>
  </si>
  <si>
    <t>OTU_1961</t>
  </si>
  <si>
    <t>k__Bacteria; p__Firmicutes; c__Clostridia; o__Clostridiales; f__Ruminococcaceae; g__Ruminococcus_2; s__unidentified</t>
  </si>
  <si>
    <t>OTU_1971</t>
  </si>
  <si>
    <t>k__Bacteria; p__Firmicutes; c__Clostridia; o__Clostridiales; f__Lachnospiraceae; g__Ruminococcus_gnavus_group; s__unidentified</t>
  </si>
  <si>
    <t>k__Bacteria; p__Firmicutes; c__Clostridia; o__Clostridiales; f__Lachnospiraceae; g__Blautia; s__unidentified</t>
  </si>
  <si>
    <t>OTU_1989</t>
  </si>
  <si>
    <t>OTU_2016</t>
  </si>
  <si>
    <t>k__Bacteria; p__Verrucomicrobia; c__Verrucomicrobiae; o__Verrucomicrobiales; f__Verrucomicrobiaceae; g__Akkermansia; s__unidentified</t>
  </si>
  <si>
    <t>OTU_209</t>
  </si>
  <si>
    <t>k__Bacteria; p__Firmicutes; c__Negativicutes; o__Selenomonadales; f__Acidaminococcaceae; g__Phascolarctobacterium; s__unidentified</t>
  </si>
  <si>
    <t>OTU_2109</t>
  </si>
  <si>
    <t>k__Bacteria; p__Firmicutes; c__Clostridia; o__Clostridiales; f__Clostridiaceae_1; g__Clostridium_sensu_stricto_1; s__unidentified</t>
  </si>
  <si>
    <t>OTU_2110</t>
  </si>
  <si>
    <t>k__Bacteria; p__Firmicutes; c__Clostridia; o__Clostridiales; f__Lachnospiraceae; g__Lachnospiraceae_UCG-010; s__unidentified</t>
  </si>
  <si>
    <t>OTU_2118</t>
  </si>
  <si>
    <t>k__Bacteria; p__Firmicutes; c__Clostridia; o__Clostridiales; f__Ruminococcaceae; g__Eubacterium_coprostanoligenes_group; s__unidentified</t>
  </si>
  <si>
    <t>k__Bacteria; p__Firmicutes; c__Clostridia; o__Clostridiales; f__Ruminococcaceae; g__Butyricicoccus; s__unidentified</t>
  </si>
  <si>
    <t>OTU_2125</t>
  </si>
  <si>
    <t>k__Bacteria; p__Firmicutes; c__Clostridia; o__Clostridiales; f__Lachnospiraceae; g__Roseburia; s__unidentified</t>
  </si>
  <si>
    <t>OTU_2138</t>
  </si>
  <si>
    <t>k__Bacteria; p__Firmicutes; c__Clostridia; o__Clostridiales; f__Christensenellaceae; g__Christensenellaceae_R-7_group; s__unidentified</t>
  </si>
  <si>
    <t>OTU_2141</t>
  </si>
  <si>
    <t>k__Bacteria; p__Firmicutes; c__Clostridia; o__Clostridiales; f__Ruminococcaceae; g__Ruminococcaceae_UCG-004; s__unidentified</t>
  </si>
  <si>
    <t>OTU_2143</t>
  </si>
  <si>
    <t>OTU_2146</t>
  </si>
  <si>
    <t>k__Bacteria; p__Firmicutes; c__Clostridia; o__Clostridiales; f__Ruminococcaceae; g__Ruminococcaceae_UCG-005; s__unidentified</t>
  </si>
  <si>
    <t>OTU_218</t>
  </si>
  <si>
    <t>OTU_2180</t>
  </si>
  <si>
    <t>k__Bacteria; p__Firmicutes; c__Clostridia; o__Clostridiales; f__Ruminococcaceae; g__Ruminococcaceae_UCG-002; s__unidentified</t>
  </si>
  <si>
    <t>OTU_2239</t>
  </si>
  <si>
    <t>k__Bacteria; p__Firmicutes; c__Clostridia; o__Clostridiales; f__Lachnospiraceae</t>
  </si>
  <si>
    <t>OTU_2288</t>
  </si>
  <si>
    <t>k__Bacteria; p__Firmicutes; c__Clostridia; o__Clostridiales; f__Ruminococcaceae; g__Ruminococcaceae_UCG-003; s__unidentified</t>
  </si>
  <si>
    <t>OTU_2308</t>
  </si>
  <si>
    <t>k__Bacteria; p__Firmicutes; c__Clostridia; o__Clostridiales; f__Lachnospiraceae; g__Coprococcus_3; s__unidentified</t>
  </si>
  <si>
    <t>OTU_2312</t>
  </si>
  <si>
    <t>k__Bacteria; p__Firmicutes; c__Clostridia; o__Clostridiales; f__Ruminococcaceae; g__Anaerotruncus; s__unidentified</t>
  </si>
  <si>
    <t>k__Bacteria; p__Firmicutes; c__Clostridia; o__Clostridiales; f__Lachnospiraceae; g__Anaerostipes; s__unidentified</t>
  </si>
  <si>
    <t>OTU_2339</t>
  </si>
  <si>
    <t>k__Bacteria; p__Actinobacteria; c__Coriobacteriia; o__Coriobacteriales; f__Coriobacteriaceae; g__Collinsella; s__unidentified</t>
  </si>
  <si>
    <t>OTU_2346</t>
  </si>
  <si>
    <t>k__Bacteria; p__Firmicutes; c__Clostridia; o__Clostridiales; f__Lachnospiraceae; g__Lachnospiraceae_ND3007_group; s__unidentified</t>
  </si>
  <si>
    <t>OTU_2373</t>
  </si>
  <si>
    <t>k__Bacteria; p__Firmicutes; c__Clostridia; o__Clostridiales; f__Lachnospiraceae; g__Sellimonas; s__unidentified</t>
  </si>
  <si>
    <t>k__Bacteria; p__Firmicutes; c__Clostridia; o__Clostridiales; f__Lachnospiraceae; g__Lachnoclostridium; s__unidentified</t>
  </si>
  <si>
    <t>k__Bacteria; p__Firmicutes; c__Clostridia; o__Clostridiales; f__Ruminococcaceae; g__Ruminococcaceae_UCG-014; s__unidentified</t>
  </si>
  <si>
    <t>OTU_2468</t>
  </si>
  <si>
    <t>OTU_2497</t>
  </si>
  <si>
    <t>OTU_2511</t>
  </si>
  <si>
    <t>k__Bacteria; p__Firmicutes; c__Clostridia; o__Clostridiales</t>
  </si>
  <si>
    <t>OTU_2544</t>
  </si>
  <si>
    <t>OTU_2566</t>
  </si>
  <si>
    <t>OTU_2577</t>
  </si>
  <si>
    <t>OTU_2582</t>
  </si>
  <si>
    <t>OTU_2591</t>
  </si>
  <si>
    <t>k__Bacteria; p__Firmicutes; c__Clostridia; o__Clostridiales; f__Ruminococcaceae; g__Subdoligranulum; s__unidentified</t>
  </si>
  <si>
    <t>OTU_2593</t>
  </si>
  <si>
    <t>OTU_2626</t>
  </si>
  <si>
    <t>OTU_2646</t>
  </si>
  <si>
    <t>k__Bacteria; p__Firmicutes; c__Clostridia; o__Clostridiales; f__Lachnospiraceae; g__Lachnospira; s__unidentified</t>
  </si>
  <si>
    <t>OTU_2656</t>
  </si>
  <si>
    <t>OTU_2658</t>
  </si>
  <si>
    <t>k__Bacteria; p__Firmicutes; c__Clostridia; o__Clostridiales; f__Lachnospiraceae; g__Dorea; s__unidentified</t>
  </si>
  <si>
    <t>OTU_2671</t>
  </si>
  <si>
    <t>k__Bacteria; p__Firmicutes; c__Clostridia; o__Clostridiales; f__Lachnospiraceae; g__Eubacterium_ventriosum_group; s__unidentified</t>
  </si>
  <si>
    <t>OTU_2698</t>
  </si>
  <si>
    <t>OTU_2701</t>
  </si>
  <si>
    <t>k__Bacteria; p__Firmicutes; c__Clostridia; o__Clostridiales; f__Lachnospiraceae; g__Coprococcus_1; s__unidentified</t>
  </si>
  <si>
    <t>OTU_2729</t>
  </si>
  <si>
    <t>k__Bacteria; p__Firmicutes; c__Clostridia; o__Clostridiales; f__Lachnospiraceae; g__Lachnoclostridium</t>
  </si>
  <si>
    <t>OTU_2778</t>
  </si>
  <si>
    <t>k__Bacteria; p__Firmicutes; c__Clostridia; o__Clostridiales; f__Lachnospiraceae; g__Lachnospiraceae_NK4A136_group; s__unidentified</t>
  </si>
  <si>
    <t>OTU_2793</t>
  </si>
  <si>
    <t>OTU_28</t>
  </si>
  <si>
    <t>OTU_2815</t>
  </si>
  <si>
    <t>OTU_2842</t>
  </si>
  <si>
    <t>k__Bacteria; p__Firmicutes; c__Clostridia; o__Clostridiales; f__Clostridiaceae_1; g__Clostridium_sensu_stricto_1; s__Clostridium_butyricum</t>
  </si>
  <si>
    <t>OTU_285</t>
  </si>
  <si>
    <t>k__Bacteria; p__Firmicutes; c__Bacilli; o__Lactobacillales; f__Lactobacillaceae; g__Lactobacillus; s__Lactobacillus_mucosae</t>
  </si>
  <si>
    <t>OTU_2850</t>
  </si>
  <si>
    <t>OTU_2853</t>
  </si>
  <si>
    <t>OTU_2858</t>
  </si>
  <si>
    <t>OTU_286</t>
  </si>
  <si>
    <t>k__Bacteria; p__Firmicutes; c__Bacilli; o__Lactobacillales; f__Lactobacillaceae; g__Lactobacillus; s__unidentified</t>
  </si>
  <si>
    <t>OTU_2881</t>
  </si>
  <si>
    <t>OTU_2888</t>
  </si>
  <si>
    <t>OTU_2899</t>
  </si>
  <si>
    <t>OTU_2909</t>
  </si>
  <si>
    <t>k__Bacteria; p__Firmicutes; c__Clostridia; o__Clostridiales; f__Lachnospiraceae; g__Ruminococcus_gauvreauii_group; s__unidentified</t>
  </si>
  <si>
    <t>OTU_297</t>
  </si>
  <si>
    <t>k__Bacteria; p__Proteobacteria; c__Gammaproteobacteria; o__Pasteurellales; f__Pasteurellaceae; g__Aggregatibacter; s__unidentified</t>
  </si>
  <si>
    <t>OTU_3010</t>
  </si>
  <si>
    <t>k__Bacteria; p__Firmicutes; c__Clostridia; o__Clostridiales; f__Peptostreptococcaceae; g__Peptoclostridium; s__unidentified</t>
  </si>
  <si>
    <t>OTU_3012</t>
  </si>
  <si>
    <t>OTU_3018</t>
  </si>
  <si>
    <t>OTU_3101</t>
  </si>
  <si>
    <t>OTU_314</t>
  </si>
  <si>
    <t>k__Bacteria; p__Proteobacteria; c__Gammaproteobacteria; o__Enterobacteriales; f__Enterobacteriaceae; g__Morganella; s__unidentified</t>
  </si>
  <si>
    <t>OTU_328</t>
  </si>
  <si>
    <t>OTU_3366</t>
  </si>
  <si>
    <t>k__Bacteria; p__Firmicutes; c__Clostridia; o__Clostridiales; f__Lachnospiraceae; g__Blautia</t>
  </si>
  <si>
    <t>OTU_3527</t>
  </si>
  <si>
    <t>k__Bacteria; p__Firmicutes; c__Clostridia; o__Clostridiales; f__Family_XI; g__Peptoniphilus; s__unidentified</t>
  </si>
  <si>
    <t>OTU_3540</t>
  </si>
  <si>
    <t>k__Bacteria; p__Firmicutes; c__Clostridia; o__Clostridiales; f__Peptostreptococcaceae</t>
  </si>
  <si>
    <t>OTU_3554</t>
  </si>
  <si>
    <t>OTU_3565</t>
  </si>
  <si>
    <t>OTU_3592</t>
  </si>
  <si>
    <t>OTU_3608</t>
  </si>
  <si>
    <t>OTU_3672</t>
  </si>
  <si>
    <t>OTU_3765</t>
  </si>
  <si>
    <t>OTU_3847</t>
  </si>
  <si>
    <t>k__Bacteria; p__Deinococcus-Thermus; c__Deinococci; o__Deinococcales; f__Trueperaceae; g__Truepera; s__unidentified</t>
  </si>
  <si>
    <t>OTU_393</t>
  </si>
  <si>
    <t>OTU_429</t>
  </si>
  <si>
    <t>k__Bacteria; p__Firmicutes; c__Erysipelotrichia; o__Erysipelotrichales; f__Erysipelotrichaceae; g__Catenibacterium; s__unidentified</t>
  </si>
  <si>
    <t>OTU_51</t>
  </si>
  <si>
    <t>k__Bacteria; p__Proteobacteria; c__Gammaproteobacteria; o__Enterobacteriales; f__Enterobacteriaceae; g__Klebsiella; s__unidentified</t>
  </si>
  <si>
    <t>OTU_569</t>
  </si>
  <si>
    <t>k__Bacteria; p__Firmicutes; c__Bacilli; o__Lactobacillales; f__Enterococcaceae; g__Enterococcus; s__Enterococcus_faecalis</t>
  </si>
  <si>
    <t>OTU_666</t>
  </si>
  <si>
    <t>k__Bacteria; p__Firmicutes; c__Bacilli; o__Lactobacillales; f__Lactobacillaceae; g__Lactobacillus; s__Lactobacillus_alimentarius</t>
  </si>
  <si>
    <t>OTU_683</t>
  </si>
  <si>
    <t>OTU_76</t>
  </si>
  <si>
    <t>k__Bacteria; p__Firmicutes; c__Bacilli; o__Lactobacillales; f__Enterococcaceae; g__Enterococcus; s__unidentified</t>
  </si>
  <si>
    <t>OTU_799</t>
  </si>
  <si>
    <t>k__Bacteria; p__Firmicutes; c__Erysipelotrichia; o__Erysipelotrichales; f__Erysipelotrichaceae; g__Faecalitalea; s__unidentified</t>
  </si>
  <si>
    <t>OTU_806</t>
  </si>
  <si>
    <t>k__Bacteria; p__Proteobacteria; c__Gammaproteobacteria</t>
  </si>
  <si>
    <t>OTU_807</t>
  </si>
  <si>
    <t>OTU_936</t>
  </si>
  <si>
    <t>NA</t>
  </si>
  <si>
    <t>p-value</t>
  </si>
  <si>
    <t>p__Proteobacteria</t>
  </si>
  <si>
    <t>p__Gemmatimonadetes</t>
  </si>
  <si>
    <t>p__Verrucomicrobia</t>
  </si>
  <si>
    <t>p__Fusobacteria</t>
  </si>
  <si>
    <t>p__Firmicutes</t>
  </si>
  <si>
    <t>p__Bacteroidetes</t>
  </si>
  <si>
    <t>p__unidentified</t>
  </si>
  <si>
    <t>p__Deinococcus_Thermus</t>
  </si>
  <si>
    <t>c__Coriobacteriia</t>
  </si>
  <si>
    <t>c__Actinobacteria</t>
  </si>
  <si>
    <t>c__Deltaproteobacteria</t>
  </si>
  <si>
    <t>c__Longimicrobia</t>
  </si>
  <si>
    <t>c__Clostridia</t>
  </si>
  <si>
    <t>c__Bacteroidia</t>
  </si>
  <si>
    <t>c__Deinococci</t>
  </si>
  <si>
    <t>c__Bacilli</t>
  </si>
  <si>
    <t>c__Sphingobacteriia</t>
  </si>
  <si>
    <t>c__Cytophagia</t>
  </si>
  <si>
    <t>c__Verrucomicrobiae</t>
  </si>
  <si>
    <t>c__Erysipelotrichia</t>
  </si>
  <si>
    <t>c__unidentified</t>
  </si>
  <si>
    <t>c__Gammaproteobacteria</t>
  </si>
  <si>
    <t>c__Alphaproteobacteria</t>
  </si>
  <si>
    <t>c__Fusobacteriia</t>
  </si>
  <si>
    <t>c__Flavobacteriia</t>
  </si>
  <si>
    <t>o__Erysipelotrichales</t>
  </si>
  <si>
    <t>o__Coriobacteriales</t>
  </si>
  <si>
    <t>o__Oceanospirillales</t>
  </si>
  <si>
    <t>o__Bifidobacteriales</t>
  </si>
  <si>
    <t>o__Enterobacteriales</t>
  </si>
  <si>
    <t>o__Cytophagales</t>
  </si>
  <si>
    <t>o__unidentified</t>
  </si>
  <si>
    <t>o__Fusobacteriales</t>
  </si>
  <si>
    <t>o__Streptosporangiales</t>
  </si>
  <si>
    <t>o__Flavobacteriales</t>
  </si>
  <si>
    <t>o__Longimicrobiales</t>
  </si>
  <si>
    <t>o__Pasteurellales</t>
  </si>
  <si>
    <t>o__Lactobacillales</t>
  </si>
  <si>
    <t>o__Actinomycetales</t>
  </si>
  <si>
    <t>o__Deinococcales</t>
  </si>
  <si>
    <t>o__Desulfovibrionales</t>
  </si>
  <si>
    <t>o__Sphingobacteriales</t>
  </si>
  <si>
    <t>o__Bacillales</t>
  </si>
  <si>
    <t>o__Clostridiales</t>
  </si>
  <si>
    <t>o__Neisseriales</t>
  </si>
  <si>
    <t>o__Myxococcales</t>
  </si>
  <si>
    <t>o__Xanthomonadales</t>
  </si>
  <si>
    <t>o__Verrucomicrobiales</t>
  </si>
  <si>
    <t>o__Bacteroidales</t>
  </si>
  <si>
    <t>f__Sphingobacteriaceae</t>
  </si>
  <si>
    <t>f__Lactobacillaceae</t>
  </si>
  <si>
    <t>f__Porphyromonadaceae</t>
  </si>
  <si>
    <t>f__Actinomycetaceae</t>
  </si>
  <si>
    <t>f__Lachnospiraceae</t>
  </si>
  <si>
    <t>f__unidentified</t>
  </si>
  <si>
    <t>f__Neisseriaceae</t>
  </si>
  <si>
    <t>f__Enterobacteriaceae</t>
  </si>
  <si>
    <t>f__Trueperaceae</t>
  </si>
  <si>
    <t>f__Bifidobacteriaceae</t>
  </si>
  <si>
    <t>f__Saprospiraceae</t>
  </si>
  <si>
    <t>f__Enterococcaceae</t>
  </si>
  <si>
    <t>f__Streptococcaceae</t>
  </si>
  <si>
    <t>f__Ruminococcaceae</t>
  </si>
  <si>
    <t>f__Erysipelotrichaceae</t>
  </si>
  <si>
    <t>f__Bacteroidaceae</t>
  </si>
  <si>
    <t>f__Xanthomonadaceae</t>
  </si>
  <si>
    <t>f__Pasteurellaceae</t>
  </si>
  <si>
    <t>f__Peptostreptococcaceae</t>
  </si>
  <si>
    <t>f__Clostridiaceae_1</t>
  </si>
  <si>
    <t>f__Acidaminococcaceae</t>
  </si>
  <si>
    <t>f__Fusobacteriaceae</t>
  </si>
  <si>
    <t>f__Family_XI</t>
  </si>
  <si>
    <t>f__Flavobacteriaceae</t>
  </si>
  <si>
    <t>f__Leptotrichiaceae</t>
  </si>
  <si>
    <t>f__Desulfovibrionaceae</t>
  </si>
  <si>
    <t>f__Prevotellaceae</t>
  </si>
  <si>
    <t>f__Verrucomicrobiaceae</t>
  </si>
  <si>
    <t>f__Rikenellaceae</t>
  </si>
  <si>
    <t>f__Christensenellaceae</t>
  </si>
  <si>
    <t>f__MWH_CFBk5</t>
  </si>
  <si>
    <t>f__Longimicrobiaceae</t>
  </si>
  <si>
    <t>f__Bacillaceae</t>
  </si>
  <si>
    <t>f__Coriobacteriaceae</t>
  </si>
  <si>
    <t>f__Clostridiales_vadinBB60_group</t>
  </si>
  <si>
    <t>g__Proteus</t>
  </si>
  <si>
    <t>g__Ruminococcus_gnavus_group</t>
  </si>
  <si>
    <t>g__Ruminiclostridium_9</t>
  </si>
  <si>
    <t>g__Parasutterella</t>
  </si>
  <si>
    <t>g__Fusicatenibacter</t>
  </si>
  <si>
    <t>g__Butyricimonas</t>
  </si>
  <si>
    <t>g__Ruminococcus_2</t>
  </si>
  <si>
    <t>g__Escherichia_Shigella</t>
  </si>
  <si>
    <t>g__Tyzzerella_4</t>
  </si>
  <si>
    <t>g__Desulfovibrio</t>
  </si>
  <si>
    <t>g__Lactobacillus</t>
  </si>
  <si>
    <t>g__Coprococcus_3</t>
  </si>
  <si>
    <t>g__Romboutsia</t>
  </si>
  <si>
    <t>g__Anaerococcus</t>
  </si>
  <si>
    <t>g__Subdoligranulum</t>
  </si>
  <si>
    <t>g__Christensenellaceae_R_7_group</t>
  </si>
  <si>
    <t>g__Oscillospira</t>
  </si>
  <si>
    <t>g__Ruminococcus_torques_group</t>
  </si>
  <si>
    <t>g__Eubacterium_coprostanoligenes_group</t>
  </si>
  <si>
    <t>g__Morganella</t>
  </si>
  <si>
    <t>g__Faecalitalea</t>
  </si>
  <si>
    <t>g__Butyricicoccus</t>
  </si>
  <si>
    <t>g__Alistipes</t>
  </si>
  <si>
    <t>g__Actinomyces</t>
  </si>
  <si>
    <t>g__Anaerotruncus</t>
  </si>
  <si>
    <t>g__Fusobacterium</t>
  </si>
  <si>
    <t>g__Barnesiella</t>
  </si>
  <si>
    <t>g__Pediococcus</t>
  </si>
  <si>
    <t>g__Eubacterium_rectale_group</t>
  </si>
  <si>
    <t>g__Flavonifractor</t>
  </si>
  <si>
    <t>g__Paraprevotella</t>
  </si>
  <si>
    <t>g__Candidatus_Stoquefichus</t>
  </si>
  <si>
    <t>g__Alloprevotella</t>
  </si>
  <si>
    <t>g__Olsenella</t>
  </si>
  <si>
    <t>g__Bilophila</t>
  </si>
  <si>
    <t>g__Acidaminococcus</t>
  </si>
  <si>
    <t>g__Aggregatibacter</t>
  </si>
  <si>
    <t>g__Gemella</t>
  </si>
  <si>
    <t>g__Parabacteroides</t>
  </si>
  <si>
    <t>g__Erysipelatoclostridium</t>
  </si>
  <si>
    <t>g__Ruminococcus_1</t>
  </si>
  <si>
    <t>g__Sellimonas</t>
  </si>
  <si>
    <t>g__Prevotella_9</t>
  </si>
  <si>
    <t>g__Haemophilus</t>
  </si>
  <si>
    <t>g__Prevotella_7</t>
  </si>
  <si>
    <t>g__Moheibacter</t>
  </si>
  <si>
    <t>g__Lachnospiraceae_ND3007_group</t>
  </si>
  <si>
    <t>g__Dorea</t>
  </si>
  <si>
    <t>g__Collinsella</t>
  </si>
  <si>
    <t>g__Peptoclostridium</t>
  </si>
  <si>
    <t>g__Tyzzerella_3</t>
  </si>
  <si>
    <t>g__Odoribacter</t>
  </si>
  <si>
    <t>g__Peptostreptococcus</t>
  </si>
  <si>
    <t>g__Eubacterium_hallii_group</t>
  </si>
  <si>
    <t>g__Peptoniphilus</t>
  </si>
  <si>
    <t>g__Veillonella</t>
  </si>
  <si>
    <t>g__Adlercreutzia</t>
  </si>
  <si>
    <t>g__Parvimonas</t>
  </si>
  <si>
    <t>g__Phascolarctobacterium</t>
  </si>
  <si>
    <t>g__Streptococcus</t>
  </si>
  <si>
    <t>g__Catenibacterium</t>
  </si>
  <si>
    <t>g__Luteimonas</t>
  </si>
  <si>
    <t>g__Oscillibacter</t>
  </si>
  <si>
    <t>g__Truepera</t>
  </si>
  <si>
    <t>g__Bifidobacterium</t>
  </si>
  <si>
    <t>g__Clostridium_innocuum_group</t>
  </si>
  <si>
    <t>g__Clostridium_sensu_stricto_1</t>
  </si>
  <si>
    <t>g__Lachnospiraceae_NK4A136_group</t>
  </si>
  <si>
    <t>g__Roseburia</t>
  </si>
  <si>
    <t>g__Ruminococcus_gauvreauii_group</t>
  </si>
  <si>
    <t>g__Anaerostipes</t>
  </si>
  <si>
    <t>g__Enterococcus</t>
  </si>
  <si>
    <t>g__Akkermansia</t>
  </si>
  <si>
    <t>g__Turicibacter</t>
  </si>
  <si>
    <t>g__Bacteroides</t>
  </si>
  <si>
    <t>g__Faecalibacterium</t>
  </si>
  <si>
    <t>g__Citrobacter</t>
  </si>
  <si>
    <t>g__Ruminococcaceae_UCG_002</t>
  </si>
  <si>
    <t>g__Blautia</t>
  </si>
  <si>
    <t>g__Erysipelotrichaceae_UCG_003</t>
  </si>
  <si>
    <t>g__Ruminococcaceae_UCG_003</t>
  </si>
  <si>
    <t>g__Klebsiella</t>
  </si>
  <si>
    <t>g__Pusillimonas</t>
  </si>
  <si>
    <t>g__Neisseria</t>
  </si>
  <si>
    <t>g__Dialister</t>
  </si>
  <si>
    <t>g__Ruminococcaceae_UCG_005</t>
  </si>
  <si>
    <t>g__Lachnoclostridium</t>
  </si>
  <si>
    <t>g__Eubacterium_ventriosum_group</t>
  </si>
  <si>
    <t>g__Porphyromonas</t>
  </si>
  <si>
    <t>g__Leptotrichia</t>
  </si>
  <si>
    <t>g__Coprococcus_1</t>
  </si>
  <si>
    <t>g__Ruminococcaceae_NK4A214_group</t>
  </si>
  <si>
    <t>g__Coprococcus_2</t>
  </si>
  <si>
    <t>s__Proteus_mirabilis</t>
  </si>
  <si>
    <t>s__human_gut_metagenome</t>
  </si>
  <si>
    <t>s__unidentified</t>
  </si>
  <si>
    <t>s__Lactobacillus_alimentarius</t>
  </si>
  <si>
    <t>s__Lactobacillus_gasseri</t>
  </si>
  <si>
    <t>s__Lactobacillus_fermentum</t>
  </si>
  <si>
    <t>s__Clostridium_butyricum</t>
  </si>
  <si>
    <t>s__Lactobacillus_oris</t>
  </si>
  <si>
    <t>s__Lactobacillus_plantarum</t>
  </si>
  <si>
    <t>s__Bacteroides_fragilis</t>
  </si>
  <si>
    <t>s__Escherichia_coli</t>
  </si>
  <si>
    <t>s__Lactobacillus_salivarius</t>
  </si>
  <si>
    <t>s__Haliotis_discus_hannai_Japanese_disc_abalone</t>
  </si>
  <si>
    <t>s__Streptococcus_pneumoniae</t>
  </si>
  <si>
    <t>s__Citrobacter_freundii</t>
  </si>
  <si>
    <t>s__Lactobacillus_mucosae</t>
  </si>
  <si>
    <t>s__Enterococcus_faecalis</t>
  </si>
  <si>
    <t>p__Deinococcus-Thermus</t>
  </si>
  <si>
    <t>c__Acidimicrobiia</t>
  </si>
  <si>
    <t>o__Sphingomonadales</t>
  </si>
  <si>
    <t>o__Rhizobiales</t>
  </si>
  <si>
    <t>o__Corynebacteriales</t>
  </si>
  <si>
    <t>o__Micrococcales</t>
  </si>
  <si>
    <t>o__Pseudonocardiales</t>
  </si>
  <si>
    <t>o__Acidimicrobiales</t>
  </si>
  <si>
    <t>f__Hyphomicrobiaceae</t>
  </si>
  <si>
    <t>f__Bacteroidales_S24-7_group</t>
  </si>
  <si>
    <t>f__Pseudonocardiaceae</t>
  </si>
  <si>
    <t>f__Peptococcaceae</t>
  </si>
  <si>
    <t>f__Chitinophagaceae</t>
  </si>
  <si>
    <t>f__MWH-CFBk5</t>
  </si>
  <si>
    <t>g__Coprobacter</t>
  </si>
  <si>
    <t>g__Lachnospiraceae_FCS020_group</t>
  </si>
  <si>
    <t>g__Prevotellaceae_NK3B31_group</t>
  </si>
  <si>
    <t>g__Escherichia-Shigella</t>
  </si>
  <si>
    <t>g__Christensenellaceae_R-7_group</t>
  </si>
  <si>
    <t>g__Ruminococcaceae_UCG-004</t>
  </si>
  <si>
    <t>g__Lachnospiraceae_UCG-010</t>
  </si>
  <si>
    <t>g__Lachnospiraceae_UCG-001</t>
  </si>
  <si>
    <t>g__Bacillus</t>
  </si>
  <si>
    <t>g__Ruminococcaceae_UCG-010</t>
  </si>
  <si>
    <t>g__Ruminococcaceae_UCG-002</t>
  </si>
  <si>
    <t>g__Peptococcus</t>
  </si>
  <si>
    <t>g__Ruminococcaceae_UCG-003</t>
  </si>
  <si>
    <t>g__Ruminococcaceae_UCG-005</t>
  </si>
  <si>
    <t>s__Streptococcus_anginosus_subsp._anginosus</t>
  </si>
  <si>
    <t>s__swine_fecal_bacterium_SD-Xyl5</t>
  </si>
  <si>
    <t>Estimate</t>
  </si>
  <si>
    <t>Estimate</t>
    <phoneticPr fontId="1" type="noConversion"/>
  </si>
  <si>
    <t>M550T394</t>
  </si>
  <si>
    <t>M544T332</t>
  </si>
  <si>
    <t>M628T366</t>
  </si>
  <si>
    <t>M524T384</t>
  </si>
  <si>
    <t>M849T246</t>
  </si>
  <si>
    <t>M341T68_2</t>
  </si>
  <si>
    <t>M190T186</t>
  </si>
  <si>
    <t>M391T329</t>
  </si>
  <si>
    <t>M265T421</t>
  </si>
  <si>
    <t>M430T63</t>
  </si>
  <si>
    <t>M138T535</t>
  </si>
  <si>
    <t>M380T528</t>
  </si>
  <si>
    <t>M198T566</t>
  </si>
  <si>
    <t>M166T697</t>
  </si>
  <si>
    <t>M154T512</t>
  </si>
  <si>
    <t>M338T66_2</t>
  </si>
  <si>
    <t>M277T896</t>
  </si>
  <si>
    <t>M467T394</t>
  </si>
  <si>
    <t>M483T478</t>
  </si>
  <si>
    <t>M137T307</t>
  </si>
  <si>
    <t>M132T511</t>
  </si>
  <si>
    <t>M810T318</t>
  </si>
  <si>
    <t>M879T244</t>
  </si>
  <si>
    <t>M153T148</t>
  </si>
  <si>
    <t>M795T248</t>
  </si>
  <si>
    <t>M517T305</t>
  </si>
  <si>
    <t>M188T202</t>
  </si>
  <si>
    <t>M137T332</t>
  </si>
  <si>
    <t>M429T65</t>
  </si>
  <si>
    <t>M369T95</t>
  </si>
  <si>
    <t>M581T384</t>
  </si>
  <si>
    <t>M163T375</t>
  </si>
  <si>
    <t>M223T375</t>
  </si>
  <si>
    <t>M199T77</t>
  </si>
  <si>
    <t>M131T559</t>
  </si>
  <si>
    <t>M275T866</t>
  </si>
  <si>
    <t>M448T390</t>
  </si>
  <si>
    <t>M464T468</t>
  </si>
  <si>
    <t>M395T74</t>
  </si>
  <si>
    <t>M421T80</t>
  </si>
  <si>
    <t>M181T366</t>
  </si>
  <si>
    <t>M128T496</t>
  </si>
  <si>
    <t>M227T78</t>
  </si>
  <si>
    <t>M241T78</t>
  </si>
  <si>
    <t>M289T12</t>
  </si>
  <si>
    <t>M498T259</t>
  </si>
  <si>
    <t>M795T100</t>
  </si>
  <si>
    <t>M847T77</t>
  </si>
  <si>
    <t>M781T202</t>
  </si>
  <si>
    <t>M759T317</t>
  </si>
  <si>
    <t>M376T68</t>
  </si>
  <si>
    <t>M199T103</t>
  </si>
  <si>
    <t>M177T229</t>
  </si>
  <si>
    <t>M115T130</t>
  </si>
  <si>
    <t>2'-Deoxy-D-ribose</t>
  </si>
  <si>
    <t>3-Indolepropionic acid</t>
  </si>
  <si>
    <t>4-Hydroxybenzoate</t>
  </si>
  <si>
    <t>Alpha-N-Phenylacetyl-L-glutamine</t>
  </si>
  <si>
    <t>alpha-Tocopherol (Vitamin E)</t>
  </si>
  <si>
    <t>Androsterone sulfate</t>
  </si>
  <si>
    <t>Biliverdin</t>
  </si>
  <si>
    <t>D-Mannitol</t>
  </si>
  <si>
    <t>D-Quinovose</t>
  </si>
  <si>
    <t>Dodecanoic acid</t>
  </si>
  <si>
    <t>Ethylmalonic acid</t>
  </si>
  <si>
    <t>gamma-L-Glutamyl-L-glutamic acid</t>
  </si>
  <si>
    <t>Glycochenodeoxycholate</t>
  </si>
  <si>
    <t>Glycocholic acid</t>
  </si>
  <si>
    <t>Hexacosanoic acid</t>
  </si>
  <si>
    <t>Hydrocortisone (Cortisol)</t>
  </si>
  <si>
    <t>Hydroxyphenyllactic acid</t>
  </si>
  <si>
    <t>Hypoxanthine</t>
  </si>
  <si>
    <t>L-Gulonic gamma-lactone</t>
  </si>
  <si>
    <t>L-Pipecolic acid</t>
  </si>
  <si>
    <t>Myristic acid</t>
  </si>
  <si>
    <t>Pentadecanoic Acid</t>
  </si>
  <si>
    <t>Rosolic Acid</t>
  </si>
  <si>
    <t>Taurochenodeoxycholate</t>
  </si>
  <si>
    <t>1-O-(cis-9-Octadecenyl)-2-O-acetyl-sn-glycero-3-phosphocholine</t>
  </si>
  <si>
    <t>1-Oleoyl-sn-glycero-3-phosphocholine</t>
  </si>
  <si>
    <t>1-Stearoyl-2-arachidonoyl-sn-glycerol</t>
  </si>
  <si>
    <t>1-Stearoyl-2-hydroxy-sn-glycero-3-phosphocholine</t>
  </si>
  <si>
    <t>1-Stearoyl-2-oleoyl-sn-glycerol 3-phosphocholine (SOPC)</t>
  </si>
  <si>
    <t>1-Stearoyl-rac-glycerol</t>
  </si>
  <si>
    <t>1-Stearoyl-sn-glycerol</t>
  </si>
  <si>
    <t>1,2-dioleoyl-sn-glycero-3-phosphatidylcholine</t>
  </si>
  <si>
    <t>1H-Indole-3-propanoic acid</t>
  </si>
  <si>
    <t>4-Methylumbelliferyl beta-D-glucuronide</t>
  </si>
  <si>
    <t>Anthranilic acid (Vitamin L1)</t>
  </si>
  <si>
    <t>D-erythro-Sphingosine-1-phosphate</t>
  </si>
  <si>
    <t>D-Mannose</t>
  </si>
  <si>
    <t>DL-Methionine sulfoxide</t>
  </si>
  <si>
    <t>Dopamine</t>
  </si>
  <si>
    <t>Erucamide</t>
  </si>
  <si>
    <t>L-Isoleucine</t>
  </si>
  <si>
    <t>N-Docosanoyl-4-sphingenyl-1-O-phosphorylcholine</t>
  </si>
  <si>
    <t>N-Tetracosanoyl-4-sphingenyl-1-O-phosphorylcholine</t>
  </si>
  <si>
    <t>N1-Methyl-2-pyridone-5-carboxamide</t>
  </si>
  <si>
    <t>Sphingomyelin (d18:1/18:0)</t>
  </si>
  <si>
    <t>Thioetheramide-PC</t>
  </si>
  <si>
    <t>Accession</t>
  </si>
  <si>
    <t>Gene Name</t>
  </si>
  <si>
    <t>Protein Name</t>
  </si>
  <si>
    <t>Description</t>
  </si>
  <si>
    <t>CI90%low</t>
  </si>
  <si>
    <t>CI90%up</t>
  </si>
  <si>
    <t>P68871</t>
  </si>
  <si>
    <t>HBB</t>
  </si>
  <si>
    <t>Hemoglobin subunit beta</t>
  </si>
  <si>
    <t>P0DOY2</t>
  </si>
  <si>
    <t>IGLC2</t>
  </si>
  <si>
    <t>Immunoglobulin lambda constant 2</t>
  </si>
  <si>
    <t>P02768</t>
  </si>
  <si>
    <t>ALB</t>
  </si>
  <si>
    <t>Serum albumin</t>
  </si>
  <si>
    <t>P01834</t>
  </si>
  <si>
    <t>IGKC</t>
  </si>
  <si>
    <t>Immunoglobulin kappa constant</t>
  </si>
  <si>
    <t>P01024</t>
  </si>
  <si>
    <t>C3</t>
  </si>
  <si>
    <t>Complement C3</t>
  </si>
  <si>
    <t>P02647</t>
  </si>
  <si>
    <t>APOA1</t>
  </si>
  <si>
    <t>Apolipoprotein A-I</t>
  </si>
  <si>
    <t>P02042</t>
  </si>
  <si>
    <t>HBD</t>
  </si>
  <si>
    <t>Hemoglobin subunit delta</t>
  </si>
  <si>
    <t>P05452</t>
  </si>
  <si>
    <t>CLEC3B</t>
  </si>
  <si>
    <t>Tetranectin</t>
  </si>
  <si>
    <t>P02774</t>
  </si>
  <si>
    <t>GC</t>
  </si>
  <si>
    <t>Vitamin D-binding protein</t>
  </si>
  <si>
    <t>P02787</t>
  </si>
  <si>
    <t>TF</t>
  </si>
  <si>
    <t>Serotransferrin</t>
  </si>
  <si>
    <t>P00738</t>
  </si>
  <si>
    <t>HP</t>
  </si>
  <si>
    <t>Haptoglobin</t>
  </si>
  <si>
    <t>P00747</t>
  </si>
  <si>
    <t>PLG</t>
  </si>
  <si>
    <t>Plasminogen</t>
  </si>
  <si>
    <t>P01009</t>
  </si>
  <si>
    <t>SERPINA1</t>
  </si>
  <si>
    <t>Alpha-1-antitrypsin</t>
  </si>
  <si>
    <t>P69905</t>
  </si>
  <si>
    <t>HBA1</t>
  </si>
  <si>
    <t>Hemoglobin subunit alpha</t>
  </si>
  <si>
    <t>A0M8Q6</t>
  </si>
  <si>
    <t>IGLC7</t>
  </si>
  <si>
    <t>Immunoglobulin lambda constant 7</t>
  </si>
  <si>
    <t>P04114</t>
  </si>
  <si>
    <t>APOB</t>
  </si>
  <si>
    <t>Apolipoprotein B-100</t>
  </si>
  <si>
    <t>P02652</t>
  </si>
  <si>
    <t>APOA2</t>
  </si>
  <si>
    <t>Apolipoprotein A-II</t>
  </si>
  <si>
    <t>P0C0L5</t>
  </si>
  <si>
    <t>C4B</t>
  </si>
  <si>
    <t>Complement C4-B</t>
  </si>
  <si>
    <t>P08603</t>
  </si>
  <si>
    <t>CFH</t>
  </si>
  <si>
    <t>Complement factor H</t>
  </si>
  <si>
    <t>P01023</t>
  </si>
  <si>
    <t>A2M</t>
  </si>
  <si>
    <t>Alpha-2-macroglobulin</t>
  </si>
  <si>
    <t>Q14624</t>
  </si>
  <si>
    <t>ITIH4</t>
  </si>
  <si>
    <t>Inter-alpha-trypsin inhibitor heavy chain H4</t>
  </si>
  <si>
    <t>P01876</t>
  </si>
  <si>
    <t>IGHA1</t>
  </si>
  <si>
    <t>Immunoglobulin heavy constant alpha 1</t>
  </si>
  <si>
    <t>P01871</t>
  </si>
  <si>
    <t>IGHM</t>
  </si>
  <si>
    <t>Immunoglobulin heavy constant mu</t>
  </si>
  <si>
    <t>O43866</t>
  </si>
  <si>
    <t>CD5L</t>
  </si>
  <si>
    <t>CD5 antigen-like</t>
  </si>
  <si>
    <t>P0DOX7</t>
  </si>
  <si>
    <t>IGK</t>
  </si>
  <si>
    <t>Immunoglobulin kappa light chain</t>
  </si>
  <si>
    <t>P01860</t>
  </si>
  <si>
    <t>IGHG3</t>
  </si>
  <si>
    <t>Immunoglobulin heavy constant gamma 3</t>
  </si>
  <si>
    <t>P13671</t>
  </si>
  <si>
    <t>C6</t>
  </si>
  <si>
    <t>Complement component C6</t>
  </si>
  <si>
    <t>P13796</t>
  </si>
  <si>
    <t>LCP1</t>
  </si>
  <si>
    <t>Plastin-2</t>
  </si>
  <si>
    <t>P0DOX2</t>
  </si>
  <si>
    <t>IGHA2</t>
  </si>
  <si>
    <t>Immunoglobulin alpha-2 heavy chain</t>
  </si>
  <si>
    <t>P00739</t>
  </si>
  <si>
    <t>HPR</t>
  </si>
  <si>
    <t>Haptoglobin-related protein</t>
  </si>
  <si>
    <t>P35908</t>
  </si>
  <si>
    <t>KRT2</t>
  </si>
  <si>
    <t>Keratin, type II cytoskeletal 2 epidermal</t>
  </si>
  <si>
    <t>P02763</t>
  </si>
  <si>
    <t>ORM1</t>
  </si>
  <si>
    <t>Alpha-1-acid glycoprotein 1</t>
  </si>
  <si>
    <t>P0DOX8</t>
  </si>
  <si>
    <t>IGL1</t>
  </si>
  <si>
    <t>Immunoglobulin lambda-1 light chain</t>
  </si>
  <si>
    <t>P06681</t>
  </si>
  <si>
    <t>C2</t>
  </si>
  <si>
    <t>Complement C2</t>
  </si>
  <si>
    <t>P19652</t>
  </si>
  <si>
    <t>ORM2</t>
  </si>
  <si>
    <t>Alpha-1-acid glycoprotein 2</t>
  </si>
  <si>
    <t>Q03591</t>
  </si>
  <si>
    <t>CFHR1</t>
  </si>
  <si>
    <t>Complement factor H-related protein 1</t>
  </si>
  <si>
    <t>P08697</t>
  </si>
  <si>
    <t>SERPINF2</t>
  </si>
  <si>
    <t>Alpha-2-antiplasmin</t>
  </si>
  <si>
    <t>P01031</t>
  </si>
  <si>
    <t>C5</t>
  </si>
  <si>
    <t>Complement C5</t>
  </si>
  <si>
    <t>P27169</t>
  </si>
  <si>
    <t>PON1</t>
  </si>
  <si>
    <t>Serum paraoxonase/arylesterase 1</t>
  </si>
  <si>
    <t>P26927</t>
  </si>
  <si>
    <t>MST1</t>
  </si>
  <si>
    <t>Hepatocyte growth factor-like protein</t>
  </si>
  <si>
    <t>P13645</t>
  </si>
  <si>
    <t>KRT10</t>
  </si>
  <si>
    <t>Keratin, type I cytoskeletal 10</t>
  </si>
  <si>
    <t>P09871</t>
  </si>
  <si>
    <t>C1S</t>
  </si>
  <si>
    <t>Complement C1s subcomponent</t>
  </si>
  <si>
    <t>P07357</t>
  </si>
  <si>
    <t>C8A</t>
  </si>
  <si>
    <t>Complement component C8 alpha chain</t>
  </si>
  <si>
    <t>P03951</t>
  </si>
  <si>
    <t>F11</t>
  </si>
  <si>
    <t>Coagulation factor XI</t>
  </si>
  <si>
    <t>P02766</t>
  </si>
  <si>
    <t>TTR</t>
  </si>
  <si>
    <t>Transthyretin</t>
  </si>
  <si>
    <t>P07225</t>
  </si>
  <si>
    <t>PROS1</t>
  </si>
  <si>
    <t>Vitamin K-dependent protein S</t>
  </si>
  <si>
    <t>P01591</t>
  </si>
  <si>
    <t>JCHAIN</t>
  </si>
  <si>
    <t>Immunoglobulin J chain</t>
  </si>
  <si>
    <t>P00748</t>
  </si>
  <si>
    <t>F12</t>
  </si>
  <si>
    <t>Coagulation factor XII</t>
  </si>
  <si>
    <t>A0A0C4DH38</t>
  </si>
  <si>
    <t>IGHV5-51</t>
  </si>
  <si>
    <t>Immunoglobulin heavy variable 5-51</t>
  </si>
  <si>
    <t>Q16610</t>
  </si>
  <si>
    <t>ECM1</t>
  </si>
  <si>
    <t>Extracellular matrix protein 1</t>
  </si>
  <si>
    <t>P15169</t>
  </si>
  <si>
    <t>CPN1</t>
  </si>
  <si>
    <t>Carboxypeptidase N catalytic chain</t>
  </si>
  <si>
    <t>P01857</t>
  </si>
  <si>
    <t>IGHG1</t>
  </si>
  <si>
    <t>Immunoglobulin heavy constant gamma 1</t>
  </si>
  <si>
    <t>P05090</t>
  </si>
  <si>
    <t>APOD</t>
  </si>
  <si>
    <t>Apolipoprotein D</t>
  </si>
  <si>
    <t>P10909</t>
  </si>
  <si>
    <t>CLU</t>
  </si>
  <si>
    <t>Clusterin</t>
  </si>
  <si>
    <t>P22352</t>
  </si>
  <si>
    <t>GPX3</t>
  </si>
  <si>
    <t>Glutathione peroxidase 3</t>
  </si>
  <si>
    <t>P22792</t>
  </si>
  <si>
    <t>CPN2</t>
  </si>
  <si>
    <t>Carboxypeptidase N subunit 2</t>
  </si>
  <si>
    <t>P02747</t>
  </si>
  <si>
    <t>C1QC</t>
  </si>
  <si>
    <t>Complement C1q subcomponent subunit C</t>
  </si>
  <si>
    <t>P23142</t>
  </si>
  <si>
    <t>FBLN1</t>
  </si>
  <si>
    <t>Fibulin-1</t>
  </si>
  <si>
    <t>O95445</t>
  </si>
  <si>
    <t>APOM</t>
  </si>
  <si>
    <t>Apolipoprotein M</t>
  </si>
  <si>
    <t>P02671</t>
  </si>
  <si>
    <t>FGA</t>
  </si>
  <si>
    <t>Fibrinogen alpha chain</t>
  </si>
  <si>
    <t>P0DOX6</t>
  </si>
  <si>
    <t>Immunoglobulin mu heavy chain</t>
  </si>
  <si>
    <t>P61769</t>
  </si>
  <si>
    <t>B2M</t>
  </si>
  <si>
    <t>Beta-2-microglobulin</t>
  </si>
  <si>
    <t>P01619</t>
  </si>
  <si>
    <t>IGKV3-20</t>
  </si>
  <si>
    <t>Immunoglobulin kappa variable 3-20</t>
  </si>
  <si>
    <t>P02654</t>
  </si>
  <si>
    <t>APOC1</t>
  </si>
  <si>
    <t>Apolipoprotein C-I</t>
  </si>
  <si>
    <t>P35542</t>
  </si>
  <si>
    <t>SAA4</t>
  </si>
  <si>
    <t>Serum amyloid A-4 protein</t>
  </si>
  <si>
    <t>Q9UGM5</t>
  </si>
  <si>
    <t>FETUB</t>
  </si>
  <si>
    <t>Fetuin-B</t>
  </si>
  <si>
    <t>P02746</t>
  </si>
  <si>
    <t>C1QB</t>
  </si>
  <si>
    <t>Complement C1q subcomponent subunit B</t>
  </si>
  <si>
    <t>P08185</t>
  </si>
  <si>
    <t>SERPINA6</t>
  </si>
  <si>
    <t>Corticosteroid-binding globulin</t>
  </si>
  <si>
    <t>Q92954</t>
  </si>
  <si>
    <t>PRG4</t>
  </si>
  <si>
    <t>Proteoglycan 4</t>
  </si>
  <si>
    <t>P05155</t>
  </si>
  <si>
    <t>SERPING1</t>
  </si>
  <si>
    <t>Plasma protease C1 inhibitor</t>
  </si>
  <si>
    <t>Q15113</t>
  </si>
  <si>
    <t>PCOLCE</t>
  </si>
  <si>
    <t>Procollagen C-endopeptidase enhancer 1</t>
  </si>
  <si>
    <t>P06276</t>
  </si>
  <si>
    <t>BCHE</t>
  </si>
  <si>
    <t>Cholinesterase</t>
  </si>
  <si>
    <t>Q15582</t>
  </si>
  <si>
    <t>TGFBI</t>
  </si>
  <si>
    <t>Transforming growth factor-beta-induced protein ig-h3</t>
  </si>
  <si>
    <t>P10599</t>
  </si>
  <si>
    <t>TXN</t>
  </si>
  <si>
    <t>Thioredoxin</t>
  </si>
  <si>
    <t>Q9BWP8</t>
  </si>
  <si>
    <t>COLEC11</t>
  </si>
  <si>
    <t>Collectin-11</t>
  </si>
  <si>
    <t>P0DOX3</t>
  </si>
  <si>
    <t>IGHD</t>
  </si>
  <si>
    <t>Immunoglobulin delta heavy chain</t>
  </si>
  <si>
    <t>P00338</t>
  </si>
  <si>
    <t>LDHA</t>
  </si>
  <si>
    <t>L-lactate dehydrogenase A chain</t>
  </si>
  <si>
    <t>O14791</t>
  </si>
  <si>
    <t>APOL1</t>
  </si>
  <si>
    <t>Apolipoprotein L1</t>
  </si>
  <si>
    <t>Q9NQ79</t>
  </si>
  <si>
    <t>CRTAC1</t>
  </si>
  <si>
    <t>Cartilage acidic protein 1</t>
  </si>
  <si>
    <t>A0A075B6K4</t>
  </si>
  <si>
    <t>IGLV3-10</t>
  </si>
  <si>
    <t>Immunoglobulin lambda variable 3-10</t>
  </si>
  <si>
    <t>P49913</t>
  </si>
  <si>
    <t>CAMP</t>
  </si>
  <si>
    <t>Cathelicidin antimicrobial peptide</t>
  </si>
  <si>
    <t>A0A0C4DH25</t>
  </si>
  <si>
    <t>IGKV3D-20</t>
  </si>
  <si>
    <t>Immunoglobulin kappa variable 3D-20</t>
  </si>
  <si>
    <t>O00391</t>
  </si>
  <si>
    <t>QSOX1</t>
  </si>
  <si>
    <t>Sulfhydryl oxidase 1</t>
  </si>
  <si>
    <t>Q04756</t>
  </si>
  <si>
    <t>HGFAC</t>
  </si>
  <si>
    <t>Hepatocyte growth factor activator</t>
  </si>
  <si>
    <t>P01825</t>
  </si>
  <si>
    <t>IGHV4-59</t>
  </si>
  <si>
    <t>Immunoglobulin heavy variable 4-59</t>
  </si>
  <si>
    <t>Q14520</t>
  </si>
  <si>
    <t>HABP2</t>
  </si>
  <si>
    <t>Hyaluronan-binding protein 2</t>
  </si>
  <si>
    <t>A0A075B6R2</t>
  </si>
  <si>
    <t>IGHV4-4</t>
  </si>
  <si>
    <t>Immunoglobulin heavy variable 4-4</t>
  </si>
  <si>
    <t>A0A0C4DH72</t>
  </si>
  <si>
    <t>IGKV1-6</t>
  </si>
  <si>
    <t>Immunoglobulin kappa variable 1-6</t>
  </si>
  <si>
    <t>A0A075B6K5</t>
  </si>
  <si>
    <t>IGLV3-9</t>
  </si>
  <si>
    <t>Immunoglobulin lambda variable 3-9</t>
  </si>
  <si>
    <t>P01780</t>
  </si>
  <si>
    <t>IGHV3-7</t>
  </si>
  <si>
    <t>Immunoglobulin heavy variable 3-7</t>
  </si>
  <si>
    <t>Q9UNW1</t>
  </si>
  <si>
    <t>MINPP1</t>
  </si>
  <si>
    <t>Multiple inositol polyphosphate phosphatase 1</t>
  </si>
  <si>
    <t>P13598</t>
  </si>
  <si>
    <t>ICAM2</t>
  </si>
  <si>
    <t>Intercellular adhesion molecule 2</t>
  </si>
  <si>
    <t>P01742</t>
  </si>
  <si>
    <t>IGHV1-69</t>
  </si>
  <si>
    <t>Immunoglobulin heavy variable 1-69</t>
  </si>
  <si>
    <t>O43852</t>
  </si>
  <si>
    <t>CALU</t>
  </si>
  <si>
    <t>Calumenin</t>
  </si>
  <si>
    <t>Q12805</t>
  </si>
  <si>
    <t>EFEMP1</t>
  </si>
  <si>
    <t>EGF-containing fibulin-like extracellular matrix protein 1</t>
  </si>
  <si>
    <t>Q12841</t>
  </si>
  <si>
    <t>FSTL1</t>
  </si>
  <si>
    <t>Follistatin-related protein 1</t>
  </si>
  <si>
    <t>A0A075B6I0</t>
  </si>
  <si>
    <t>IGLV8-61</t>
  </si>
  <si>
    <t>Immunoglobulin lambda variable 8-61</t>
  </si>
  <si>
    <t>P80108</t>
  </si>
  <si>
    <t>GPLD1</t>
  </si>
  <si>
    <t>Phosphatidylinositol-glycan-specific phospholipase D</t>
  </si>
  <si>
    <t>P55058</t>
  </si>
  <si>
    <t>PLTP</t>
  </si>
  <si>
    <t>Phospholipid transfer protein</t>
  </si>
  <si>
    <t>Q9UHG3</t>
  </si>
  <si>
    <t>PCYOX1</t>
  </si>
  <si>
    <t>Prenylcysteine oxidase 1</t>
  </si>
  <si>
    <t>P11684</t>
  </si>
  <si>
    <t>SCGB1A1</t>
  </si>
  <si>
    <t>Uteroglobin</t>
  </si>
  <si>
    <t>Q13201</t>
  </si>
  <si>
    <t>MMRN1</t>
  </si>
  <si>
    <t>Multimerin-1</t>
  </si>
  <si>
    <t>P55290</t>
  </si>
  <si>
    <t>CDH13</t>
  </si>
  <si>
    <t>Cadherin-13</t>
  </si>
  <si>
    <t>P01624</t>
  </si>
  <si>
    <t>IGKV3-15</t>
  </si>
  <si>
    <t>Immunoglobulin kappa variable 3-15</t>
  </si>
  <si>
    <t>A0A0A0MRZ8</t>
  </si>
  <si>
    <t>IGKV3D-11</t>
  </si>
  <si>
    <t>Immunoglobulin kappa variable 3D-11</t>
  </si>
  <si>
    <t>P52566</t>
  </si>
  <si>
    <t>ARHGDIB</t>
  </si>
  <si>
    <t>Rho GDP-dissociation inhibitor 2</t>
  </si>
  <si>
    <t>P54108</t>
  </si>
  <si>
    <t>CRISP3</t>
  </si>
  <si>
    <t>Cysteine-rich secretory protein 3</t>
  </si>
  <si>
    <t>P01718</t>
  </si>
  <si>
    <t>IGLV3-27</t>
  </si>
  <si>
    <t>Immunoglobulin lambda variable 3-27</t>
  </si>
  <si>
    <t>Q12860</t>
  </si>
  <si>
    <t>CNTN1</t>
  </si>
  <si>
    <t>Contactin-1</t>
  </si>
  <si>
    <t>O14786</t>
  </si>
  <si>
    <t>NRP1</t>
  </si>
  <si>
    <t>Neuropilin-1</t>
  </si>
  <si>
    <t>Q15063</t>
  </si>
  <si>
    <t>POSTN</t>
  </si>
  <si>
    <t>Periostin</t>
  </si>
  <si>
    <t>A0A0A0MS15</t>
  </si>
  <si>
    <t>IGHV3-49</t>
  </si>
  <si>
    <t>Immunoglobulin heavy variable 3-49</t>
  </si>
  <si>
    <t>P02745</t>
  </si>
  <si>
    <t>C1QA</t>
  </si>
  <si>
    <t>Complement C1q subcomponent subunit A</t>
  </si>
  <si>
    <t>P06310</t>
  </si>
  <si>
    <t>IGKV2-30</t>
  </si>
  <si>
    <t>Immunoglobulin kappa variable 2-30</t>
  </si>
  <si>
    <t>Q9NPH3</t>
  </si>
  <si>
    <t>IL1RAP</t>
  </si>
  <si>
    <t>Interleukin-1 receptor accessory protein</t>
  </si>
  <si>
    <t>Q15166</t>
  </si>
  <si>
    <t>PON3</t>
  </si>
  <si>
    <t>Serum paraoxonase/lactonase 3</t>
  </si>
  <si>
    <t>Q86VB7</t>
  </si>
  <si>
    <t>CD163</t>
  </si>
  <si>
    <t>Scavenger receptor cysteine-rich type 1 protein M130</t>
  </si>
  <si>
    <t>P13727</t>
  </si>
  <si>
    <t>PRG2</t>
  </si>
  <si>
    <t>Bone marrow proteoglycan</t>
  </si>
  <si>
    <t>P06753</t>
  </si>
  <si>
    <t>TPM3</t>
  </si>
  <si>
    <t>Tropomyosin alpha-3 chain</t>
  </si>
  <si>
    <t>A0A0B4J1X5</t>
  </si>
  <si>
    <t>IGHV3-74</t>
  </si>
  <si>
    <t>Immunoglobulin heavy variable 3-74</t>
  </si>
  <si>
    <t>P01768</t>
  </si>
  <si>
    <t>IGHV3-30</t>
  </si>
  <si>
    <t>Immunoglobulin heavy variable 3-30</t>
  </si>
  <si>
    <t>A0A0C4DH31</t>
  </si>
  <si>
    <t>IGHV1-18</t>
  </si>
  <si>
    <t>Immunoglobulin heavy variable 1-18</t>
  </si>
  <si>
    <t>A0A0B4J1Y9</t>
  </si>
  <si>
    <t>IGHV3-72</t>
  </si>
  <si>
    <t>Immunoglobulin heavy variable 3-72</t>
  </si>
  <si>
    <t>P16930</t>
  </si>
  <si>
    <t>FAH</t>
  </si>
  <si>
    <t>Fumarylacetoacetase</t>
  </si>
  <si>
    <t>P02144</t>
  </si>
  <si>
    <t>MB</t>
  </si>
  <si>
    <t>Myoglobin</t>
  </si>
  <si>
    <t>Q02818</t>
  </si>
  <si>
    <t>NUCB1</t>
  </si>
  <si>
    <t>Nucleobindin-1</t>
  </si>
  <si>
    <t>P01701</t>
  </si>
  <si>
    <t>IGLV1-51</t>
  </si>
  <si>
    <t>Immunoglobulin lambda variable 1-51</t>
  </si>
  <si>
    <t>P01709</t>
  </si>
  <si>
    <t>IGLV2-8</t>
  </si>
  <si>
    <t>Immunoglobulin lambda variable 2-8</t>
  </si>
  <si>
    <t>P01706</t>
  </si>
  <si>
    <t>IGLV2-11</t>
  </si>
  <si>
    <t>Immunoglobulin lambda variable 2-11</t>
  </si>
  <si>
    <t>P04180</t>
  </si>
  <si>
    <t>LCAT</t>
  </si>
  <si>
    <t>Phosphatidylcholine-sterol acyltransferase</t>
  </si>
  <si>
    <t>Q9NNX6</t>
  </si>
  <si>
    <t>CD209</t>
  </si>
  <si>
    <t>CD209 antigen</t>
  </si>
  <si>
    <t>A0A0B4J1U7</t>
  </si>
  <si>
    <t>IGHV6-1</t>
  </si>
  <si>
    <t>Immunoglobulin heavy variable 6-1</t>
  </si>
  <si>
    <t>P16035</t>
  </si>
  <si>
    <t>TIMP2</t>
  </si>
  <si>
    <t>Metalloproteinase inhibitor 2</t>
  </si>
  <si>
    <t>Q6UX71</t>
  </si>
  <si>
    <t>PLXDC2</t>
  </si>
  <si>
    <t>Plexin domain-containing protein 2</t>
  </si>
  <si>
    <t>A0A0C4DH34</t>
  </si>
  <si>
    <t>IGHV4-28</t>
  </si>
  <si>
    <t>Immunoglobulin heavy variable 4-28</t>
  </si>
  <si>
    <t>Q16270</t>
  </si>
  <si>
    <t>IGFBP7</t>
  </si>
  <si>
    <t>Insulin-like growth factor-binding protein 7</t>
  </si>
  <si>
    <t>O43493</t>
  </si>
  <si>
    <t>TGOLN2</t>
  </si>
  <si>
    <t>Trans-Golgi network integral membrane protein 2</t>
  </si>
  <si>
    <t>P62942</t>
  </si>
  <si>
    <t>FKBP1A</t>
  </si>
  <si>
    <t>Peptidyl-prolyl cis-trans isomerase FKBP1A</t>
  </si>
  <si>
    <t>P10124</t>
  </si>
  <si>
    <t>SRGN</t>
  </si>
  <si>
    <t>Serglycin</t>
  </si>
  <si>
    <t>Q13790</t>
  </si>
  <si>
    <t>APOF</t>
  </si>
  <si>
    <t>Apolipoprotein F</t>
  </si>
  <si>
    <t>P01700</t>
  </si>
  <si>
    <t>IGLV1-47</t>
  </si>
  <si>
    <t>Immunoglobulin lambda variable 1-47</t>
  </si>
  <si>
    <t>A0A0C4DH68</t>
  </si>
  <si>
    <t>IGKV2-24</t>
  </si>
  <si>
    <t>Immunoglobulin kappa variable 2-24</t>
  </si>
  <si>
    <t>P07307</t>
  </si>
  <si>
    <t>ASGR2</t>
  </si>
  <si>
    <t>Asialoglycoprotein receptor 2</t>
  </si>
  <si>
    <t>P06312</t>
  </si>
  <si>
    <t>IGKV4-1</t>
  </si>
  <si>
    <t>Immunoglobulin kappa variable 4-1</t>
  </si>
  <si>
    <t>P12318</t>
  </si>
  <si>
    <t>FCGR2A</t>
  </si>
  <si>
    <t>Low affinity immunoglobulin gamma Fc region receptor II-a</t>
  </si>
  <si>
    <t>P02786</t>
  </si>
  <si>
    <t>TFRC</t>
  </si>
  <si>
    <t>Transferrin receptor protein 1</t>
  </si>
  <si>
    <t>P14543</t>
  </si>
  <si>
    <t>NID1</t>
  </si>
  <si>
    <t>Nidogen-1</t>
  </si>
  <si>
    <t>A0A0J9YX35</t>
  </si>
  <si>
    <t>IGHV3-64D</t>
  </si>
  <si>
    <t>Immunoglobulin heavy variable 3-64D</t>
  </si>
  <si>
    <t>Q9Y6Z7</t>
  </si>
  <si>
    <t>COLEC10</t>
  </si>
  <si>
    <t>Collectin-10</t>
  </si>
  <si>
    <t>A0A075B6Q5</t>
  </si>
  <si>
    <t>IGHV3-64</t>
  </si>
  <si>
    <t>Immunoglobulin heavy variable 3-64</t>
  </si>
  <si>
    <t>P01782</t>
  </si>
  <si>
    <t>IGHV3-9</t>
  </si>
  <si>
    <t>Immunoglobulin heavy variable 3-9</t>
  </si>
  <si>
    <t>A0A0B4J1X8</t>
  </si>
  <si>
    <t>IGHV3-43</t>
  </si>
  <si>
    <t>Immunoglobulin heavy variable 3-43</t>
  </si>
  <si>
    <t>P06733</t>
  </si>
  <si>
    <t>ENO1</t>
  </si>
  <si>
    <t>Alpha-enolase</t>
  </si>
  <si>
    <t>A0A075B6H9</t>
  </si>
  <si>
    <t>IGLV4-69</t>
  </si>
  <si>
    <t>Immunoglobulin lambda variable 4-69</t>
  </si>
  <si>
    <t>Q6YHK3</t>
  </si>
  <si>
    <t>CD109</t>
  </si>
  <si>
    <t>CD109 antigen</t>
  </si>
  <si>
    <t>P01137</t>
  </si>
  <si>
    <t>TGFB1</t>
  </si>
  <si>
    <t>Transforming growth factor beta-1 proprotein</t>
  </si>
  <si>
    <t>P01714</t>
  </si>
  <si>
    <t>IGLV3-19</t>
  </si>
  <si>
    <t>Immunoglobulin lambda variable 3-19</t>
  </si>
  <si>
    <t>Q02747</t>
  </si>
  <si>
    <t>GUCA2A</t>
  </si>
  <si>
    <t>Guanylin</t>
  </si>
  <si>
    <t>Q9Y4L1</t>
  </si>
  <si>
    <t>HYOU1</t>
  </si>
  <si>
    <t>Hypoxia up-regulated protein 1</t>
  </si>
  <si>
    <t>A0A075B6I9</t>
  </si>
  <si>
    <t>IGLV7-46</t>
  </si>
  <si>
    <t>Immunoglobulin lambda variable 7-46</t>
  </si>
  <si>
    <t>P25705</t>
  </si>
  <si>
    <t>ATP5F1A</t>
  </si>
  <si>
    <t>ATP synthase subunit alpha, mitochondrial</t>
  </si>
  <si>
    <t>O15394</t>
  </si>
  <si>
    <t>NCAM2</t>
  </si>
  <si>
    <t>Neural cell adhesion molecule 2</t>
  </si>
  <si>
    <t>A0A087WSX0</t>
  </si>
  <si>
    <t>IGLV5-45</t>
  </si>
  <si>
    <t>Immunoglobulin lambda variable 5-45</t>
  </si>
  <si>
    <t>P01705</t>
  </si>
  <si>
    <t>IGLV2-23</t>
  </si>
  <si>
    <t>Immunoglobulin lambda variable 2-23</t>
  </si>
  <si>
    <t>P98160</t>
  </si>
  <si>
    <t>HSPG2</t>
  </si>
  <si>
    <t>Basement membrane-specific heparan sulfate proteoglycan core protein</t>
  </si>
  <si>
    <t>P48637</t>
  </si>
  <si>
    <t>GSS</t>
  </si>
  <si>
    <t>Glutathione synthetase</t>
  </si>
  <si>
    <t>P11279</t>
  </si>
  <si>
    <t>LAMP1</t>
  </si>
  <si>
    <t>Lysosome-associated membrane glycoprotein 1</t>
  </si>
  <si>
    <t>P27930</t>
  </si>
  <si>
    <t>IL1R2</t>
  </si>
  <si>
    <t>Interleukin-1 receptor type 2</t>
  </si>
  <si>
    <t>P09668</t>
  </si>
  <si>
    <t>CTSH</t>
  </si>
  <si>
    <t>Pro-cathepsin H</t>
  </si>
  <si>
    <t>P08311</t>
  </si>
  <si>
    <t>CTSG</t>
  </si>
  <si>
    <t>Cathepsin G</t>
  </si>
  <si>
    <t>P55899</t>
  </si>
  <si>
    <t>FCGRT</t>
  </si>
  <si>
    <t>IgG receptor FcRn large subunit p51</t>
  </si>
  <si>
    <t>Q96NZ9</t>
  </si>
  <si>
    <t>PRAP1</t>
  </si>
  <si>
    <t>Proline-rich acidic protein 1</t>
  </si>
  <si>
    <t>P07602</t>
  </si>
  <si>
    <t>PSAP</t>
  </si>
  <si>
    <t>Prosaposin</t>
  </si>
  <si>
    <t>P15291</t>
  </si>
  <si>
    <t>B4GALT1</t>
  </si>
  <si>
    <t>Beta-1,4-galactosyltransferase 1</t>
  </si>
  <si>
    <t>O75677</t>
  </si>
  <si>
    <t>RFPL1</t>
  </si>
  <si>
    <t>Ret finger protein-like 1</t>
  </si>
  <si>
    <t>Q9BUN1</t>
  </si>
  <si>
    <t>MENT</t>
  </si>
  <si>
    <t>Protein MENT</t>
  </si>
  <si>
    <t>O75023</t>
  </si>
  <si>
    <t>LILRB5</t>
  </si>
  <si>
    <t>Leukocyte immunoglobulin-like receptor subfamily B member 5</t>
  </si>
  <si>
    <t>P19021</t>
  </si>
  <si>
    <t>PAM</t>
  </si>
  <si>
    <t>Peptidyl-glycine alpha-amidating monooxygenase</t>
  </si>
  <si>
    <t>Q96FE7</t>
  </si>
  <si>
    <t>PIK3IP1</t>
  </si>
  <si>
    <t>Phosphoinositide-3-kinase-interacting protein 1</t>
  </si>
  <si>
    <t>Q8WZ75</t>
  </si>
  <si>
    <t>ROBO4</t>
  </si>
  <si>
    <t>Roundabout homolog 4</t>
  </si>
  <si>
    <t>P49641</t>
  </si>
  <si>
    <t>MAN2A2</t>
  </si>
  <si>
    <t>Alpha-mannosidase 2x</t>
  </si>
  <si>
    <t>Q53H96</t>
  </si>
  <si>
    <t>PYCR3</t>
  </si>
  <si>
    <t>Pyrroline-5-carboxylate reductase 3</t>
  </si>
  <si>
    <t>P19256</t>
  </si>
  <si>
    <t>CD58</t>
  </si>
  <si>
    <t>Lymphocyte function-associated antigen 3</t>
  </si>
  <si>
    <t>P20023</t>
  </si>
  <si>
    <t>CR2</t>
  </si>
  <si>
    <t>Complement receptor type 2</t>
  </si>
  <si>
    <t>P62269</t>
  </si>
  <si>
    <t>RPS18</t>
  </si>
  <si>
    <t>40S ribosomal protein S18</t>
  </si>
  <si>
    <t>P25774</t>
  </si>
  <si>
    <t>CTSS</t>
  </si>
  <si>
    <t>Cathepsin S</t>
  </si>
  <si>
    <t>Q9Y646</t>
  </si>
  <si>
    <t>CPQ</t>
  </si>
  <si>
    <t>Carboxypeptidase Q</t>
  </si>
  <si>
    <t>Q13332</t>
  </si>
  <si>
    <t>PTPRS</t>
  </si>
  <si>
    <t>Receptor-type tyrosine-protein phosphatase S</t>
  </si>
  <si>
    <t>P35590</t>
  </si>
  <si>
    <t>TIE1</t>
  </si>
  <si>
    <t>Tyrosine-protein kinase receptor Tie-1</t>
  </si>
  <si>
    <t>Q9NQZ6</t>
  </si>
  <si>
    <t>ZC4H2</t>
  </si>
  <si>
    <t>Zinc finger C4H2 domain-containing protein</t>
  </si>
  <si>
    <t>Q6E0U4</t>
  </si>
  <si>
    <t>DMKN</t>
  </si>
  <si>
    <t>Dermokine</t>
  </si>
  <si>
    <t>P04156</t>
  </si>
  <si>
    <t>PRNP</t>
  </si>
  <si>
    <t>Major prion protein</t>
  </si>
  <si>
    <t>Q5TFQ8</t>
  </si>
  <si>
    <t>SIRPB1</t>
  </si>
  <si>
    <t>Signal-regulatory protein beta-1 isoform 3</t>
  </si>
  <si>
    <t>A5D6W6</t>
  </si>
  <si>
    <t>FITM1</t>
  </si>
  <si>
    <t>Fat storage-inducing transmembrane protein 1</t>
  </si>
  <si>
    <t>Q8N6N3</t>
  </si>
  <si>
    <t>C1orf52</t>
  </si>
  <si>
    <t>UPF0690 protein C1orf52</t>
  </si>
  <si>
    <t>Q14847</t>
  </si>
  <si>
    <t>LASP1</t>
  </si>
  <si>
    <t>LIM and SH3 domain protein 1</t>
  </si>
  <si>
    <t>P00390</t>
  </si>
  <si>
    <t>GSR</t>
  </si>
  <si>
    <t>Glutathione reductase, mitochondrial</t>
  </si>
  <si>
    <t>O00151</t>
  </si>
  <si>
    <t>PDLIM1</t>
  </si>
  <si>
    <t>PDZ and LIM domain protein 1</t>
  </si>
  <si>
    <t>P08246</t>
  </si>
  <si>
    <t>ELANE</t>
  </si>
  <si>
    <t>Neutrophil elastase</t>
  </si>
  <si>
    <t>Q86TH1</t>
  </si>
  <si>
    <t>ADAMTSL2</t>
  </si>
  <si>
    <t>ADAMTS-like protein 2</t>
  </si>
  <si>
    <t>Q96F07</t>
  </si>
  <si>
    <t>CYFIP2</t>
  </si>
  <si>
    <t>Cytoplasmic FMR1-interacting protein 2</t>
  </si>
  <si>
    <t>O95274</t>
  </si>
  <si>
    <t>LYPD3</t>
  </si>
  <si>
    <t>Ly6/PLAUR domain-containing protein 3</t>
  </si>
  <si>
    <t>P31997</t>
  </si>
  <si>
    <t>CEACAM8</t>
  </si>
  <si>
    <t>Carcinoembryonic antigen-related cell adhesion molecule 8</t>
  </si>
  <si>
    <t>Q9UQP3</t>
  </si>
  <si>
    <t>TNN</t>
  </si>
  <si>
    <t>Tenascin-N</t>
  </si>
  <si>
    <t>Q12907</t>
  </si>
  <si>
    <t>LMAN2</t>
  </si>
  <si>
    <t>Vesicular integral-membrane protein VIP36</t>
  </si>
  <si>
    <t>Q07075</t>
  </si>
  <si>
    <t>ENPEP</t>
  </si>
  <si>
    <t>Glutamyl aminopeptidase</t>
  </si>
  <si>
    <t>O60890</t>
  </si>
  <si>
    <t>OPHN1</t>
  </si>
  <si>
    <t>Oligophrenin-1</t>
  </si>
  <si>
    <t>Q99592</t>
  </si>
  <si>
    <t>ZBTB18</t>
  </si>
  <si>
    <t>Zinc finger and BTB domain-containing protein 18</t>
  </si>
  <si>
    <t>Q3LXA3</t>
  </si>
  <si>
    <t>TKFC</t>
  </si>
  <si>
    <t>Triokinase/FMN cyclase</t>
  </si>
  <si>
    <t>Q93063</t>
  </si>
  <si>
    <t>EXT2</t>
  </si>
  <si>
    <t>Exostosin-2</t>
  </si>
  <si>
    <t>Q5T619</t>
  </si>
  <si>
    <t>ZNF648</t>
  </si>
  <si>
    <t>Zinc finger protein 648</t>
  </si>
  <si>
    <t>P28906</t>
  </si>
  <si>
    <t>CD34</t>
  </si>
  <si>
    <t>Hematopoietic progenitor cell antigen CD34</t>
  </si>
  <si>
    <t>Q9NPR2</t>
  </si>
  <si>
    <t>SEMA4B</t>
  </si>
  <si>
    <t>Semaphorin-4B</t>
  </si>
  <si>
    <t>Q6NSI4</t>
  </si>
  <si>
    <t>RADX</t>
  </si>
  <si>
    <t>RPA-related protein RADX</t>
  </si>
  <si>
    <t>Q86SF2</t>
  </si>
  <si>
    <t>GALNT7</t>
  </si>
  <si>
    <t>N-acetylgalactosaminyltransferase 7</t>
  </si>
  <si>
    <t>P46109</t>
  </si>
  <si>
    <t>CRKL</t>
  </si>
  <si>
    <t>Crk-like protein</t>
  </si>
  <si>
    <t>Q00532</t>
  </si>
  <si>
    <t>CDKL1</t>
  </si>
  <si>
    <t>Cyclin-dependent kinase-like 1</t>
  </si>
  <si>
    <t>O14646</t>
  </si>
  <si>
    <t>CHD1</t>
  </si>
  <si>
    <t>Chromodomain-helicase-DNA-binding protein 1</t>
  </si>
  <si>
    <t>Q9UBX1</t>
  </si>
  <si>
    <t>CTSF</t>
  </si>
  <si>
    <t>Cathepsin F</t>
  </si>
  <si>
    <t>P01833</t>
  </si>
  <si>
    <t>PIGR</t>
  </si>
  <si>
    <t>Polymeric immunoglobulin receptor</t>
  </si>
  <si>
    <t>P35916</t>
  </si>
  <si>
    <t>FLT4</t>
  </si>
  <si>
    <t>Vascular endothelial growth factor receptor 3</t>
  </si>
  <si>
    <t>P42785</t>
  </si>
  <si>
    <t>PRCP</t>
  </si>
  <si>
    <t>Lysosomal Pro-X carboxypeptidase</t>
  </si>
  <si>
    <t>Q7Z7M0</t>
  </si>
  <si>
    <t>MEGF8</t>
  </si>
  <si>
    <t>Multiple epidermal growth factor-like domains protein 8</t>
  </si>
  <si>
    <t>O00204</t>
  </si>
  <si>
    <t>SULT2B1</t>
  </si>
  <si>
    <t>Sulfotransferase family cytosolic 2B member 1</t>
  </si>
  <si>
    <t>Q9H756</t>
  </si>
  <si>
    <t>LRRC19</t>
  </si>
  <si>
    <t>Leucine-rich repeat-containing protein 19</t>
  </si>
  <si>
    <t>Q6PCB0</t>
  </si>
  <si>
    <t>VWA1</t>
  </si>
  <si>
    <t>von Willebrand factor A domain-containing protein 1</t>
  </si>
  <si>
    <t>P49411</t>
  </si>
  <si>
    <t>TUFM</t>
  </si>
  <si>
    <t>Elongation factor Tu, mitochondrial</t>
  </si>
  <si>
    <t>Q6UY14</t>
  </si>
  <si>
    <t>ADAMTSL4</t>
  </si>
  <si>
    <t>ADAMTS-like protein 4</t>
  </si>
  <si>
    <t>Q8WWZ8</t>
  </si>
  <si>
    <t>OIT3</t>
  </si>
  <si>
    <t>Oncoprotein-induced transcript 3 protein</t>
  </si>
  <si>
    <t>Q92743</t>
  </si>
  <si>
    <t>HTRA1</t>
  </si>
  <si>
    <t>Serine protease HTRA1</t>
  </si>
  <si>
    <t>O75648</t>
  </si>
  <si>
    <t>TRMU</t>
  </si>
  <si>
    <t>Mitochondrial tRNA-specific 2-thiouridylase 1</t>
  </si>
  <si>
    <t>P50440</t>
  </si>
  <si>
    <t>GATM</t>
  </si>
  <si>
    <t>Glycine amidinotransferase, mitochondrial</t>
  </si>
  <si>
    <t>Q8N2N9</t>
  </si>
  <si>
    <t>ANKRD36B</t>
  </si>
  <si>
    <t>Ankyrin repeat domain-containing protein 36B</t>
  </si>
  <si>
    <t>Q9H1U4</t>
  </si>
  <si>
    <t>MEGF9</t>
  </si>
  <si>
    <t>Multiple epidermal growth factor-like domains protein 9</t>
  </si>
  <si>
    <t>Q86TY3</t>
  </si>
  <si>
    <t>ARMH4</t>
  </si>
  <si>
    <t>Armadillo-like helical domain-containing protein 4</t>
  </si>
  <si>
    <t>Q7Z6B7</t>
  </si>
  <si>
    <t>SRGAP1</t>
  </si>
  <si>
    <t>SLIT-ROBO Rho GTPase-activating protein 1</t>
  </si>
  <si>
    <t>P40967</t>
  </si>
  <si>
    <t>PMEL</t>
  </si>
  <si>
    <t>Melanocyte protein PMEL</t>
  </si>
  <si>
    <t>Q9UKV3</t>
  </si>
  <si>
    <t>ACIN1</t>
  </si>
  <si>
    <t>Apoptotic chromatin condensation inducer in the nucleus</t>
  </si>
  <si>
    <t>Q2TAY7</t>
  </si>
  <si>
    <t>SMU1</t>
  </si>
  <si>
    <t>WD40 repeat-containing protein SMU1</t>
  </si>
  <si>
    <t>O43157</t>
  </si>
  <si>
    <t>PLXNB1</t>
  </si>
  <si>
    <t>Plexin-B1</t>
  </si>
  <si>
    <t>Q86TI0</t>
  </si>
  <si>
    <t>TBC1D1</t>
  </si>
  <si>
    <t>TBC1 domain family member 1</t>
  </si>
  <si>
    <t>Q8IWV2</t>
  </si>
  <si>
    <t>CNTN4</t>
  </si>
  <si>
    <t>Contactin-4</t>
  </si>
  <si>
    <t>O95171</t>
  </si>
  <si>
    <t>SCEL</t>
  </si>
  <si>
    <t>Sciellin</t>
  </si>
  <si>
    <t>Q8IZJ1</t>
  </si>
  <si>
    <t>UNC5B</t>
  </si>
  <si>
    <t>Netrin receptor UNC5B</t>
  </si>
  <si>
    <t>Q13427</t>
  </si>
  <si>
    <t>PPIG</t>
  </si>
  <si>
    <t>Peptidyl-prolyl cis-trans isomerase G</t>
  </si>
  <si>
    <t>O95428</t>
  </si>
  <si>
    <t>PAPLN</t>
  </si>
  <si>
    <t>Papilin</t>
  </si>
  <si>
    <t>Q99798</t>
  </si>
  <si>
    <t>ACO2</t>
  </si>
  <si>
    <t>Aconitate hydratase, mitochondrial</t>
  </si>
  <si>
    <t>Q9BYE9</t>
  </si>
  <si>
    <t>CDHR2</t>
  </si>
  <si>
    <t>Cadherin-related family member 2</t>
  </si>
  <si>
    <t>Q8TBY8</t>
  </si>
  <si>
    <t>PMFBP1</t>
  </si>
  <si>
    <t>Polyamine-modulated factor 1-binding protein 1</t>
  </si>
  <si>
    <t>Q9BYX4</t>
  </si>
  <si>
    <t>IFIH1</t>
  </si>
  <si>
    <t>Interferon-induced helicase C domain-containing protein 1</t>
  </si>
  <si>
    <t>Q9BZH6</t>
  </si>
  <si>
    <t>WDR11</t>
  </si>
  <si>
    <t>WD repeat-containing protein 11</t>
  </si>
  <si>
    <t>Q8TBZ2</t>
  </si>
  <si>
    <t>MYCBPAP</t>
  </si>
  <si>
    <t>MYCBP-associated protein</t>
  </si>
  <si>
    <t>Q6ZP01</t>
  </si>
  <si>
    <t>RBM44</t>
  </si>
  <si>
    <t>RNA-binding protein 44</t>
  </si>
  <si>
    <t>Q7Z591</t>
  </si>
  <si>
    <t>AKNA</t>
  </si>
  <si>
    <t>AT-hook-containing transcription factor</t>
  </si>
  <si>
    <t>Q04721</t>
  </si>
  <si>
    <t>NOTCH2</t>
  </si>
  <si>
    <t>Neurogenic locus notch homolog protein 2</t>
  </si>
  <si>
    <t>Q14112</t>
  </si>
  <si>
    <t>NID2</t>
  </si>
  <si>
    <t>Nidogen-2</t>
  </si>
  <si>
    <t>Q8TEU7</t>
  </si>
  <si>
    <t>RAPGEF6</t>
  </si>
  <si>
    <t>Rap guanine nucleotide exchange factor 6</t>
  </si>
  <si>
    <t>Q2M1P5</t>
  </si>
  <si>
    <t>KIF7</t>
  </si>
  <si>
    <t>Kinesin-like protein KIF7</t>
  </si>
  <si>
    <t>Q7Z333</t>
  </si>
  <si>
    <t>SETX</t>
  </si>
  <si>
    <t>Probable helicase senataxin</t>
  </si>
  <si>
    <t>P24043</t>
  </si>
  <si>
    <t>LAMA2</t>
  </si>
  <si>
    <t>Laminin subunit alpha-2</t>
  </si>
  <si>
    <t>Q9Y6V0</t>
  </si>
  <si>
    <t>PCLO</t>
  </si>
  <si>
    <t>Protein piccolo</t>
  </si>
  <si>
    <t>P06727</t>
  </si>
  <si>
    <t>APOA4</t>
  </si>
  <si>
    <t>Apolipoprotein A-IV</t>
  </si>
  <si>
    <t>P02649</t>
  </si>
  <si>
    <t>APOE</t>
  </si>
  <si>
    <t>Apolipoprotein E</t>
  </si>
  <si>
    <t>P07360</t>
  </si>
  <si>
    <t>C8G</t>
  </si>
  <si>
    <t>Complement component C8 gamma chain</t>
  </si>
  <si>
    <t>P43652</t>
  </si>
  <si>
    <t>AFM</t>
  </si>
  <si>
    <t>Afamin</t>
  </si>
  <si>
    <t>P02765</t>
  </si>
  <si>
    <t>AHSG</t>
  </si>
  <si>
    <t>Alpha-2-HS-glycoprotein</t>
  </si>
  <si>
    <t>O75636</t>
  </si>
  <si>
    <t>FCN3</t>
  </si>
  <si>
    <t>Ficolin-3</t>
  </si>
  <si>
    <t>P02788</t>
  </si>
  <si>
    <t>LTF</t>
  </si>
  <si>
    <t>Lactotransferrin</t>
  </si>
  <si>
    <t>P00734</t>
  </si>
  <si>
    <t>F2</t>
  </si>
  <si>
    <t>Prothrombin</t>
  </si>
  <si>
    <t>P01008</t>
  </si>
  <si>
    <t>SERPINC1</t>
  </si>
  <si>
    <t>Antithrombin-III</t>
  </si>
  <si>
    <t>P05546</t>
  </si>
  <si>
    <t>SERPIND1</t>
  </si>
  <si>
    <t>Heparin cofactor 2</t>
  </si>
  <si>
    <t>P03952</t>
  </si>
  <si>
    <t>KLKB1</t>
  </si>
  <si>
    <t>Plasma kallikrein</t>
  </si>
  <si>
    <t>P17936</t>
  </si>
  <si>
    <t>IGFBP3</t>
  </si>
  <si>
    <t>Insulin-like growth factor-binding protein 3</t>
  </si>
  <si>
    <t>P02656</t>
  </si>
  <si>
    <t>APOC3</t>
  </si>
  <si>
    <t>Apolipoprotein C-III</t>
  </si>
  <si>
    <t>P29622</t>
  </si>
  <si>
    <t>SERPINA4</t>
  </si>
  <si>
    <t>Kallistatin</t>
  </si>
  <si>
    <t>P01011</t>
  </si>
  <si>
    <t>SERPINA3</t>
  </si>
  <si>
    <t>Alpha-1-antichymotrypsin</t>
  </si>
  <si>
    <t>P02751</t>
  </si>
  <si>
    <t>FN1</t>
  </si>
  <si>
    <t>Fibronectin</t>
  </si>
  <si>
    <t>P0DJI8</t>
  </si>
  <si>
    <t>SAA1</t>
  </si>
  <si>
    <t>Serum amyloid A-1 protein</t>
  </si>
  <si>
    <t>P01042</t>
  </si>
  <si>
    <t>KNG1</t>
  </si>
  <si>
    <t>Kininogen-1</t>
  </si>
  <si>
    <t>P07996</t>
  </si>
  <si>
    <t>THBS1</t>
  </si>
  <si>
    <t>Thrombospondin-1</t>
  </si>
  <si>
    <t>P02748</t>
  </si>
  <si>
    <t>C9</t>
  </si>
  <si>
    <t>Complement component C9</t>
  </si>
  <si>
    <t>P36955</t>
  </si>
  <si>
    <t>SERPINF1</t>
  </si>
  <si>
    <t>Pigment epithelium-derived factor</t>
  </si>
  <si>
    <t>P06396</t>
  </si>
  <si>
    <t>GSN</t>
  </si>
  <si>
    <t>Gelsolin</t>
  </si>
  <si>
    <t>P02775</t>
  </si>
  <si>
    <t>PPBP</t>
  </si>
  <si>
    <t>Platelet basic protein</t>
  </si>
  <si>
    <t>P02750</t>
  </si>
  <si>
    <t>LRG1</t>
  </si>
  <si>
    <t>Leucine-rich alpha-2-glycoprotein</t>
  </si>
  <si>
    <t>Q96KN2</t>
  </si>
  <si>
    <t>CNDP1</t>
  </si>
  <si>
    <t>Beta-Ala-His dipeptidase</t>
  </si>
  <si>
    <t>P10720</t>
  </si>
  <si>
    <t>PF4V1</t>
  </si>
  <si>
    <t>Platelet factor 4 variant</t>
  </si>
  <si>
    <t>P35858</t>
  </si>
  <si>
    <t>IGFALS</t>
  </si>
  <si>
    <t>Insulin-like growth factor-binding protein complex acid labile subunit</t>
  </si>
  <si>
    <t>P67936</t>
  </si>
  <si>
    <t>TPM4</t>
  </si>
  <si>
    <t>Tropomyosin alpha-4 chain</t>
  </si>
  <si>
    <t>P02776</t>
  </si>
  <si>
    <t>PF4</t>
  </si>
  <si>
    <t>Platelet factor 4</t>
  </si>
  <si>
    <t>P07358</t>
  </si>
  <si>
    <t>C8B</t>
  </si>
  <si>
    <t>Complement component C8 beta chain</t>
  </si>
  <si>
    <t>P19823</t>
  </si>
  <si>
    <t>ITIH2</t>
  </si>
  <si>
    <t>Inter-alpha-trypsin inhibitor heavy chain H2</t>
  </si>
  <si>
    <t>P04004</t>
  </si>
  <si>
    <t>VTN</t>
  </si>
  <si>
    <t>Vitronectin</t>
  </si>
  <si>
    <t>P19827</t>
  </si>
  <si>
    <t>ITIH1</t>
  </si>
  <si>
    <t>Inter-alpha-trypsin inhibitor heavy chain H1</t>
  </si>
  <si>
    <t>P07195</t>
  </si>
  <si>
    <t>LDHB</t>
  </si>
  <si>
    <t>L-lactate dehydrogenase B chain</t>
  </si>
  <si>
    <t>P00742</t>
  </si>
  <si>
    <t>F10</t>
  </si>
  <si>
    <t>Coagulation factor X</t>
  </si>
  <si>
    <t>P01019</t>
  </si>
  <si>
    <t>AGT</t>
  </si>
  <si>
    <t>Angiotensinogen</t>
  </si>
  <si>
    <t>Q06033</t>
  </si>
  <si>
    <t>ITIH3</t>
  </si>
  <si>
    <t>Inter-alpha-trypsin inhibitor heavy chain H3</t>
  </si>
  <si>
    <t>P08571</t>
  </si>
  <si>
    <t>CD14</t>
  </si>
  <si>
    <t>Monocyte differentiation antigen CD14</t>
  </si>
  <si>
    <t>P20742</t>
  </si>
  <si>
    <t>PZP</t>
  </si>
  <si>
    <t>Pregnancy zone protein</t>
  </si>
  <si>
    <t>P18065</t>
  </si>
  <si>
    <t>IGFBP2</t>
  </si>
  <si>
    <t>Insulin-like growth factor-binding protein 2</t>
  </si>
  <si>
    <t>P41222</t>
  </si>
  <si>
    <t>PTGDS</t>
  </si>
  <si>
    <t>Prostaglandin-H2 D-isomerase</t>
  </si>
  <si>
    <t>P48740</t>
  </si>
  <si>
    <t>MASP1</t>
  </si>
  <si>
    <t>Mannan-binding lectin serine protease 1</t>
  </si>
  <si>
    <t>P0DP24</t>
  </si>
  <si>
    <t>CALM2</t>
  </si>
  <si>
    <t>Calmodulin-2</t>
  </si>
  <si>
    <t>Q99969</t>
  </si>
  <si>
    <t>RARRES2</t>
  </si>
  <si>
    <t>Retinoic acid receptor responder protein 2</t>
  </si>
  <si>
    <t>P43251</t>
  </si>
  <si>
    <t>BTD</t>
  </si>
  <si>
    <t>Biotinidase</t>
  </si>
  <si>
    <t>P12259</t>
  </si>
  <si>
    <t>F5</t>
  </si>
  <si>
    <t>Coagulation factor V</t>
  </si>
  <si>
    <t>P68363</t>
  </si>
  <si>
    <t>TUBA1B</t>
  </si>
  <si>
    <t>Tubulin alpha-1B chain</t>
  </si>
  <si>
    <t>P08253</t>
  </si>
  <si>
    <t>MMP2</t>
  </si>
  <si>
    <t>72 kDa type IV collagenase</t>
  </si>
  <si>
    <t>P59665</t>
  </si>
  <si>
    <t>DEFA1</t>
  </si>
  <si>
    <t>Neutrophil defensin 1</t>
  </si>
  <si>
    <t>P62258</t>
  </si>
  <si>
    <t>YWHAE</t>
  </si>
  <si>
    <t>14-3-3 protein epsilon</t>
  </si>
  <si>
    <t>P01859</t>
  </si>
  <si>
    <t>IGHG2</t>
  </si>
  <si>
    <t>Immunoglobulin heavy constant gamma 2</t>
  </si>
  <si>
    <t>P05164</t>
  </si>
  <si>
    <t>MPO</t>
  </si>
  <si>
    <t>Myeloperoxidase</t>
  </si>
  <si>
    <t>P14780</t>
  </si>
  <si>
    <t>MMP9</t>
  </si>
  <si>
    <t>Matrix metalloproteinase-9</t>
  </si>
  <si>
    <t>P03950</t>
  </si>
  <si>
    <t>ANG</t>
  </si>
  <si>
    <t>Angiogenin</t>
  </si>
  <si>
    <t>P09172</t>
  </si>
  <si>
    <t>DBH</t>
  </si>
  <si>
    <t>Dopamine beta-hydroxylase</t>
  </si>
  <si>
    <t>Q96IY4</t>
  </si>
  <si>
    <t>CPB2</t>
  </si>
  <si>
    <t>Carboxypeptidase B2</t>
  </si>
  <si>
    <t>P04350</t>
  </si>
  <si>
    <t>TUBB4A</t>
  </si>
  <si>
    <t>Tubulin beta-4A chain</t>
  </si>
  <si>
    <t>P07437</t>
  </si>
  <si>
    <t>TUBB</t>
  </si>
  <si>
    <t>Tubulin beta chain</t>
  </si>
  <si>
    <t>Q13885</t>
  </si>
  <si>
    <t>TUBB2A</t>
  </si>
  <si>
    <t>Tubulin beta-2A chain</t>
  </si>
  <si>
    <t>P12235</t>
  </si>
  <si>
    <t>SLC25A4</t>
  </si>
  <si>
    <t>ADP/ATP translocase 1</t>
  </si>
  <si>
    <t>P0CG48</t>
  </si>
  <si>
    <t>UBC</t>
  </si>
  <si>
    <t>Polyubiquitin-C</t>
  </si>
  <si>
    <t>P12955</t>
  </si>
  <si>
    <t>PEPD</t>
  </si>
  <si>
    <t>Xaa-Pro dipeptidase</t>
  </si>
  <si>
    <t>Q16864</t>
  </si>
  <si>
    <t>ATP6V1F</t>
  </si>
  <si>
    <t>V-type proton ATPase subunit F</t>
  </si>
  <si>
    <t>P43121</t>
  </si>
  <si>
    <t>MCAM</t>
  </si>
  <si>
    <t>Cell surface glycoprotein MUC18</t>
  </si>
  <si>
    <t>O00187</t>
  </si>
  <si>
    <t>MASP2</t>
  </si>
  <si>
    <t>Mannan-binding lectin serine protease 2</t>
  </si>
  <si>
    <t>Q6UXB8</t>
  </si>
  <si>
    <t>PI16</t>
  </si>
  <si>
    <t>Peptidase inhibitor 16</t>
  </si>
  <si>
    <t>P02675</t>
  </si>
  <si>
    <t>FGB</t>
  </si>
  <si>
    <t>Fibrinogen beta chain</t>
  </si>
  <si>
    <t>Q16627</t>
  </si>
  <si>
    <t>CCL14</t>
  </si>
  <si>
    <t>C-C motif chemokine 14</t>
  </si>
  <si>
    <t>P13591</t>
  </si>
  <si>
    <t>NCAM1</t>
  </si>
  <si>
    <t>Neural cell adhesion molecule 1</t>
  </si>
  <si>
    <t>Q15828</t>
  </si>
  <si>
    <t>CST6</t>
  </si>
  <si>
    <t>Cystatin-M</t>
  </si>
  <si>
    <t>P06576</t>
  </si>
  <si>
    <t>ATP5F1B</t>
  </si>
  <si>
    <t>ATP synthase subunit beta, mitochondrial</t>
  </si>
  <si>
    <t>P04259</t>
  </si>
  <si>
    <t>KRT6B</t>
  </si>
  <si>
    <t>Keratin, type II cytoskeletal 6B</t>
  </si>
  <si>
    <t>P24593</t>
  </si>
  <si>
    <t>IGFBP5</t>
  </si>
  <si>
    <t>Insulin-like growth factor-binding protein 5</t>
  </si>
  <si>
    <t>P61916</t>
  </si>
  <si>
    <t>NPC2</t>
  </si>
  <si>
    <t>NPC intracellular cholesterol transporter 2</t>
  </si>
  <si>
    <t>P14618</t>
  </si>
  <si>
    <t>PKM</t>
  </si>
  <si>
    <t>Pyruvate kinase PKM</t>
  </si>
  <si>
    <t>P31949</t>
  </si>
  <si>
    <t>S100A11</t>
  </si>
  <si>
    <t>Protein S100-A11</t>
  </si>
  <si>
    <t>P69891</t>
  </si>
  <si>
    <t>HBG1</t>
  </si>
  <si>
    <t>Hemoglobin subunit gamma-1</t>
  </si>
  <si>
    <t>P08779</t>
  </si>
  <si>
    <t>KRT16</t>
  </si>
  <si>
    <t>Keratin, type I cytoskeletal 16</t>
  </si>
  <si>
    <t>P63098</t>
  </si>
  <si>
    <t>PPP3R1</t>
  </si>
  <si>
    <t>Calcineurin subunit B type 1</t>
  </si>
  <si>
    <t>P02679</t>
  </si>
  <si>
    <t>FGG</t>
  </si>
  <si>
    <t>Fibrinogen gamma chain</t>
  </si>
  <si>
    <t>P49908</t>
  </si>
  <si>
    <t>SELENOP</t>
  </si>
  <si>
    <t>Selenoprotein P</t>
  </si>
  <si>
    <t>Q04695</t>
  </si>
  <si>
    <t>KRT17</t>
  </si>
  <si>
    <t>Keratin, type I cytoskeletal 17</t>
  </si>
  <si>
    <t>Q9Y5Y7</t>
  </si>
  <si>
    <t>LYVE1</t>
  </si>
  <si>
    <t>Lymphatic vessel endothelial hyaluronic acid receptor 1</t>
  </si>
  <si>
    <t>Q96KK5</t>
  </si>
  <si>
    <t>HIST1H2AH</t>
  </si>
  <si>
    <t>Histone H2A type 1-H</t>
  </si>
  <si>
    <t>Q9Y5C1</t>
  </si>
  <si>
    <t>ANGPTL3</t>
  </si>
  <si>
    <t>Angiopoietin-related protein 3</t>
  </si>
  <si>
    <t>Q9Y6R7</t>
  </si>
  <si>
    <t>FCGBP</t>
  </si>
  <si>
    <t>IgGFc-binding protein</t>
  </si>
  <si>
    <t>P63096</t>
  </si>
  <si>
    <t>GNAI1</t>
  </si>
  <si>
    <t>Guanine nucleotide-binding protein G(i) subunit alpha-1</t>
  </si>
  <si>
    <t>P05141</t>
  </si>
  <si>
    <t>SLC25A5</t>
  </si>
  <si>
    <t>ADP/ATP translocase 2</t>
  </si>
  <si>
    <t>P27348</t>
  </si>
  <si>
    <t>YWHAQ</t>
  </si>
  <si>
    <t>14-3-3 protein theta</t>
  </si>
  <si>
    <t>Q96F85</t>
  </si>
  <si>
    <t>CNRIP1</t>
  </si>
  <si>
    <t>CB1 cannabinoid receptor-interacting protein 1</t>
  </si>
  <si>
    <t>P21796</t>
  </si>
  <si>
    <t>VDAC1</t>
  </si>
  <si>
    <t>Voltage-dependent anion-selective channel protein 1</t>
  </si>
  <si>
    <t>P06454</t>
  </si>
  <si>
    <t>PTMA</t>
  </si>
  <si>
    <t>Prothymosin alpha</t>
  </si>
  <si>
    <t>Q9UBP4</t>
  </si>
  <si>
    <t>DKK3</t>
  </si>
  <si>
    <t>Dickkopf-related protein 3</t>
  </si>
  <si>
    <t>P07478</t>
  </si>
  <si>
    <t>PRSS2</t>
  </si>
  <si>
    <t>Trypsin-2</t>
  </si>
  <si>
    <t>Q86YZ3</t>
  </si>
  <si>
    <t>HRNR</t>
  </si>
  <si>
    <t>Hornerin</t>
  </si>
  <si>
    <t>P08195</t>
  </si>
  <si>
    <t>SLC3A2</t>
  </si>
  <si>
    <t>4F2 cell-surface antigen heavy chain</t>
  </si>
  <si>
    <t>P20674</t>
  </si>
  <si>
    <t>COX5A</t>
  </si>
  <si>
    <t>Cytochrome c oxidase subunit 5A, mitochondrial</t>
  </si>
  <si>
    <t>P62873</t>
  </si>
  <si>
    <t>GNB1</t>
  </si>
  <si>
    <t>Guanine nucleotide-binding protein G(I)/G(S)/G(T) subunit beta-1</t>
  </si>
  <si>
    <t>Q13103</t>
  </si>
  <si>
    <t>SPP2</t>
  </si>
  <si>
    <t>Secreted phosphoprotein 24</t>
  </si>
  <si>
    <t>P20848</t>
  </si>
  <si>
    <t>SERPINA2</t>
  </si>
  <si>
    <t>Putative alpha-1-antitrypsin-related protein</t>
  </si>
  <si>
    <t>Q8NBJ4</t>
  </si>
  <si>
    <t>GOLM1</t>
  </si>
  <si>
    <t>Golgi membrane protein 1</t>
  </si>
  <si>
    <t>P61026</t>
  </si>
  <si>
    <t>RAB10</t>
  </si>
  <si>
    <t>Ras-related protein Rab-10</t>
  </si>
  <si>
    <t>P10153</t>
  </si>
  <si>
    <t>RNASE2</t>
  </si>
  <si>
    <t>Non-secretory ribonuclease</t>
  </si>
  <si>
    <t>P37840</t>
  </si>
  <si>
    <t>SNCA</t>
  </si>
  <si>
    <t>Alpha-synuclein</t>
  </si>
  <si>
    <t>P13473</t>
  </si>
  <si>
    <t>LAMP2</t>
  </si>
  <si>
    <t>Lysosome-associated membrane glycoprotein 2</t>
  </si>
  <si>
    <t>P13501</t>
  </si>
  <si>
    <t>CCL5</t>
  </si>
  <si>
    <t>C-C motif chemokine 5</t>
  </si>
  <si>
    <t>P11597</t>
  </si>
  <si>
    <t>CETP</t>
  </si>
  <si>
    <t>Cholesteryl ester transfer protein</t>
  </si>
  <si>
    <t>P50395</t>
  </si>
  <si>
    <t>GDI2</t>
  </si>
  <si>
    <t>Rab GDP dissociation inhibitor beta</t>
  </si>
  <si>
    <t>P12277</t>
  </si>
  <si>
    <t>CKB</t>
  </si>
  <si>
    <t>Creatine kinase B-type</t>
  </si>
  <si>
    <t>Q13093</t>
  </si>
  <si>
    <t>PLA2G7</t>
  </si>
  <si>
    <t>Platelet-activating factor acetylhydrolase</t>
  </si>
  <si>
    <t>Q6PUV4</t>
  </si>
  <si>
    <t>CPLX2</t>
  </si>
  <si>
    <t>Complexin-2</t>
  </si>
  <si>
    <t>Q16706</t>
  </si>
  <si>
    <t>MAN2A1</t>
  </si>
  <si>
    <t>Alpha-mannosidase 2</t>
  </si>
  <si>
    <t>O00748</t>
  </si>
  <si>
    <t>CES2</t>
  </si>
  <si>
    <t>Cocaine esterase</t>
  </si>
  <si>
    <t>P22897</t>
  </si>
  <si>
    <t>MRC1</t>
  </si>
  <si>
    <t>Macrophage mannose receptor 1</t>
  </si>
  <si>
    <t>Q05639</t>
  </si>
  <si>
    <t>EEF1A2</t>
  </si>
  <si>
    <t>Elongation factor 1-alpha 2</t>
  </si>
  <si>
    <t>P11142</t>
  </si>
  <si>
    <t>HSPA8</t>
  </si>
  <si>
    <t>Heat shock cognate 71 kDa protein</t>
  </si>
  <si>
    <t>P60201</t>
  </si>
  <si>
    <t>PLP1</t>
  </si>
  <si>
    <t>Myelin proteolipid protein</t>
  </si>
  <si>
    <t>P20933</t>
  </si>
  <si>
    <t>AGA</t>
  </si>
  <si>
    <t>N(4)-(beta-N-acetylglucosaminyl)-L-asparaginase</t>
  </si>
  <si>
    <t>P10809</t>
  </si>
  <si>
    <t>HSPD1</t>
  </si>
  <si>
    <t>60 kDa heat shock protein, mitochondrial</t>
  </si>
  <si>
    <t>P14314</t>
  </si>
  <si>
    <t>PRKCSH</t>
  </si>
  <si>
    <t>Glucosidase 2 subunit beta</t>
  </si>
  <si>
    <t>P31150</t>
  </si>
  <si>
    <t>GDI1</t>
  </si>
  <si>
    <t>Rab GDP dissociation inhibitor alpha</t>
  </si>
  <si>
    <t>Q9UK76</t>
  </si>
  <si>
    <t>JPT1</t>
  </si>
  <si>
    <t>Jupiter microtubule associated homolog 1</t>
  </si>
  <si>
    <t>Q16555</t>
  </si>
  <si>
    <t>DPYSL2</t>
  </si>
  <si>
    <t>Dihydropyrimidinase-related protein 2</t>
  </si>
  <si>
    <t>P60953</t>
  </si>
  <si>
    <t>CDC42</t>
  </si>
  <si>
    <t>Cell division control protein 42 homolog</t>
  </si>
  <si>
    <t>P40926</t>
  </si>
  <si>
    <t>MDH2</t>
  </si>
  <si>
    <t>Malate dehydrogenase, mitochondrial</t>
  </si>
  <si>
    <t>Q8NI99</t>
  </si>
  <si>
    <t>ANGPTL6</t>
  </si>
  <si>
    <t>Angiopoietin-related protein 6</t>
  </si>
  <si>
    <t>P11717</t>
  </si>
  <si>
    <t>IGF2R</t>
  </si>
  <si>
    <t>Cation-independent mannose-6-phosphate receptor</t>
  </si>
  <si>
    <t>P43897</t>
  </si>
  <si>
    <t>TSFM</t>
  </si>
  <si>
    <t>Elongation factor Ts, mitochondrial</t>
  </si>
  <si>
    <t>P62760</t>
  </si>
  <si>
    <t>VSNL1</t>
  </si>
  <si>
    <t>Visinin-like protein 1</t>
  </si>
  <si>
    <t>O14960</t>
  </si>
  <si>
    <t>LECT2</t>
  </si>
  <si>
    <t>Leukocyte cell-derived chemotaxin-2</t>
  </si>
  <si>
    <t>P09382</t>
  </si>
  <si>
    <t>LGALS1</t>
  </si>
  <si>
    <t>Galectin-1</t>
  </si>
  <si>
    <t>P31146</t>
  </si>
  <si>
    <t>CORO1A</t>
  </si>
  <si>
    <t>Coronin-1A</t>
  </si>
  <si>
    <t>P61163</t>
  </si>
  <si>
    <t>ACTR1A</t>
  </si>
  <si>
    <t>Alpha-centractin</t>
  </si>
  <si>
    <t>P01854</t>
  </si>
  <si>
    <t>IGHE</t>
  </si>
  <si>
    <t>Immunoglobulin heavy constant epsilon</t>
  </si>
  <si>
    <t>P08174</t>
  </si>
  <si>
    <t>CD55</t>
  </si>
  <si>
    <t>Complement decay-accelerating factor</t>
  </si>
  <si>
    <t>P13716</t>
  </si>
  <si>
    <t>ALAD</t>
  </si>
  <si>
    <t>Delta-aminolevulinic acid dehydratase</t>
  </si>
  <si>
    <t>P35080</t>
  </si>
  <si>
    <t>PFN2</t>
  </si>
  <si>
    <t>Profilin-2</t>
  </si>
  <si>
    <t>P16109</t>
  </si>
  <si>
    <t>SELP</t>
  </si>
  <si>
    <t>P-selectin</t>
  </si>
  <si>
    <t>P08833</t>
  </si>
  <si>
    <t>IGFBP1</t>
  </si>
  <si>
    <t>Insulin-like growth factor-binding protein 1</t>
  </si>
  <si>
    <t>Q13508</t>
  </si>
  <si>
    <t>ART3</t>
  </si>
  <si>
    <t>Ecto-ADP-ribosyltransferase 3</t>
  </si>
  <si>
    <t>Q8IYS5</t>
  </si>
  <si>
    <t>OSCAR</t>
  </si>
  <si>
    <t>Osteoclast-associated immunoglobulin-like receptor</t>
  </si>
  <si>
    <t>Q92520</t>
  </si>
  <si>
    <t>FAM3C</t>
  </si>
  <si>
    <t>Protein FAM3C</t>
  </si>
  <si>
    <t>Q8IWL1</t>
  </si>
  <si>
    <t>SFTPA2</t>
  </si>
  <si>
    <t>Pulmonary surfactant-associated protein A2</t>
  </si>
  <si>
    <t>Q8TBG4</t>
  </si>
  <si>
    <t>ETNPPL</t>
  </si>
  <si>
    <t>Ethanolamine-phosphate phospho-lyase</t>
  </si>
  <si>
    <t>O75746</t>
  </si>
  <si>
    <t>SLC25A12</t>
  </si>
  <si>
    <t>Calcium-binding mitochondrial carrier protein Aralar1</t>
  </si>
  <si>
    <t>P26992</t>
  </si>
  <si>
    <t>CNTFR</t>
  </si>
  <si>
    <t>Ciliary neurotrophic factor receptor subunit alpha</t>
  </si>
  <si>
    <t>Q9HDC9</t>
  </si>
  <si>
    <t>APMAP</t>
  </si>
  <si>
    <t>Adipocyte plasma membrane-associated protein</t>
  </si>
  <si>
    <t>O95479</t>
  </si>
  <si>
    <t>H6PD</t>
  </si>
  <si>
    <t>GDH/6PGL endoplasmic bifunctional protein</t>
  </si>
  <si>
    <t>P17174</t>
  </si>
  <si>
    <t>GOT1</t>
  </si>
  <si>
    <t>Aspartate aminotransferase, cytoplasmic</t>
  </si>
  <si>
    <t>Q99497</t>
  </si>
  <si>
    <t>PARK7</t>
  </si>
  <si>
    <t>Protein/nucleic acid deglycase DJ-1</t>
  </si>
  <si>
    <t>P11177</t>
  </si>
  <si>
    <t>PDHB</t>
  </si>
  <si>
    <t>Pyruvate dehydrogenase E1 component subunit beta, mitochondrial</t>
  </si>
  <si>
    <t>Q16222</t>
  </si>
  <si>
    <t>UAP1</t>
  </si>
  <si>
    <t>UDP-N-acetylhexosamine pyrophosphorylase</t>
  </si>
  <si>
    <t>Q9Y2T3</t>
  </si>
  <si>
    <t>GDA</t>
  </si>
  <si>
    <t>Guanine deaminase</t>
  </si>
  <si>
    <t>Q03154</t>
  </si>
  <si>
    <t>ACY1</t>
  </si>
  <si>
    <t>Aminoacylase-1</t>
  </si>
  <si>
    <t>Q05193</t>
  </si>
  <si>
    <t>DNM1</t>
  </si>
  <si>
    <t>Dynamin-1</t>
  </si>
  <si>
    <t>Q9BRL6</t>
  </si>
  <si>
    <t>SRSF8</t>
  </si>
  <si>
    <t>Serine/arginine-rich splicing factor 8</t>
  </si>
  <si>
    <t>P35442</t>
  </si>
  <si>
    <t>THBS2</t>
  </si>
  <si>
    <t>Thrombospondin-2</t>
  </si>
  <si>
    <t>P28065</t>
  </si>
  <si>
    <t>PSMB9</t>
  </si>
  <si>
    <t>Proteasome subunit beta type-9</t>
  </si>
  <si>
    <t>Q02750</t>
  </si>
  <si>
    <t>MAP2K1</t>
  </si>
  <si>
    <t>Dual specificity mitogen-activated protein kinase kinase 1</t>
  </si>
  <si>
    <t>P07196</t>
  </si>
  <si>
    <t>NEFL</t>
  </si>
  <si>
    <t>Neurofilament light polypeptide</t>
  </si>
  <si>
    <t>Q6UXH0</t>
  </si>
  <si>
    <t>ANGPTL8</t>
  </si>
  <si>
    <t>Angiopoietin-like protein 8</t>
  </si>
  <si>
    <t>P09104</t>
  </si>
  <si>
    <t>ENO2</t>
  </si>
  <si>
    <t>Gamma-enolase</t>
  </si>
  <si>
    <t>O14561</t>
  </si>
  <si>
    <t>NDUFAB1</t>
  </si>
  <si>
    <t>Acyl carrier protein, mitochondrial</t>
  </si>
  <si>
    <t>Q9BUT9</t>
  </si>
  <si>
    <t>MCRIP2</t>
  </si>
  <si>
    <t>MAPK regulated corepressor interacting protein 2</t>
  </si>
  <si>
    <t>P30044</t>
  </si>
  <si>
    <t>PRDX5</t>
  </si>
  <si>
    <t>Peroxiredoxin-5, mitochondrial</t>
  </si>
  <si>
    <t>P09622</t>
  </si>
  <si>
    <t>DLD</t>
  </si>
  <si>
    <t>Dihydrolipoyl dehydrogenase, mitochondrial</t>
  </si>
  <si>
    <t>P51798</t>
  </si>
  <si>
    <t>CLCN7</t>
  </si>
  <si>
    <t>H(+)/Cl(-) exchange transporter 7</t>
  </si>
  <si>
    <t>P50552</t>
  </si>
  <si>
    <t>VASP</t>
  </si>
  <si>
    <t>Vasodilator-stimulated phosphoprotein</t>
  </si>
  <si>
    <t>P22061</t>
  </si>
  <si>
    <t>PCMT1</t>
  </si>
  <si>
    <t>Protein-L-isoaspartate(D-aspartate) O-methyltransferase</t>
  </si>
  <si>
    <t>P54802</t>
  </si>
  <si>
    <t>NAGLU</t>
  </si>
  <si>
    <t>Alpha-N-acetylglucosaminidase</t>
  </si>
  <si>
    <t>P20783</t>
  </si>
  <si>
    <t>NTF3</t>
  </si>
  <si>
    <t>Neurotrophin-3</t>
  </si>
  <si>
    <t>Q9Y251</t>
  </si>
  <si>
    <t>HPSE</t>
  </si>
  <si>
    <t>Heparanase</t>
  </si>
  <si>
    <t>Q9HBR0</t>
  </si>
  <si>
    <t>SLC38A10</t>
  </si>
  <si>
    <t>Putative sodium-coupled neutral amino acid transporter 10</t>
  </si>
  <si>
    <t>P07451</t>
  </si>
  <si>
    <t>CA3</t>
  </si>
  <si>
    <t>Carbonic anhydrase 3</t>
  </si>
  <si>
    <t>O75390</t>
  </si>
  <si>
    <t>CS</t>
  </si>
  <si>
    <t>Citrate synthase, mitochondrial</t>
  </si>
  <si>
    <t>P25786</t>
  </si>
  <si>
    <t>PSMA1</t>
  </si>
  <si>
    <t>Proteasome subunit alpha type-1</t>
  </si>
  <si>
    <t>P00505</t>
  </si>
  <si>
    <t>GOT2</t>
  </si>
  <si>
    <t>Aspartate aminotransferase, mitochondrial</t>
  </si>
  <si>
    <t>Q00610</t>
  </si>
  <si>
    <t>CLTC</t>
  </si>
  <si>
    <t>Clathrin heavy chain 1</t>
  </si>
  <si>
    <t>P36871</t>
  </si>
  <si>
    <t>PGM1</t>
  </si>
  <si>
    <t>Phosphoglucomutase-1</t>
  </si>
  <si>
    <t>P40227</t>
  </si>
  <si>
    <t>CCT6A</t>
  </si>
  <si>
    <t>T-complex protein 1 subunit zeta</t>
  </si>
  <si>
    <t>Q10471</t>
  </si>
  <si>
    <t>GALNT2</t>
  </si>
  <si>
    <t>Polypeptide N-acetylgalactosaminyltransferase 2</t>
  </si>
  <si>
    <t>P17752</t>
  </si>
  <si>
    <t>TPH1</t>
  </si>
  <si>
    <t>Tryptophan 5-hydroxylase 1</t>
  </si>
  <si>
    <t>Q969P0</t>
  </si>
  <si>
    <t>IGSF8</t>
  </si>
  <si>
    <t>Immunoglobulin superfamily member 8</t>
  </si>
  <si>
    <t>Q9Y240</t>
  </si>
  <si>
    <t>CLEC11A</t>
  </si>
  <si>
    <t>C-type lectin domain family 11 member A</t>
  </si>
  <si>
    <t>P21579</t>
  </si>
  <si>
    <t>SYT1</t>
  </si>
  <si>
    <t>Synaptotagmin-1</t>
  </si>
  <si>
    <t>Q16635</t>
  </si>
  <si>
    <t>TAZ</t>
  </si>
  <si>
    <t>Tafazzin</t>
  </si>
  <si>
    <t>P80404</t>
  </si>
  <si>
    <t>ABAT</t>
  </si>
  <si>
    <t>4-aminobutyrate aminotransferase, mitochondrial</t>
  </si>
  <si>
    <t>O00154</t>
  </si>
  <si>
    <t>ACOT7</t>
  </si>
  <si>
    <t>Cytosolic acyl coenzyme A thioester hydrolase</t>
  </si>
  <si>
    <t>Q9Y6I4</t>
  </si>
  <si>
    <t>USP3</t>
  </si>
  <si>
    <t>Ubiquitin carboxyl-terminal hydrolase 3</t>
  </si>
  <si>
    <t>Q02978</t>
  </si>
  <si>
    <t>SLC25A11</t>
  </si>
  <si>
    <t>Mitochondrial 2-oxoglutarate/malate carrier protein</t>
  </si>
  <si>
    <t>P17600</t>
  </si>
  <si>
    <t>SYN1</t>
  </si>
  <si>
    <t>Synapsin-1</t>
  </si>
  <si>
    <t>O94760</t>
  </si>
  <si>
    <t>DDAH1</t>
  </si>
  <si>
    <t>N(G),N(G)-dimethylarginine dimethylaminohydrolase 1</t>
  </si>
  <si>
    <t>Q7Z7M8</t>
  </si>
  <si>
    <t>B3GNT8</t>
  </si>
  <si>
    <t>UDP-GlcNAc:betaGal beta-1,3-N-acetylglucosaminyltransferase 8</t>
  </si>
  <si>
    <t>Q13813</t>
  </si>
  <si>
    <t>SPTAN1</t>
  </si>
  <si>
    <t>Spectrin alpha chain, non-erythrocytic 1</t>
  </si>
  <si>
    <t>Q9H2M3</t>
  </si>
  <si>
    <t>BHMT2</t>
  </si>
  <si>
    <t>S-methylmethionine--homocysteine S-methyltransferase BHMT2</t>
  </si>
  <si>
    <t>P30153</t>
  </si>
  <si>
    <t>PPP2R1A</t>
  </si>
  <si>
    <t>Serine/threonine-protein phosphatase 2A 65 kDa regulatory subunit A alpha isoform</t>
  </si>
  <si>
    <t>P31040</t>
  </si>
  <si>
    <t>SDHA</t>
  </si>
  <si>
    <t>Succinate dehydrogenase [ubiquinone] flavoprotein subunit, mitochondrial</t>
  </si>
  <si>
    <t>Q96E40</t>
  </si>
  <si>
    <t>SPACA9</t>
  </si>
  <si>
    <t>Sperm acrosome-associated protein 9</t>
  </si>
  <si>
    <t>Q99259</t>
  </si>
  <si>
    <t>GAD1</t>
  </si>
  <si>
    <t>Glutamate decarboxylase 1</t>
  </si>
  <si>
    <t>O75037</t>
  </si>
  <si>
    <t>KIF21B</t>
  </si>
  <si>
    <t>Kinesin-like protein KIF21B</t>
  </si>
  <si>
    <t>P61978</t>
  </si>
  <si>
    <t>HNRNPK</t>
  </si>
  <si>
    <t>Heterogeneous nuclear ribonucleoprotein K</t>
  </si>
  <si>
    <t>P23786</t>
  </si>
  <si>
    <t>CPT2</t>
  </si>
  <si>
    <t>Carnitine O-palmitoyltransferase 2, mitochondrial</t>
  </si>
  <si>
    <t>P49247</t>
  </si>
  <si>
    <t>RPIA</t>
  </si>
  <si>
    <t>Ribose-5-phosphate isomerase</t>
  </si>
  <si>
    <t>P08238</t>
  </si>
  <si>
    <t>HSP90AB1</t>
  </si>
  <si>
    <t>Heat shock protein HSP 90-beta</t>
  </si>
  <si>
    <t>P60842</t>
  </si>
  <si>
    <t>EIF4A1</t>
  </si>
  <si>
    <t>Eukaryotic initiation factor 4A-I</t>
  </si>
  <si>
    <t>Q6ZNC4</t>
  </si>
  <si>
    <t>ZNF704</t>
  </si>
  <si>
    <t>Zinc finger protein 704</t>
  </si>
  <si>
    <t>Q13617</t>
  </si>
  <si>
    <t>CUL2</t>
  </si>
  <si>
    <t>Cullin-2</t>
  </si>
  <si>
    <t>P52333</t>
  </si>
  <si>
    <t>JAK3</t>
  </si>
  <si>
    <t>Tyrosine-protein kinase JAK3</t>
  </si>
  <si>
    <t>P49257</t>
  </si>
  <si>
    <t>LMAN1</t>
  </si>
  <si>
    <t>Protein ERGIC-53</t>
  </si>
  <si>
    <t>P10646</t>
  </si>
  <si>
    <t>TFPI</t>
  </si>
  <si>
    <t>Tissue factor pathway inhibitor</t>
  </si>
  <si>
    <t>P05129</t>
  </si>
  <si>
    <t>PRKCG</t>
  </si>
  <si>
    <t>Protein kinase C gamma type</t>
  </si>
  <si>
    <t>Q16394</t>
  </si>
  <si>
    <t>EXT1</t>
  </si>
  <si>
    <t>Exostosin-1</t>
  </si>
  <si>
    <t>Q14103</t>
  </si>
  <si>
    <t>HNRNPD</t>
  </si>
  <si>
    <t>Heterogeneous nuclear ribonucleoprotein D0</t>
  </si>
  <si>
    <t>Q12884</t>
  </si>
  <si>
    <t>FAP</t>
  </si>
  <si>
    <t>Prolyl endopeptidase FAP</t>
  </si>
  <si>
    <t>Q00325</t>
  </si>
  <si>
    <t>SLC25A3</t>
  </si>
  <si>
    <t>Phosphate carrier protein, mitochondrial</t>
  </si>
  <si>
    <t>P09603</t>
  </si>
  <si>
    <t>CSF1</t>
  </si>
  <si>
    <t>Macrophage colony-stimulating factor 1</t>
  </si>
  <si>
    <t>Q8IW19</t>
  </si>
  <si>
    <t>APLF</t>
  </si>
  <si>
    <t>Aprataxin and PNK-like factor</t>
  </si>
  <si>
    <t>O75356</t>
  </si>
  <si>
    <t>ENTPD5</t>
  </si>
  <si>
    <t>Ectonucleoside triphosphate diphosphohydrolase 5</t>
  </si>
  <si>
    <t>P36222</t>
  </si>
  <si>
    <t>CHI3L1</t>
  </si>
  <si>
    <t>Chitinase-3-like protein 1</t>
  </si>
  <si>
    <t>O94973</t>
  </si>
  <si>
    <t>AP2A2</t>
  </si>
  <si>
    <t>AP-2 complex subunit alpha-2</t>
  </si>
  <si>
    <t>Q08ET2</t>
  </si>
  <si>
    <t>SIGLEC14</t>
  </si>
  <si>
    <t>Sialic acid-binding Ig-like lectin 14</t>
  </si>
  <si>
    <t>Q6IN84</t>
  </si>
  <si>
    <t>MRM1</t>
  </si>
  <si>
    <t>rRNA methyltransferase 1, mitochondrial</t>
  </si>
  <si>
    <t>Q8TAQ9</t>
  </si>
  <si>
    <t>SUN3</t>
  </si>
  <si>
    <t>SUN domain-containing protein 3</t>
  </si>
  <si>
    <t>Q8IUS5</t>
  </si>
  <si>
    <t>EPHX4</t>
  </si>
  <si>
    <t>Epoxide hydrolase 4</t>
  </si>
  <si>
    <t>O95757</t>
  </si>
  <si>
    <t>HSPA4L</t>
  </si>
  <si>
    <t>Heat shock 70 kDa protein 4L</t>
  </si>
  <si>
    <t>P61158</t>
  </si>
  <si>
    <t>ACTR3</t>
  </si>
  <si>
    <t>Actin-related protein 3</t>
  </si>
  <si>
    <t>Q5T749</t>
  </si>
  <si>
    <t>KPRP</t>
  </si>
  <si>
    <t>Keratinocyte proline-rich protein</t>
  </si>
  <si>
    <t>Q9UQM7</t>
  </si>
  <si>
    <t>CAMK2A</t>
  </si>
  <si>
    <t>Calcium/calmodulin-dependent protein kinase type II subunit alpha</t>
  </si>
  <si>
    <t>O95810</t>
  </si>
  <si>
    <t>CAVIN2</t>
  </si>
  <si>
    <t>Caveolae-associated protein 2</t>
  </si>
  <si>
    <t>P14317</t>
  </si>
  <si>
    <t>HCLS1</t>
  </si>
  <si>
    <t>Hematopoietic lineage cell-specific protein</t>
  </si>
  <si>
    <t>Q06481</t>
  </si>
  <si>
    <t>APLP2</t>
  </si>
  <si>
    <t>Amyloid-like protein 2</t>
  </si>
  <si>
    <t>Q9UEW8</t>
  </si>
  <si>
    <t>STK39</t>
  </si>
  <si>
    <t>STE20/SPS1-related proline-alanine-rich protein kinase</t>
  </si>
  <si>
    <t>Q8NCM2</t>
  </si>
  <si>
    <t>KCNH5</t>
  </si>
  <si>
    <t>Potassium voltage-gated channel subfamily H member 5</t>
  </si>
  <si>
    <t>P51813</t>
  </si>
  <si>
    <t>BMX</t>
  </si>
  <si>
    <t>Cytoplasmic tyrosine-protein kinase BMX</t>
  </si>
  <si>
    <t>Q9UEW3</t>
  </si>
  <si>
    <t>MARCO</t>
  </si>
  <si>
    <t>Macrophage receptor MARCO</t>
  </si>
  <si>
    <t>Q92777</t>
  </si>
  <si>
    <t>SYN2</t>
  </si>
  <si>
    <t>Synapsin-2</t>
  </si>
  <si>
    <t>Q92896</t>
  </si>
  <si>
    <t>GLG1</t>
  </si>
  <si>
    <t>Golgi apparatus protein 1</t>
  </si>
  <si>
    <t>O00541</t>
  </si>
  <si>
    <t>PES1</t>
  </si>
  <si>
    <t>Pescadillo homolog</t>
  </si>
  <si>
    <t>Q8TER0</t>
  </si>
  <si>
    <t>SNED1</t>
  </si>
  <si>
    <t>Sushi, nidogen and EGF-like domain-containing protein 1</t>
  </si>
  <si>
    <t>Q86UX2</t>
  </si>
  <si>
    <t>ITIH5</t>
  </si>
  <si>
    <t>Inter-alpha-trypsin inhibitor heavy chain H5</t>
  </si>
  <si>
    <t>Q86UN3</t>
  </si>
  <si>
    <t>RTN4RL2</t>
  </si>
  <si>
    <t>Reticulon-4 receptor-like 2</t>
  </si>
  <si>
    <t>Q9UBB6</t>
  </si>
  <si>
    <t>NCDN</t>
  </si>
  <si>
    <t>Neurochondrin</t>
  </si>
  <si>
    <t>Q96I99</t>
  </si>
  <si>
    <t>SUCLG2</t>
  </si>
  <si>
    <t>Succinate--CoA ligase [GDP-forming] subunit beta, mitochondrial</t>
  </si>
  <si>
    <t>O14978</t>
  </si>
  <si>
    <t>ZNF263</t>
  </si>
  <si>
    <t>Zinc finger protein 263</t>
  </si>
  <si>
    <t>Q7Z5H3</t>
  </si>
  <si>
    <t>ARHGAP22</t>
  </si>
  <si>
    <t>Rho GTPase-activating protein 22</t>
  </si>
  <si>
    <t>P48735</t>
  </si>
  <si>
    <t>IDH2</t>
  </si>
  <si>
    <t>Isocitrate dehydrogenase [NADP], mitochondrial</t>
  </si>
  <si>
    <t>Q5T6F0</t>
  </si>
  <si>
    <t>DCAF12</t>
  </si>
  <si>
    <t>DDB1- and CUL4-associated factor 12</t>
  </si>
  <si>
    <t>P28827</t>
  </si>
  <si>
    <t>PTPRM</t>
  </si>
  <si>
    <t>Receptor-type tyrosine-protein phosphatase mu</t>
  </si>
  <si>
    <t>O15204</t>
  </si>
  <si>
    <t>ADAMDEC1</t>
  </si>
  <si>
    <t>ADAM DEC1</t>
  </si>
  <si>
    <t>O43301</t>
  </si>
  <si>
    <t>HSPA12A</t>
  </si>
  <si>
    <t>Heat shock 70 kDa protein 12A</t>
  </si>
  <si>
    <t>Q9UNH7</t>
  </si>
  <si>
    <t>SNX6</t>
  </si>
  <si>
    <t>Sorting nexin-6</t>
  </si>
  <si>
    <t>Q13569</t>
  </si>
  <si>
    <t>TDG</t>
  </si>
  <si>
    <t>G/T mismatch-specific thymine DNA glycosylase</t>
  </si>
  <si>
    <t>P28300</t>
  </si>
  <si>
    <t>LOX</t>
  </si>
  <si>
    <t>Protein-lysine 6-oxidase</t>
  </si>
  <si>
    <t>P09543</t>
  </si>
  <si>
    <t>CNP</t>
  </si>
  <si>
    <t>2',3'-cyclic-nucleotide 3'-phosphodiesterase</t>
  </si>
  <si>
    <t>Q7Z2Y8</t>
  </si>
  <si>
    <t>GVINP1</t>
  </si>
  <si>
    <t>Interferon-induced very large GTPase 1</t>
  </si>
  <si>
    <t>Q16352</t>
  </si>
  <si>
    <t>INA</t>
  </si>
  <si>
    <t>Alpha-internexin</t>
  </si>
  <si>
    <t>Q6UX06</t>
  </si>
  <si>
    <t>OLFM4</t>
  </si>
  <si>
    <t>Olfactomedin-4</t>
  </si>
  <si>
    <t>Q9HCB6</t>
  </si>
  <si>
    <t>SPON1</t>
  </si>
  <si>
    <t>Spondin-1</t>
  </si>
  <si>
    <t>Q13554</t>
  </si>
  <si>
    <t>CAMK2B</t>
  </si>
  <si>
    <t>Calcium/calmodulin-dependent protein kinase type II subunit beta</t>
  </si>
  <si>
    <t>P05186</t>
  </si>
  <si>
    <t>ALPL</t>
  </si>
  <si>
    <t>Alkaline phosphatase, tissue-nonspecific isozyme</t>
  </si>
  <si>
    <t>Q9HAT2</t>
  </si>
  <si>
    <t>SIAE</t>
  </si>
  <si>
    <t>Sialate O-acetylesterase</t>
  </si>
  <si>
    <t>Q9NSC7</t>
  </si>
  <si>
    <t>ST6GALNAC1</t>
  </si>
  <si>
    <t>Alpha-N-acetylgalactosaminide alpha-2,6-sialyltransferase 1</t>
  </si>
  <si>
    <t>P06865</t>
  </si>
  <si>
    <t>HEXA</t>
  </si>
  <si>
    <t>Beta-hexosaminidase subunit alpha</t>
  </si>
  <si>
    <t>Q9H4M9</t>
  </si>
  <si>
    <t>EHD1</t>
  </si>
  <si>
    <t>EH domain-containing protein 1</t>
  </si>
  <si>
    <t>P31948</t>
  </si>
  <si>
    <t>STIP1</t>
  </si>
  <si>
    <t>Stress-induced-phosphoprotein 1</t>
  </si>
  <si>
    <t>P13637</t>
  </si>
  <si>
    <t>ATP1A3</t>
  </si>
  <si>
    <t>Sodium/potassium-transporting ATPase subunit alpha-3</t>
  </si>
  <si>
    <t>Q92833</t>
  </si>
  <si>
    <t>JARID2</t>
  </si>
  <si>
    <t>Protein Jumonji</t>
  </si>
  <si>
    <t>Q9H7E2</t>
  </si>
  <si>
    <t>TDRD3</t>
  </si>
  <si>
    <t>Tudor domain-containing protein 3</t>
  </si>
  <si>
    <t>Q86VP6</t>
  </si>
  <si>
    <t>CAND1</t>
  </si>
  <si>
    <t>Cullin-associated NEDD8-dissociated protein 1</t>
  </si>
  <si>
    <t>Q96BZ4</t>
  </si>
  <si>
    <t>PLD4</t>
  </si>
  <si>
    <t>Phospholipase D4</t>
  </si>
  <si>
    <t>Q02846</t>
  </si>
  <si>
    <t>GUCY2D</t>
  </si>
  <si>
    <t>Retinal guanylyl cyclase 1</t>
  </si>
  <si>
    <t>Q86SR1</t>
  </si>
  <si>
    <t>GALNT10</t>
  </si>
  <si>
    <t>Polypeptide N-acetylgalactosaminyltransferase 10</t>
  </si>
  <si>
    <t>Q9HBW9</t>
  </si>
  <si>
    <t>ADGRL4</t>
  </si>
  <si>
    <t>Adhesion G protein-coupled receptor L4</t>
  </si>
  <si>
    <t>P08237</t>
  </si>
  <si>
    <t>PFKM</t>
  </si>
  <si>
    <t>ATP-dependent 6-phosphofructokinase, muscle type</t>
  </si>
  <si>
    <t>Q96GX5</t>
  </si>
  <si>
    <t>MASTL</t>
  </si>
  <si>
    <t>Serine/threonine-protein kinase greatwall</t>
  </si>
  <si>
    <t>P55287</t>
  </si>
  <si>
    <t>CDH11</t>
  </si>
  <si>
    <t>Cadherin-11</t>
  </si>
  <si>
    <t>P49959</t>
  </si>
  <si>
    <t>MRE11</t>
  </si>
  <si>
    <t>Double-strand break repair protein MRE11</t>
  </si>
  <si>
    <t>Q7Z695</t>
  </si>
  <si>
    <t>ADCK2</t>
  </si>
  <si>
    <t>Uncharacterized aarF domain-containing protein kinase 2</t>
  </si>
  <si>
    <t>P09327</t>
  </si>
  <si>
    <t>VIL1</t>
  </si>
  <si>
    <t>Villin-1</t>
  </si>
  <si>
    <t>P40189</t>
  </si>
  <si>
    <t>IL6ST</t>
  </si>
  <si>
    <t>Interleukin-6 receptor subunit beta</t>
  </si>
  <si>
    <t>Q9BRS2</t>
  </si>
  <si>
    <t>RIOK1</t>
  </si>
  <si>
    <t>Serine/threonine-protein kinase RIO1</t>
  </si>
  <si>
    <t>P11047</t>
  </si>
  <si>
    <t>LAMC1</t>
  </si>
  <si>
    <t>Laminin subunit gamma-1</t>
  </si>
  <si>
    <t>P22314</t>
  </si>
  <si>
    <t>UBA1</t>
  </si>
  <si>
    <t>Ubiquitin-like modifier-activating enzyme 1</t>
  </si>
  <si>
    <t>Q8WY91</t>
  </si>
  <si>
    <t>THAP4</t>
  </si>
  <si>
    <t>THAP domain-containing protein 4</t>
  </si>
  <si>
    <t>Q9UKU0</t>
  </si>
  <si>
    <t>ACSL6</t>
  </si>
  <si>
    <t>Long-chain-fatty-acid--CoA ligase 6</t>
  </si>
  <si>
    <t>O60506</t>
  </si>
  <si>
    <t>SYNCRIP</t>
  </si>
  <si>
    <t>Heterogeneous nuclear ribonucleoprotein Q</t>
  </si>
  <si>
    <t>O43426</t>
  </si>
  <si>
    <t>SYNJ1</t>
  </si>
  <si>
    <t>Synaptojanin-1</t>
  </si>
  <si>
    <t>Q8IUL8</t>
  </si>
  <si>
    <t>CILP2</t>
  </si>
  <si>
    <t>Cartilage intermediate layer protein 2</t>
  </si>
  <si>
    <t>P46459</t>
  </si>
  <si>
    <t>NSF</t>
  </si>
  <si>
    <t>Vesicle-fusing ATPase</t>
  </si>
  <si>
    <t>Q6Q0C0</t>
  </si>
  <si>
    <t>TRAF7</t>
  </si>
  <si>
    <t>E3 ubiquitin-protein ligase TRAF7</t>
  </si>
  <si>
    <t>Q14574</t>
  </si>
  <si>
    <t>DSC3</t>
  </si>
  <si>
    <t>Desmocollin-3</t>
  </si>
  <si>
    <t>Q96P20</t>
  </si>
  <si>
    <t>NLRP3</t>
  </si>
  <si>
    <t>NACHT, LRR and PYD domains-containing protein 3</t>
  </si>
  <si>
    <t>Q86VQ0</t>
  </si>
  <si>
    <t>LCA5</t>
  </si>
  <si>
    <t>Lebercilin</t>
  </si>
  <si>
    <t>Q14315</t>
  </si>
  <si>
    <t>FLNC</t>
  </si>
  <si>
    <t>Filamin-C</t>
  </si>
  <si>
    <t>Q14191</t>
  </si>
  <si>
    <t>WRN</t>
  </si>
  <si>
    <t>Werner syndrome ATP-dependent helicase</t>
  </si>
  <si>
    <t>Q6P179</t>
  </si>
  <si>
    <t>ERAP2</t>
  </si>
  <si>
    <t>Endoplasmic reticulum aminopeptidase 2</t>
  </si>
  <si>
    <t>O75643</t>
  </si>
  <si>
    <t>SNRNP200</t>
  </si>
  <si>
    <t>U5 small nuclear ribonucleoprotein 200 kDa helicase</t>
  </si>
  <si>
    <t>P11137</t>
  </si>
  <si>
    <t>MAP2</t>
  </si>
  <si>
    <t>Microtubule-associated protein 2</t>
  </si>
  <si>
    <t>O75146</t>
  </si>
  <si>
    <t>HIP1R</t>
  </si>
  <si>
    <t>Huntingtin-interacting protein 1-related protein</t>
  </si>
  <si>
    <t>P63010</t>
  </si>
  <si>
    <t>AP2B1</t>
  </si>
  <si>
    <t>AP-2 complex subunit beta</t>
  </si>
  <si>
    <t>Q99715</t>
  </si>
  <si>
    <t>COL12A1</t>
  </si>
  <si>
    <t>Collagen alpha-1(XII) chain</t>
  </si>
  <si>
    <t>Q99650</t>
  </si>
  <si>
    <t>OSMR</t>
  </si>
  <si>
    <t>Oncostatin-M-specific receptor subunit beta</t>
  </si>
  <si>
    <t>Q86VD1</t>
  </si>
  <si>
    <t>MORC1</t>
  </si>
  <si>
    <t>MORC family CW-type zinc finger protein 1</t>
  </si>
  <si>
    <t>Q9HCL0</t>
  </si>
  <si>
    <t>PCDH18</t>
  </si>
  <si>
    <t>Protocadherin-18</t>
  </si>
  <si>
    <t>P08572</t>
  </si>
  <si>
    <t>COL4A2</t>
  </si>
  <si>
    <t>Collagen alpha-2(IV) chain</t>
  </si>
  <si>
    <t>Q02218</t>
  </si>
  <si>
    <t>OGDH</t>
  </si>
  <si>
    <t>2-oxoglutarate dehydrogenase, mitochondrial</t>
  </si>
  <si>
    <t>A4FU69</t>
  </si>
  <si>
    <t>EFCAB5</t>
  </si>
  <si>
    <t>EF-hand calcium-binding domain-containing protein 5</t>
  </si>
  <si>
    <t>P42338</t>
  </si>
  <si>
    <t>PIK3CB</t>
  </si>
  <si>
    <t>Phosphatidylinositol 4,5-bisphosphate 3-kinase catalytic subunit beta isoform</t>
  </si>
  <si>
    <t>Q9UPN4</t>
  </si>
  <si>
    <t>CEP131</t>
  </si>
  <si>
    <t>Centrosomal protein of 131 kDa</t>
  </si>
  <si>
    <t>P13942</t>
  </si>
  <si>
    <t>COL11A2</t>
  </si>
  <si>
    <t>Collagen alpha-2(XI) chain</t>
  </si>
  <si>
    <t>Q9Y4D7</t>
  </si>
  <si>
    <t>PLXND1</t>
  </si>
  <si>
    <t>Plexin-D1</t>
  </si>
  <si>
    <t>Q460N5</t>
  </si>
  <si>
    <t>PARP14</t>
  </si>
  <si>
    <t>Protein mono-ADP-ribosyltransferase PARP14</t>
  </si>
  <si>
    <t>P08575</t>
  </si>
  <si>
    <t>PTPRC</t>
  </si>
  <si>
    <t>Receptor-type tyrosine-protein phosphatase C</t>
  </si>
  <si>
    <t>O94915</t>
  </si>
  <si>
    <t>FRYL</t>
  </si>
  <si>
    <t>Protein furry homolog-like</t>
  </si>
  <si>
    <t>Q12866</t>
  </si>
  <si>
    <t>MERTK</t>
  </si>
  <si>
    <t>Tyrosine-protein kinase Mer</t>
  </si>
  <si>
    <t>Q4G0N8</t>
  </si>
  <si>
    <t>SLC9C1</t>
  </si>
  <si>
    <t>Sodium/hydrogen exchanger 10</t>
  </si>
  <si>
    <t>Q8WVM7</t>
  </si>
  <si>
    <t>STAG1</t>
  </si>
  <si>
    <t>Cohesin subunit SA-1</t>
  </si>
  <si>
    <t>Q9BXW9</t>
  </si>
  <si>
    <t>FANCD2</t>
  </si>
  <si>
    <t>Fanconi anemia group D2 protein</t>
  </si>
  <si>
    <t>Q5SVZ6</t>
  </si>
  <si>
    <t>ZMYM1</t>
  </si>
  <si>
    <t>Zinc finger MYM-type protein 1</t>
  </si>
  <si>
    <t>Q92752</t>
  </si>
  <si>
    <t>TNR</t>
  </si>
  <si>
    <t>Tenascin-R</t>
  </si>
  <si>
    <t>P35579</t>
  </si>
  <si>
    <t>MYH9</t>
  </si>
  <si>
    <t>Myosin-9</t>
  </si>
  <si>
    <t>P78509</t>
  </si>
  <si>
    <t>RELN</t>
  </si>
  <si>
    <t>Reelin</t>
  </si>
  <si>
    <t>Q08378</t>
  </si>
  <si>
    <t>GOLGA3</t>
  </si>
  <si>
    <t>Golgin subfamily A member 3</t>
  </si>
  <si>
    <t>Q92823</t>
  </si>
  <si>
    <t>NRCAM</t>
  </si>
  <si>
    <t>Neuronal cell adhesion molecule</t>
  </si>
  <si>
    <t>Q6ZN16</t>
  </si>
  <si>
    <t>MAP3K15</t>
  </si>
  <si>
    <t>Mitogen-activated protein kinase kinase kinase 15</t>
  </si>
  <si>
    <t>Q8NDA8</t>
  </si>
  <si>
    <t>MROH1</t>
  </si>
  <si>
    <t>Maestro heat-like repeat-containing protein family member 1</t>
  </si>
  <si>
    <t>Q5TCS8</t>
  </si>
  <si>
    <t>AK9</t>
  </si>
  <si>
    <t>Adenylate kinase 9</t>
  </si>
  <si>
    <t>Q9HCD6</t>
  </si>
  <si>
    <t>TANC2</t>
  </si>
  <si>
    <t>Protein TANC2</t>
  </si>
  <si>
    <t>P11277</t>
  </si>
  <si>
    <t>SPTB</t>
  </si>
  <si>
    <t>Spectrin beta chain, erythrocytic</t>
  </si>
  <si>
    <t>Q3V6T2</t>
  </si>
  <si>
    <t>CCDC88A</t>
  </si>
  <si>
    <t>Girdin</t>
  </si>
  <si>
    <t>Q15772</t>
  </si>
  <si>
    <t>SPEG</t>
  </si>
  <si>
    <t>Striated muscle preferentially expressed protein kinase</t>
  </si>
  <si>
    <t>O60333</t>
  </si>
  <si>
    <t>KIF1B</t>
  </si>
  <si>
    <t>Kinesin-like protein KIF1B</t>
  </si>
  <si>
    <t>Q9NY15</t>
  </si>
  <si>
    <t>STAB1</t>
  </si>
  <si>
    <t>Stabilin-1</t>
  </si>
  <si>
    <t>P35580</t>
  </si>
  <si>
    <t>MYH10</t>
  </si>
  <si>
    <t>Myosin-10</t>
  </si>
  <si>
    <t>Q8TF72</t>
  </si>
  <si>
    <t>SHROOM3</t>
  </si>
  <si>
    <t>Protein Shroom3</t>
  </si>
  <si>
    <t>Q8WUY3</t>
  </si>
  <si>
    <t>PRUNE2</t>
  </si>
  <si>
    <t>Protein prune homolog 2</t>
  </si>
  <si>
    <t>Q12802</t>
  </si>
  <si>
    <t>AKAP13</t>
  </si>
  <si>
    <t>A-kinase anchor protein 13</t>
  </si>
  <si>
    <t>Q96DT5</t>
  </si>
  <si>
    <t>DNAH11</t>
  </si>
  <si>
    <t>Dynein heavy chain 11, axonemal</t>
  </si>
  <si>
    <t>P78527</t>
  </si>
  <si>
    <t>PRKDC</t>
  </si>
  <si>
    <t>DNA-dependent protein kinase catalytic subunit</t>
  </si>
  <si>
    <t>Q9HC84</t>
  </si>
  <si>
    <t>MUC5B</t>
  </si>
  <si>
    <t>Mucin-5B</t>
  </si>
  <si>
    <t>P21817</t>
  </si>
  <si>
    <t>RYR1</t>
  </si>
  <si>
    <t>Ryanodine receptor 1</t>
  </si>
  <si>
    <t>Q5T4S7</t>
  </si>
  <si>
    <t>UBR4</t>
  </si>
  <si>
    <t>E3 ubiquitin-protein ligase UBR4</t>
  </si>
  <si>
    <t>Peptidases</t>
  </si>
  <si>
    <t>Chromosome</t>
  </si>
  <si>
    <t>Ribosome</t>
  </si>
  <si>
    <t>Proteasome</t>
  </si>
  <si>
    <t>Shigellosis</t>
  </si>
  <si>
    <t>Photosynthesis</t>
  </si>
  <si>
    <t>Germination</t>
  </si>
  <si>
    <t>Pertussis</t>
  </si>
  <si>
    <t>Glycosyltransferases</t>
  </si>
  <si>
    <t>Lysosome</t>
  </si>
  <si>
    <t>Tuberculosis</t>
  </si>
  <si>
    <t>Category</t>
  </si>
  <si>
    <t>Submitted IDs</t>
  </si>
  <si>
    <t>Primary bile acid biosynthesis</t>
  </si>
  <si>
    <t>C05466 C01921 C05465</t>
  </si>
  <si>
    <t>Metabolic pathways</t>
  </si>
  <si>
    <t>Gap junction</t>
  </si>
  <si>
    <t>C03758 C00165</t>
  </si>
  <si>
    <t>Ubiquinone and other terpenoid-quinone biosynthesis</t>
  </si>
  <si>
    <t>C00156 C02477</t>
  </si>
  <si>
    <t>Phenylalanine metabolism</t>
  </si>
  <si>
    <t>C00156 C04148</t>
  </si>
  <si>
    <t>MAPK signaling pathway</t>
  </si>
  <si>
    <t>C00165</t>
  </si>
  <si>
    <t>ErbB signaling pathway</t>
  </si>
  <si>
    <t>Calcium signaling pathway</t>
  </si>
  <si>
    <t>Chemokine signaling pathway</t>
  </si>
  <si>
    <t>VEGF signaling pathway</t>
  </si>
  <si>
    <t>Natural killer cell mediated cytotoxicity</t>
  </si>
  <si>
    <t>T cell receptor signaling pathway</t>
  </si>
  <si>
    <t>B cell receptor signaling pathway</t>
  </si>
  <si>
    <t>Fc epsilon RI signaling pathway</t>
  </si>
  <si>
    <t>Fc gamma R-mediated phagocytosis</t>
  </si>
  <si>
    <t>Long-term potentiation</t>
  </si>
  <si>
    <t>Neurotrophin signaling pathway</t>
  </si>
  <si>
    <t>Long-term depression</t>
  </si>
  <si>
    <t>GnRH signaling pathway</t>
  </si>
  <si>
    <t>Melanogenesis</t>
  </si>
  <si>
    <t>Adipocytokine signaling pathway</t>
  </si>
  <si>
    <t>Vibrio cholerae infection</t>
  </si>
  <si>
    <t>Glioma</t>
  </si>
  <si>
    <t>Non-small cell lung cancer</t>
  </si>
  <si>
    <t>Fatty acid biosynthesis</t>
  </si>
  <si>
    <t>C02679 C06424</t>
  </si>
  <si>
    <t>Cysteine and methionine metabolism</t>
  </si>
  <si>
    <t>Glycerophospholipid metabolism</t>
  </si>
  <si>
    <t>C05466 C01921</t>
  </si>
  <si>
    <t>Phenylalanine, tyrosine and tryptophan biosynthesis</t>
  </si>
  <si>
    <t>Fructose and mannose metabolism</t>
  </si>
  <si>
    <t>C00392 C00159</t>
  </si>
  <si>
    <t>ABC transporters</t>
  </si>
  <si>
    <t>C00159</t>
  </si>
  <si>
    <t>Aminoacyl-tRNA biosynthesis</t>
  </si>
  <si>
    <t>Glycine, serine and threonine metabolism</t>
  </si>
  <si>
    <t>D07523 C00114 C00300 C00065</t>
  </si>
  <si>
    <t>D07523 C02528 C00114 C00300 C00159 C00262 C00463 D00012 D00032 C00148 C00065 C02565 C00106 C00299 C13747 C00230 C00156 C02477 C00059 D00028 C00588 D00143 C00328</t>
  </si>
  <si>
    <t>D07523 C00114 D00012 D00032 C00148 C00065 C00059 C00121</t>
  </si>
  <si>
    <t>C00114 C00670 C06771 C00588</t>
  </si>
  <si>
    <t>C00463 C00230</t>
  </si>
  <si>
    <t>D00012 C00065 C00059</t>
  </si>
  <si>
    <t>D00012 D00032 C00148 C00065</t>
  </si>
  <si>
    <t>beta-Alanine metabolism</t>
  </si>
  <si>
    <t>D00032 C00106</t>
  </si>
  <si>
    <t>Sulfur metabolism</t>
  </si>
  <si>
    <t>C00065 C00059</t>
  </si>
  <si>
    <t>Pyrimidine metabolism</t>
  </si>
  <si>
    <t>C02067 C00106 C00299</t>
  </si>
  <si>
    <t>Term</t>
  </si>
  <si>
    <t>GO Biological Processes</t>
  </si>
  <si>
    <t>GO:0072376</t>
  </si>
  <si>
    <t>protein activation cascade</t>
  </si>
  <si>
    <t>GO:0006956</t>
  </si>
  <si>
    <t>complement activation</t>
  </si>
  <si>
    <t>GO:0006958</t>
  </si>
  <si>
    <t>complement activation, classical pathway</t>
  </si>
  <si>
    <t>GO:0002455</t>
  </si>
  <si>
    <t>humoral immune response mediated by circulating immunoglobulin</t>
  </si>
  <si>
    <t>GO:0002526</t>
  </si>
  <si>
    <t>acute inflammatory response</t>
  </si>
  <si>
    <t>GO:0006959</t>
  </si>
  <si>
    <t>humoral immune response</t>
  </si>
  <si>
    <t>GO:0016064</t>
  </si>
  <si>
    <t>immunoglobulin mediated immune response</t>
  </si>
  <si>
    <t>GO:0019724</t>
  </si>
  <si>
    <t>B cell mediated immunity</t>
  </si>
  <si>
    <t>GO:0030449</t>
  </si>
  <si>
    <t>regulation of complement activation</t>
  </si>
  <si>
    <t>GO:0070613</t>
  </si>
  <si>
    <t>regulation of protein processing</t>
  </si>
  <si>
    <t>GO:2000257</t>
  </si>
  <si>
    <t>regulation of protein activation cascade</t>
  </si>
  <si>
    <t>GO:1903317</t>
  </si>
  <si>
    <t>regulation of protein maturation</t>
  </si>
  <si>
    <t>GO:0016485</t>
  </si>
  <si>
    <t>protein processing</t>
  </si>
  <si>
    <t>GO:0002920</t>
  </si>
  <si>
    <t>regulation of humoral immune response</t>
  </si>
  <si>
    <t>GO:0002253</t>
  </si>
  <si>
    <t>activation of immune response</t>
  </si>
  <si>
    <t>GO:0002673</t>
  </si>
  <si>
    <t>regulation of acute inflammatory response</t>
  </si>
  <si>
    <t>GO:0002449</t>
  </si>
  <si>
    <t>lymphocyte mediated immunity</t>
  </si>
  <si>
    <t>GO:0051604</t>
  </si>
  <si>
    <t>protein maturation</t>
  </si>
  <si>
    <t>GO:0002460</t>
  </si>
  <si>
    <t>adaptive immune response based on somatic recombination of immune receptors built from immunoglobuli</t>
  </si>
  <si>
    <t>GO:0002250</t>
  </si>
  <si>
    <t>adaptive immune response</t>
  </si>
  <si>
    <t>GO:0006909</t>
  </si>
  <si>
    <t>phagocytosis</t>
  </si>
  <si>
    <t>GO:0002697</t>
  </si>
  <si>
    <t>regulation of immune effector process</t>
  </si>
  <si>
    <t>GO:0006898</t>
  </si>
  <si>
    <t>receptor-mediated endocytosis</t>
  </si>
  <si>
    <t>GO:0050727</t>
  </si>
  <si>
    <t>regulation of inflammatory response</t>
  </si>
  <si>
    <t>GO:0002764</t>
  </si>
  <si>
    <t>immune response-regulating signaling pathway</t>
  </si>
  <si>
    <t>GO:0002757</t>
  </si>
  <si>
    <t>immune response-activating signal transduction</t>
  </si>
  <si>
    <t>GO:0008037</t>
  </si>
  <si>
    <t>cell recognition</t>
  </si>
  <si>
    <t>GO:0002429</t>
  </si>
  <si>
    <t>immune response-activating cell surface receptor signaling pathway</t>
  </si>
  <si>
    <t>GO:0002768</t>
  </si>
  <si>
    <t>immune response-regulating cell surface receptor signaling pathway</t>
  </si>
  <si>
    <t>GO:0006910</t>
  </si>
  <si>
    <t>phagocytosis, recognition</t>
  </si>
  <si>
    <t>GO:0006911</t>
  </si>
  <si>
    <t>phagocytosis, engulfment</t>
  </si>
  <si>
    <t>GO:0050871</t>
  </si>
  <si>
    <t>positive regulation of B cell activation</t>
  </si>
  <si>
    <t>GO:0099024</t>
  </si>
  <si>
    <t>plasma membrane invagination</t>
  </si>
  <si>
    <t>GO:0010324</t>
  </si>
  <si>
    <t>membrane invagination</t>
  </si>
  <si>
    <t>GO:0050853</t>
  </si>
  <si>
    <t>GO:0002433</t>
  </si>
  <si>
    <t>immune response-regulating cell surface receptor signaling pathway involved in phagocytosis</t>
  </si>
  <si>
    <t>GO:0038096</t>
  </si>
  <si>
    <t>Fc-gamma receptor signaling pathway involved in phagocytosis</t>
  </si>
  <si>
    <t>GO:0038094</t>
  </si>
  <si>
    <t>Fc-gamma receptor signaling pathway</t>
  </si>
  <si>
    <t>GO:0002431</t>
  </si>
  <si>
    <t>Fc receptor mediated stimulatory signaling pathway</t>
  </si>
  <si>
    <t>GO:0050864</t>
  </si>
  <si>
    <t>regulation of B cell activation</t>
  </si>
  <si>
    <t>GO:0050900</t>
  </si>
  <si>
    <t>leukocyte migration</t>
  </si>
  <si>
    <t>GO:0042742</t>
  </si>
  <si>
    <t>defense response to bacterium</t>
  </si>
  <si>
    <t>GO:0051251</t>
  </si>
  <si>
    <t>positive regulation of lymphocyte activation</t>
  </si>
  <si>
    <t>GO:0042113</t>
  </si>
  <si>
    <t>B cell activation</t>
  </si>
  <si>
    <t>GO:0038093</t>
  </si>
  <si>
    <t>Fc receptor signaling pathway</t>
  </si>
  <si>
    <t>GO:0098542</t>
  </si>
  <si>
    <t>defense response to other organism</t>
  </si>
  <si>
    <t>GO:0002696</t>
  </si>
  <si>
    <t>positive regulation of leukocyte activation</t>
  </si>
  <si>
    <t>GO:0009617</t>
  </si>
  <si>
    <t>response to bacterium</t>
  </si>
  <si>
    <t>GO:0050867</t>
  </si>
  <si>
    <t>positive regulation of cell activation</t>
  </si>
  <si>
    <t>GO:0050851</t>
  </si>
  <si>
    <t>antigen receptor-mediated signaling pathway</t>
  </si>
  <si>
    <t>GO:0038095</t>
  </si>
  <si>
    <t>Fc-epsilon receptor signaling pathway</t>
  </si>
  <si>
    <t>GO:0051249</t>
  </si>
  <si>
    <t>regulation of lymphocyte activation</t>
  </si>
  <si>
    <t>GO:0046649</t>
  </si>
  <si>
    <t>lymphocyte activation</t>
  </si>
  <si>
    <t>GO:0002694</t>
  </si>
  <si>
    <t>regulation of leukocyte activation</t>
  </si>
  <si>
    <t>GO:0050865</t>
  </si>
  <si>
    <t>regulation of cell activation</t>
  </si>
  <si>
    <t>KEGG Pathway</t>
  </si>
  <si>
    <t>hsa04610</t>
  </si>
  <si>
    <t>Complement and coagulation cascades</t>
  </si>
  <si>
    <t>hsa05150</t>
  </si>
  <si>
    <t>Staphylococcus aureus infection</t>
  </si>
  <si>
    <t>hsa05322</t>
  </si>
  <si>
    <t>Systemic lupus erythematosus</t>
  </si>
  <si>
    <t>hsa05133</t>
  </si>
  <si>
    <t>GO:0098883</t>
  </si>
  <si>
    <t>synapse pruning</t>
  </si>
  <si>
    <t>hsa05142</t>
  </si>
  <si>
    <t>Chagas disease (American trypanosomiasis)</t>
  </si>
  <si>
    <t>GO:0002576</t>
  </si>
  <si>
    <t>platelet degranulation</t>
  </si>
  <si>
    <t>GO:0045861</t>
  </si>
  <si>
    <t>negative regulation of proteolysis</t>
  </si>
  <si>
    <t>GO:0052547</t>
  </si>
  <si>
    <t>regulation of peptidase activity</t>
  </si>
  <si>
    <t>GO:0010466</t>
  </si>
  <si>
    <t>negative regulation of peptidase activity</t>
  </si>
  <si>
    <t>GO:0010951</t>
  </si>
  <si>
    <t>negative regulation of endopeptidase activity</t>
  </si>
  <si>
    <t>GO:0051346</t>
  </si>
  <si>
    <t>negative regulation of hydrolase activity</t>
  </si>
  <si>
    <t>GO:0052548</t>
  </si>
  <si>
    <t>regulation of endopeptidase activity</t>
  </si>
  <si>
    <t>GO:0043062</t>
  </si>
  <si>
    <t>extracellular structure organization</t>
  </si>
  <si>
    <t>GO:0030198</t>
  </si>
  <si>
    <t>extracellular matrix organization</t>
  </si>
  <si>
    <t>GO:0022617</t>
  </si>
  <si>
    <t>extracellular matrix disassembly</t>
  </si>
  <si>
    <t>GO:0022411</t>
  </si>
  <si>
    <t>cellular component disassembly</t>
  </si>
  <si>
    <t>GO:0045055</t>
  </si>
  <si>
    <t>regulated exocytosis</t>
  </si>
  <si>
    <t>GO:0043312</t>
  </si>
  <si>
    <t>neutrophil degranulation</t>
  </si>
  <si>
    <t>GO:0002283</t>
  </si>
  <si>
    <t>neutrophil activation involved in immune response</t>
  </si>
  <si>
    <t>GO:0042119</t>
  </si>
  <si>
    <t>neutrophil activation</t>
  </si>
  <si>
    <t>GO:0002446</t>
  </si>
  <si>
    <t>neutrophil mediated immunity</t>
  </si>
  <si>
    <t>GO:0036230</t>
  </si>
  <si>
    <t>granulocyte activation</t>
  </si>
  <si>
    <t>GO:0002274</t>
  </si>
  <si>
    <t>myeloid leukocyte activation</t>
  </si>
  <si>
    <t>GO:0043299</t>
  </si>
  <si>
    <t>leukocyte degranulation</t>
  </si>
  <si>
    <t>GO:0002366</t>
  </si>
  <si>
    <t>leukocyte activation involved in immune response</t>
  </si>
  <si>
    <t>GO:0002263</t>
  </si>
  <si>
    <t>cell activation involved in immune response</t>
  </si>
  <si>
    <t>GO:0002275</t>
  </si>
  <si>
    <t>myeloid cell activation involved in immune response</t>
  </si>
  <si>
    <t>GO:0002444</t>
  </si>
  <si>
    <t>myeloid leukocyte mediated immunity</t>
  </si>
  <si>
    <t>GO:0002440</t>
  </si>
  <si>
    <t>production of molecular mediator of immune response</t>
  </si>
  <si>
    <t>GO:0002377</t>
  </si>
  <si>
    <t>immunoglobulin production</t>
  </si>
  <si>
    <t>GO:0043687</t>
  </si>
  <si>
    <t>post-translational protein modification</t>
  </si>
  <si>
    <t>hsa05143</t>
  </si>
  <si>
    <t>African trypanosomiasis</t>
  </si>
  <si>
    <t>GO:0034368</t>
  </si>
  <si>
    <t>protein-lipid complex remodeling</t>
  </si>
  <si>
    <t>GO:0034369</t>
  </si>
  <si>
    <t>plasma lipoprotein particle remodeling</t>
  </si>
  <si>
    <t>GO:0034367</t>
  </si>
  <si>
    <t>protein-containing complex remodeling</t>
  </si>
  <si>
    <t>GO:0034375</t>
  </si>
  <si>
    <t>high-density lipoprotein particle remodeling</t>
  </si>
  <si>
    <t>GO:0071827</t>
  </si>
  <si>
    <t>plasma lipoprotein particle organization</t>
  </si>
  <si>
    <t>GO:0071825</t>
  </si>
  <si>
    <t>protein-lipid complex subunit organization</t>
  </si>
  <si>
    <t>GO:0097006</t>
  </si>
  <si>
    <t>regulation of plasma lipoprotein particle levels</t>
  </si>
  <si>
    <t>GO:0034377</t>
  </si>
  <si>
    <t>plasma lipoprotein particle assembly</t>
  </si>
  <si>
    <t>GO:0065005</t>
  </si>
  <si>
    <t>protein-lipid complex assembly</t>
  </si>
  <si>
    <t>GO:0030301</t>
  </si>
  <si>
    <t>cholesterol transport</t>
  </si>
  <si>
    <t>GO:0043691</t>
  </si>
  <si>
    <t>reverse cholesterol transport</t>
  </si>
  <si>
    <t>GO:0033344</t>
  </si>
  <si>
    <t>cholesterol efflux</t>
  </si>
  <si>
    <t>GO:0015918</t>
  </si>
  <si>
    <t>sterol transport</t>
  </si>
  <si>
    <t>GO:0034370</t>
  </si>
  <si>
    <t>triglyceride-rich lipoprotein particle remodeling</t>
  </si>
  <si>
    <t>GO:0042157</t>
  </si>
  <si>
    <t>lipoprotein metabolic process</t>
  </si>
  <si>
    <t>GO:0034380</t>
  </si>
  <si>
    <t>high-density lipoprotein particle assembly</t>
  </si>
  <si>
    <t>GO:1901615</t>
  </si>
  <si>
    <t>organic hydroxy compound metabolic process</t>
  </si>
  <si>
    <t>GO:0034384</t>
  </si>
  <si>
    <t>high-density lipoprotein particle clearance</t>
  </si>
  <si>
    <t>GO:0034433</t>
  </si>
  <si>
    <t>steroid esterification</t>
  </si>
  <si>
    <t>GO:0034434</t>
  </si>
  <si>
    <t>sterol esterification</t>
  </si>
  <si>
    <t>GO:0034435</t>
  </si>
  <si>
    <t>cholesterol esterification</t>
  </si>
  <si>
    <t>GO:0010876</t>
  </si>
  <si>
    <t>lipid localization</t>
  </si>
  <si>
    <t>GO:0008203</t>
  </si>
  <si>
    <t>cholesterol metabolic process</t>
  </si>
  <si>
    <t>GO:1902652</t>
  </si>
  <si>
    <t>secondary alcohol metabolic process</t>
  </si>
  <si>
    <t>GO:0016125</t>
  </si>
  <si>
    <t>sterol metabolic process</t>
  </si>
  <si>
    <t>GO:0010873</t>
  </si>
  <si>
    <t>positive regulation of cholesterol esterification</t>
  </si>
  <si>
    <t>GO:0034371</t>
  </si>
  <si>
    <t>chylomicron remodeling</t>
  </si>
  <si>
    <t>GO:0034381</t>
  </si>
  <si>
    <t>plasma lipoprotein particle clearance</t>
  </si>
  <si>
    <t>GO:0034378</t>
  </si>
  <si>
    <t>chylomicron assembly</t>
  </si>
  <si>
    <t>GO:0006869</t>
  </si>
  <si>
    <t>lipid transport</t>
  </si>
  <si>
    <t>GO:0033700</t>
  </si>
  <si>
    <t>phospholipid efflux</t>
  </si>
  <si>
    <t>GO:0034372</t>
  </si>
  <si>
    <t>very-low-density lipoprotein particle remodeling</t>
  </si>
  <si>
    <t>GO:1905954</t>
  </si>
  <si>
    <t>positive regulation of lipid localization</t>
  </si>
  <si>
    <t>GO:0008202</t>
  </si>
  <si>
    <t>steroid metabolic process</t>
  </si>
  <si>
    <t>GO:0046470</t>
  </si>
  <si>
    <t>phosphatidylcholine metabolic process</t>
  </si>
  <si>
    <t>GO:1905952</t>
  </si>
  <si>
    <t>regulation of lipid localization</t>
  </si>
  <si>
    <t>GO:0010872</t>
  </si>
  <si>
    <t>regulation of cholesterol esterification</t>
  </si>
  <si>
    <t>GO:0032371</t>
  </si>
  <si>
    <t>regulation of sterol transport</t>
  </si>
  <si>
    <t>GO:0032374</t>
  </si>
  <si>
    <t>regulation of cholesterol transport</t>
  </si>
  <si>
    <t>GO:0010875</t>
  </si>
  <si>
    <t>positive regulation of cholesterol efflux</t>
  </si>
  <si>
    <t>GO:0006066</t>
  </si>
  <si>
    <t>alcohol metabolic process</t>
  </si>
  <si>
    <t>GO:0046503</t>
  </si>
  <si>
    <t>glycerolipid catabolic process</t>
  </si>
  <si>
    <t>GO:0001523</t>
  </si>
  <si>
    <t>retinoid metabolic process</t>
  </si>
  <si>
    <t>GO:0006641</t>
  </si>
  <si>
    <t>triglyceride metabolic process</t>
  </si>
  <si>
    <t>GO:0046461</t>
  </si>
  <si>
    <t>neutral lipid catabolic process</t>
  </si>
  <si>
    <t>GO:0046464</t>
  </si>
  <si>
    <t>acylglycerol catabolic process</t>
  </si>
  <si>
    <t>GO:0016101</t>
  </si>
  <si>
    <t>diterpenoid metabolic process</t>
  </si>
  <si>
    <t>GO:0032373</t>
  </si>
  <si>
    <t>positive regulation of sterol transport</t>
  </si>
  <si>
    <t>GO:0032376</t>
  </si>
  <si>
    <t>positive regulation of cholesterol transport</t>
  </si>
  <si>
    <t>GO:0006639</t>
  </si>
  <si>
    <t>acylglycerol metabolic process</t>
  </si>
  <si>
    <t>GO:0006638</t>
  </si>
  <si>
    <t>neutral lipid metabolic process</t>
  </si>
  <si>
    <t>GO:0042632</t>
  </si>
  <si>
    <t>cholesterol homeostasis</t>
  </si>
  <si>
    <t>GO:0006720</t>
  </si>
  <si>
    <t>isoprenoid metabolic process</t>
  </si>
  <si>
    <t>GO:0055092</t>
  </si>
  <si>
    <t>sterol homeostasis</t>
  </si>
  <si>
    <t>GO:0019216</t>
  </si>
  <si>
    <t>regulation of lipid metabolic process</t>
  </si>
  <si>
    <t>GO:0055088</t>
  </si>
  <si>
    <t>lipid homeostasis</t>
  </si>
  <si>
    <t>GO:0019433</t>
  </si>
  <si>
    <t>triglyceride catabolic process</t>
  </si>
  <si>
    <t>GO:0015914</t>
  </si>
  <si>
    <t>phospholipid transport</t>
  </si>
  <si>
    <t>GO:0019731</t>
  </si>
  <si>
    <t>antibacterial humoral response</t>
  </si>
  <si>
    <t>GO:0019730</t>
  </si>
  <si>
    <t>antimicrobial humoral response</t>
  </si>
  <si>
    <t>GO:0001895</t>
  </si>
  <si>
    <t>retina homeostasis</t>
  </si>
  <si>
    <t>GO:0003094</t>
  </si>
  <si>
    <t>glomerular filtration</t>
  </si>
  <si>
    <t>GO:0097205</t>
  </si>
  <si>
    <t>renal filtration</t>
  </si>
  <si>
    <t>GO:0001894</t>
  </si>
  <si>
    <t>tissue homeostasis</t>
  </si>
  <si>
    <t>GO:0003014</t>
  </si>
  <si>
    <t>renal system process</t>
  </si>
  <si>
    <t>GO:0060267</t>
  </si>
  <si>
    <t>positive regulation of respiratory burst</t>
  </si>
  <si>
    <t>hsa05020</t>
  </si>
  <si>
    <t>Prion diseases</t>
  </si>
  <si>
    <t>GO:0072378</t>
  </si>
  <si>
    <t>blood coagulation, fibrin clot formation</t>
  </si>
  <si>
    <t>GO:0042730</t>
  </si>
  <si>
    <t>fibrinolysis</t>
  </si>
  <si>
    <t>GO:0032102</t>
  </si>
  <si>
    <t>negative regulation of response to external stimulus</t>
  </si>
  <si>
    <t>GO:1903035</t>
  </si>
  <si>
    <t>negative regulation of response to wounding</t>
  </si>
  <si>
    <t>GO:0030195</t>
  </si>
  <si>
    <t>negative regulation of blood coagulation</t>
  </si>
  <si>
    <t>GO:1900047</t>
  </si>
  <si>
    <t>negative regulation of hemostasis</t>
  </si>
  <si>
    <t>GO:0009611</t>
  </si>
  <si>
    <t>response to wounding</t>
  </si>
  <si>
    <t>GO:0061045</t>
  </si>
  <si>
    <t>negative regulation of wound healing</t>
  </si>
  <si>
    <t>GO:0050819</t>
  </si>
  <si>
    <t>negative regulation of coagulation</t>
  </si>
  <si>
    <t>GO:0042060</t>
  </si>
  <si>
    <t>wound healing</t>
  </si>
  <si>
    <t>GO:0007597</t>
  </si>
  <si>
    <t>blood coagulation, intrinsic pathway</t>
  </si>
  <si>
    <t>GO:0030193</t>
  </si>
  <si>
    <t>regulation of blood coagulation</t>
  </si>
  <si>
    <t>GO:1900046</t>
  </si>
  <si>
    <t>regulation of hemostasis</t>
  </si>
  <si>
    <t>GO:0050818</t>
  </si>
  <si>
    <t>regulation of coagulation</t>
  </si>
  <si>
    <t>GO:0007596</t>
  </si>
  <si>
    <t>blood coagulation</t>
  </si>
  <si>
    <t>GO:0051919</t>
  </si>
  <si>
    <t>positive regulation of fibrinolysis</t>
  </si>
  <si>
    <t>GO:0007599</t>
  </si>
  <si>
    <t>hemostasis</t>
  </si>
  <si>
    <t>GO:0050817</t>
  </si>
  <si>
    <t>coagulation</t>
  </si>
  <si>
    <t>GO:0051917</t>
  </si>
  <si>
    <t>regulation of fibrinolysis</t>
  </si>
  <si>
    <t>GO:1903034</t>
  </si>
  <si>
    <t>regulation of response to wounding</t>
  </si>
  <si>
    <t>GO:0061041</t>
  </si>
  <si>
    <t>regulation of wound healing</t>
  </si>
  <si>
    <t>GO:0050878</t>
  </si>
  <si>
    <t>regulation of body fluid levels</t>
  </si>
  <si>
    <t>GO:0006953</t>
  </si>
  <si>
    <t>acute-phase response</t>
  </si>
  <si>
    <t>GO:0031638</t>
  </si>
  <si>
    <t>zymogen activation</t>
  </si>
  <si>
    <t>GO:0031639</t>
  </si>
  <si>
    <t>plasminogen activation</t>
  </si>
  <si>
    <t>GO:0010755</t>
  </si>
  <si>
    <t>regulation of plasminogen activation</t>
  </si>
  <si>
    <t>GO:0010954</t>
  </si>
  <si>
    <t>positive regulation of protein processing</t>
  </si>
  <si>
    <t>GO:1903319</t>
  </si>
  <si>
    <t>positive regulation of protein maturation</t>
  </si>
  <si>
    <t>GO:0010756</t>
  </si>
  <si>
    <t>positive regulation of plasminogen activation</t>
  </si>
  <si>
    <t>GO:0045862</t>
  </si>
  <si>
    <t>positive regulation of proteolysis</t>
  </si>
  <si>
    <t>GO:0019835</t>
  </si>
  <si>
    <t>cytolysis</t>
  </si>
  <si>
    <t>GO:0001817</t>
  </si>
  <si>
    <t>regulation of cytokine production</t>
  </si>
  <si>
    <t>GO:0001816</t>
  </si>
  <si>
    <t>cytokine production</t>
  </si>
  <si>
    <t>GO:0050707</t>
  </si>
  <si>
    <t>regulation of cytokine secretion</t>
  </si>
  <si>
    <t>GO:0050663</t>
  </si>
  <si>
    <t>cytokine secretion</t>
  </si>
  <si>
    <t>GO:0001819</t>
  </si>
  <si>
    <t>positive regulation of cytokine production</t>
  </si>
  <si>
    <t>GO:0051223</t>
  </si>
  <si>
    <t>regulation of protein transport</t>
  </si>
  <si>
    <t>GO:0090087</t>
  </si>
  <si>
    <t>regulation of peptide transport</t>
  </si>
  <si>
    <t>GO:0050708</t>
  </si>
  <si>
    <t>regulation of protein secretion</t>
  </si>
  <si>
    <t>GO:0050715</t>
  </si>
  <si>
    <t>positive regulation of cytokine secretion</t>
  </si>
  <si>
    <t>GO:0070201</t>
  </si>
  <si>
    <t>regulation of establishment of protein localization</t>
  </si>
  <si>
    <t>GO:0002791</t>
  </si>
  <si>
    <t>regulation of peptide secretion</t>
  </si>
  <si>
    <t>GO:0050714</t>
  </si>
  <si>
    <t>positive regulation of protein secretion</t>
  </si>
  <si>
    <t>GO:0002793</t>
  </si>
  <si>
    <t>positive regulation of peptide secretion</t>
  </si>
  <si>
    <t>GO:0009306</t>
  </si>
  <si>
    <t>protein secretion</t>
  </si>
  <si>
    <t>GO:0002790</t>
  </si>
  <si>
    <t>peptide secretion</t>
  </si>
  <si>
    <t>GO:0050704</t>
  </si>
  <si>
    <t>regulation of interleukin-1 secretion</t>
  </si>
  <si>
    <t>GO:1903532</t>
  </si>
  <si>
    <t>positive regulation of secretion by cell</t>
  </si>
  <si>
    <t>GO:0050701</t>
  </si>
  <si>
    <t>interleukin-1 secretion</t>
  </si>
  <si>
    <t>GO:1903530</t>
  </si>
  <si>
    <t>regulation of secretion by cell</t>
  </si>
  <si>
    <t>GO:0051222</t>
  </si>
  <si>
    <t>positive regulation of protein transport</t>
  </si>
  <si>
    <t>GO:0031589</t>
  </si>
  <si>
    <t>cell-substrate adhesion</t>
  </si>
  <si>
    <t>GO:0034446</t>
  </si>
  <si>
    <t>substrate adhesion-dependent cell spreading</t>
  </si>
  <si>
    <t>GO:1900024</t>
  </si>
  <si>
    <t>regulation of substrate adhesion-dependent cell spreading</t>
  </si>
  <si>
    <t>GO:0010810</t>
  </si>
  <si>
    <t>regulation of cell-substrate adhesion</t>
  </si>
  <si>
    <t>GO:0007160</t>
  </si>
  <si>
    <t>cell-matrix adhesion</t>
  </si>
  <si>
    <t>GO:0010811</t>
  </si>
  <si>
    <t>positive regulation of cell-substrate adhesion</t>
  </si>
  <si>
    <t>GO:0045785</t>
  </si>
  <si>
    <t>positive regulation of cell adhesion</t>
  </si>
  <si>
    <t>GO:1900026</t>
  </si>
  <si>
    <t>positive regulation of substrate adhesion-dependent cell spreading</t>
  </si>
  <si>
    <t>GO:0010769</t>
  </si>
  <si>
    <t>regulation of cell morphogenesis involved in differentiation</t>
  </si>
  <si>
    <t>GO:0010770</t>
  </si>
  <si>
    <t>positive regulation of cell morphogenesis involved in differentiation</t>
  </si>
  <si>
    <t>GO:0030155</t>
  </si>
  <si>
    <t>regulation of cell adhesion</t>
  </si>
  <si>
    <t>GO:0007162</t>
  </si>
  <si>
    <t>negative regulation of cell adhesion</t>
  </si>
  <si>
    <t>GO:0008285</t>
  </si>
  <si>
    <t>negative regulation of cell proliferation</t>
  </si>
  <si>
    <t>GO:0008038</t>
  </si>
  <si>
    <t>neuron recognition</t>
  </si>
  <si>
    <t>GO:0007413</t>
  </si>
  <si>
    <t>axonal fasciculation</t>
  </si>
  <si>
    <t>GO:0106030</t>
  </si>
  <si>
    <t>neuron projection fasciculation</t>
  </si>
  <si>
    <t>GO:0060627</t>
  </si>
  <si>
    <t>regulation of vesicle-mediated transport</t>
  </si>
  <si>
    <t>GO:0045807</t>
  </si>
  <si>
    <t>positive regulation of endocytosis</t>
  </si>
  <si>
    <t>GO:0030100</t>
  </si>
  <si>
    <t>regulation of endocytosis</t>
  </si>
  <si>
    <t>GO:0048259</t>
  </si>
  <si>
    <t>regulation of receptor-mediated endocytosis</t>
  </si>
  <si>
    <t>GO:0048260</t>
  </si>
  <si>
    <t>positive regulation of receptor-mediated endocytosis</t>
  </si>
  <si>
    <t>hsa04510</t>
  </si>
  <si>
    <t>Focal adhesion</t>
  </si>
  <si>
    <t>hsa04512</t>
  </si>
  <si>
    <t>ECM-receptor interaction</t>
  </si>
  <si>
    <t>hsa04151</t>
  </si>
  <si>
    <t>PI3K-Akt signaling pathway</t>
  </si>
  <si>
    <t>hsa05146</t>
  </si>
  <si>
    <t>Amoebiasis</t>
  </si>
  <si>
    <t>GO:0006957</t>
  </si>
  <si>
    <t>complement activation, alternative pathway</t>
  </si>
  <si>
    <t>hsa04145</t>
  </si>
  <si>
    <t>Phagosome</t>
  </si>
  <si>
    <t>hsa05152</t>
  </si>
  <si>
    <t>GO:0034383</t>
  </si>
  <si>
    <t>low-density lipoprotein particle clearance</t>
  </si>
  <si>
    <t>hsa04721</t>
  </si>
  <si>
    <t>Synaptic vesicle cycle</t>
  </si>
  <si>
    <t>GO:0032799</t>
  </si>
  <si>
    <t>low-density lipoprotein receptor particle metabolic process</t>
  </si>
  <si>
    <t>GO:0032802</t>
  </si>
  <si>
    <t>low-density lipoprotein particle receptor catabolic process</t>
  </si>
  <si>
    <t>hsa04961</t>
  </si>
  <si>
    <t>Endocrine and other factor-regulated calcium reabsorption</t>
  </si>
  <si>
    <t>GO:0035567</t>
  </si>
  <si>
    <t>non-canonical Wnt signaling pathway</t>
  </si>
  <si>
    <t>GO:0072583</t>
  </si>
  <si>
    <t>clathrin-dependent endocytosis</t>
  </si>
  <si>
    <t>GO:0051702</t>
  </si>
  <si>
    <t>interaction with symbiont</t>
  </si>
  <si>
    <t>GO:0051851</t>
  </si>
  <si>
    <t>modification by host of symbiont morphology or physiology</t>
  </si>
  <si>
    <t>GO:0051817</t>
  </si>
  <si>
    <t>modification of morphology or physiology of other organism involved in symbiotic interaction</t>
  </si>
  <si>
    <t>GO:0051852</t>
  </si>
  <si>
    <t>disruption by host of symbiont cells</t>
  </si>
  <si>
    <t>GO:0051873</t>
  </si>
  <si>
    <t>killing by host of symbiont cells</t>
  </si>
  <si>
    <t>GO:0051818</t>
  </si>
  <si>
    <t>disruption of cells of other organism involved in symbiotic interaction</t>
  </si>
  <si>
    <t>GO:0051883</t>
  </si>
  <si>
    <t>killing of cells in other organism involved in symbiotic interaction</t>
  </si>
  <si>
    <t>GO:0035821</t>
  </si>
  <si>
    <t>modification of morphology or physiology of other organism</t>
  </si>
  <si>
    <t>GO:0050832</t>
  </si>
  <si>
    <t>defense response to fungus</t>
  </si>
  <si>
    <t>GO:0050829</t>
  </si>
  <si>
    <t>defense response to Gram-negative bacterium</t>
  </si>
  <si>
    <t>GO:0031640</t>
  </si>
  <si>
    <t>killing of cells of other organism</t>
  </si>
  <si>
    <t>GO:0044364</t>
  </si>
  <si>
    <t>disruption of cells of other organism</t>
  </si>
  <si>
    <t>GO:0009620</t>
  </si>
  <si>
    <t>response to fungus</t>
  </si>
  <si>
    <t>GO:0061844</t>
  </si>
  <si>
    <t>antimicrobial humoral immune response mediated by antimicrobial peptide</t>
  </si>
  <si>
    <t>GO:0070944</t>
  </si>
  <si>
    <t>neutrophil mediated killing of bacterium</t>
  </si>
  <si>
    <t>GO:0070943</t>
  </si>
  <si>
    <t>neutrophil mediated killing of symbiont cell</t>
  </si>
  <si>
    <t>GO:0070942</t>
  </si>
  <si>
    <t>neutrophil mediated cytotoxicity</t>
  </si>
  <si>
    <t>GO:0002227</t>
  </si>
  <si>
    <t>innate immune response in mucosa</t>
  </si>
  <si>
    <t>GO:0055090</t>
  </si>
  <si>
    <t>acylglycerol homeostasis</t>
  </si>
  <si>
    <t>GO:0070328</t>
  </si>
  <si>
    <t>triglyceride homeostasis</t>
  </si>
  <si>
    <t>GO:0010896</t>
  </si>
  <si>
    <t>regulation of triglyceride catabolic process</t>
  </si>
  <si>
    <t>GO:0051004</t>
  </si>
  <si>
    <t>regulation of lipoprotein lipase activity</t>
  </si>
  <si>
    <t>GO:0090207</t>
  </si>
  <si>
    <t>regulation of triglyceride metabolic process</t>
  </si>
  <si>
    <t>GO:0015748</t>
  </si>
  <si>
    <t>organophosphate ester transport</t>
  </si>
  <si>
    <t>GO:0010901</t>
  </si>
  <si>
    <t>regulation of very-low-density lipoprotein particle remodeling</t>
  </si>
  <si>
    <t>GO:0032488</t>
  </si>
  <si>
    <t>Cdc42 protein signal transduction</t>
  </si>
  <si>
    <t>GO:0050994</t>
  </si>
  <si>
    <t>regulation of lipid catabolic process</t>
  </si>
  <si>
    <t>GO:0045834</t>
  </si>
  <si>
    <t>positive regulation of lipid metabolic process</t>
  </si>
  <si>
    <t>GO:0032489</t>
  </si>
  <si>
    <t>regulation of Cdc42 protein signal transduction</t>
  </si>
  <si>
    <t>GO:0010898</t>
  </si>
  <si>
    <t>positive regulation of triglyceride catabolic process</t>
  </si>
  <si>
    <t>GO:0034382</t>
  </si>
  <si>
    <t>chylomicron remnant clearance</t>
  </si>
  <si>
    <t>GO:0071830</t>
  </si>
  <si>
    <t>triglyceride-rich lipoprotein particle clearance</t>
  </si>
  <si>
    <t>GO:0090208</t>
  </si>
  <si>
    <t>positive regulation of triglyceride metabolic process</t>
  </si>
  <si>
    <t>GO:0034447</t>
  </si>
  <si>
    <t>very-low-density lipoprotein particle clearance</t>
  </si>
  <si>
    <t>GO:0032368</t>
  </si>
  <si>
    <t>regulation of lipid transport</t>
  </si>
  <si>
    <t>GO:0051006</t>
  </si>
  <si>
    <t>positive regulation of lipoprotein lipase activity</t>
  </si>
  <si>
    <t>GO:2001138</t>
  </si>
  <si>
    <t>regulation of phospholipid transport</t>
  </si>
  <si>
    <t>GO:2001140</t>
  </si>
  <si>
    <t>positive regulation of phospholipid transport</t>
  </si>
  <si>
    <t>GO:0055081</t>
  </si>
  <si>
    <t>anion homeostasis</t>
  </si>
  <si>
    <t>GO:0050996</t>
  </si>
  <si>
    <t>positive regulation of lipid catabolic process</t>
  </si>
  <si>
    <t>GO:0055091</t>
  </si>
  <si>
    <t>phospholipid homeostasis</t>
  </si>
  <si>
    <t>GO:0061365</t>
  </si>
  <si>
    <t>positive regulation of triglyceride lipase activity</t>
  </si>
  <si>
    <t>GO:0090209</t>
  </si>
  <si>
    <t>negative regulation of triglyceride metabolic process</t>
  </si>
  <si>
    <t>hsa01200</t>
  </si>
  <si>
    <t>Carbon metabolism</t>
  </si>
  <si>
    <t>hsa00020</t>
  </si>
  <si>
    <t>Citrate cycle (TCA cycle)</t>
  </si>
  <si>
    <t>Citrate cycle (TCA cycle, Krebs cycle)</t>
  </si>
  <si>
    <t>hsa_M00009</t>
  </si>
  <si>
    <t>GO:0006099</t>
  </si>
  <si>
    <t>tricarboxylic acid cycle</t>
  </si>
  <si>
    <t>GO:0006101</t>
  </si>
  <si>
    <t>citrate metabolic process</t>
  </si>
  <si>
    <t>GO:0072350</t>
  </si>
  <si>
    <t>tricarboxylic acid metabolic process</t>
  </si>
  <si>
    <t>hsa01230</t>
  </si>
  <si>
    <t>Biosynthesis of amino acids</t>
  </si>
  <si>
    <t>hsa01210</t>
  </si>
  <si>
    <t>2-Oxocarboxylic acid metabolism</t>
  </si>
  <si>
    <t>M00011</t>
  </si>
  <si>
    <t>Citrate cycle, second carbon oxidation, 2-oxoglutarate =&gt; oxaloacetate</t>
  </si>
  <si>
    <t>GO:0045333</t>
  </si>
  <si>
    <t>cellular respiration</t>
  </si>
  <si>
    <t>GO:0009060</t>
  </si>
  <si>
    <t>aerobic respiration</t>
  </si>
  <si>
    <t>GO:0043648</t>
  </si>
  <si>
    <t>dicarboxylic acid metabolic process</t>
  </si>
  <si>
    <t>GO:0015980</t>
  </si>
  <si>
    <t>energy derivation by oxidation of organic compounds</t>
  </si>
  <si>
    <t>GO:0006091</t>
  </si>
  <si>
    <t>generation of precursor metabolites and energy</t>
  </si>
  <si>
    <t>M00010</t>
  </si>
  <si>
    <t>Citrate cycle, first carbon oxidation, oxaloacetate =&gt; 2-oxoglutarate</t>
  </si>
  <si>
    <t>hsa00630</t>
  </si>
  <si>
    <t>Glyoxylate and dicarboxylate metabolism</t>
  </si>
  <si>
    <t>GO:0006935</t>
  </si>
  <si>
    <t>chemotaxis</t>
  </si>
  <si>
    <t>GO:0042330</t>
  </si>
  <si>
    <t>taxis</t>
  </si>
  <si>
    <t>GO:0061564</t>
  </si>
  <si>
    <t>axon development</t>
  </si>
  <si>
    <t>GO:0000904</t>
  </si>
  <si>
    <t>cell morphogenesis involved in differentiation</t>
  </si>
  <si>
    <t>GO:0120039</t>
  </si>
  <si>
    <t>plasma membrane bounded cell projection morphogenesis</t>
  </si>
  <si>
    <t>GO:0048858</t>
  </si>
  <si>
    <t>cell projection morphogenesis</t>
  </si>
  <si>
    <t>GO:0022604</t>
  </si>
  <si>
    <t>regulation of cell morphogenesis</t>
  </si>
  <si>
    <t>GO:0007409</t>
  </si>
  <si>
    <t>axonogenesis</t>
  </si>
  <si>
    <t>GO:0048812</t>
  </si>
  <si>
    <t>neuron projection morphogenesis</t>
  </si>
  <si>
    <t>GO:0032990</t>
  </si>
  <si>
    <t>cell part morphogenesis</t>
  </si>
  <si>
    <t>GO:0048667</t>
  </si>
  <si>
    <t>cell morphogenesis involved in neuron differentiation</t>
  </si>
  <si>
    <t>GO:0048588</t>
  </si>
  <si>
    <t>developmental cell growth</t>
  </si>
  <si>
    <t>GO:0010975</t>
  </si>
  <si>
    <t>regulation of neuron projection development</t>
  </si>
  <si>
    <t>GO:0016049</t>
  </si>
  <si>
    <t>cell growth</t>
  </si>
  <si>
    <t>GO:0030516</t>
  </si>
  <si>
    <t>regulation of axon extension</t>
  </si>
  <si>
    <t>GO:0007411</t>
  </si>
  <si>
    <t>axon guidance</t>
  </si>
  <si>
    <t>GO:1990138</t>
  </si>
  <si>
    <t>neuron projection extension</t>
  </si>
  <si>
    <t>GO:0097485</t>
  </si>
  <si>
    <t>neuron projection guidance</t>
  </si>
  <si>
    <t>GO:0048675</t>
  </si>
  <si>
    <t>axon extension</t>
  </si>
  <si>
    <t>GO:0040008</t>
  </si>
  <si>
    <t>regulation of growth</t>
  </si>
  <si>
    <t>GO:0001558</t>
  </si>
  <si>
    <t>regulation of cell growth</t>
  </si>
  <si>
    <t>GO:0050770</t>
  </si>
  <si>
    <t>regulation of axonogenesis</t>
  </si>
  <si>
    <t>GO:0061387</t>
  </si>
  <si>
    <t>regulation of extent of cell growth</t>
  </si>
  <si>
    <t>GO:0120035</t>
  </si>
  <si>
    <t>regulation of plasma membrane bounded cell projection organization</t>
  </si>
  <si>
    <t>GO:0048589</t>
  </si>
  <si>
    <t>developmental growth</t>
  </si>
  <si>
    <t>GO:0031344</t>
  </si>
  <si>
    <t>regulation of cell projection organization</t>
  </si>
  <si>
    <t>GO:0045664</t>
  </si>
  <si>
    <t>regulation of neuron differentiation</t>
  </si>
  <si>
    <t>GO:0060560</t>
  </si>
  <si>
    <t>developmental growth involved in morphogenesis</t>
  </si>
  <si>
    <t>GO:0010720</t>
  </si>
  <si>
    <t>positive regulation of cell development</t>
  </si>
  <si>
    <t>Spearman's rho</t>
  </si>
  <si>
    <t>90CI</t>
    <phoneticPr fontId="1" type="noConversion"/>
  </si>
  <si>
    <t>p-value</t>
    <phoneticPr fontId="1" type="noConversion"/>
  </si>
  <si>
    <t>Rich factor</t>
    <phoneticPr fontId="1" type="noConversion"/>
  </si>
  <si>
    <t>Metabolic ID</t>
  </si>
  <si>
    <t>Metabolic ID</t>
    <phoneticPr fontId="1" type="noConversion"/>
  </si>
  <si>
    <t>Taxonomy</t>
  </si>
  <si>
    <t>Pathway description</t>
  </si>
  <si>
    <t>Mean±sd in UCND&amp;UCNA</t>
    <phoneticPr fontId="1" type="noConversion"/>
  </si>
  <si>
    <t>name</t>
  </si>
  <si>
    <t>M468T366</t>
  </si>
  <si>
    <t>M419T460</t>
  </si>
  <si>
    <t>M437T460</t>
  </si>
  <si>
    <t>M454T372</t>
  </si>
  <si>
    <t>M163T68</t>
  </si>
  <si>
    <t>M246T442</t>
  </si>
  <si>
    <t>M139T68</t>
  </si>
  <si>
    <t>M170T719</t>
  </si>
  <si>
    <t>M118T564</t>
  </si>
  <si>
    <t>M164T9</t>
  </si>
  <si>
    <t>M410T284</t>
  </si>
  <si>
    <t>M104T492</t>
  </si>
  <si>
    <t>M132T650</t>
  </si>
  <si>
    <t>M160T728</t>
  </si>
  <si>
    <t>M255T54</t>
  </si>
  <si>
    <t>M316T351</t>
  </si>
  <si>
    <t>M303T74</t>
  </si>
  <si>
    <t>M187T810</t>
  </si>
  <si>
    <t>M258T735</t>
  </si>
  <si>
    <t>M180T374</t>
  </si>
  <si>
    <t>M342T531</t>
  </si>
  <si>
    <t>M118T478</t>
  </si>
  <si>
    <t>M90T649</t>
  </si>
  <si>
    <t>M162T662_2</t>
  </si>
  <si>
    <t>M156T725</t>
  </si>
  <si>
    <t>M147T999</t>
  </si>
  <si>
    <t>M116T970</t>
  </si>
  <si>
    <t>M106T713</t>
  </si>
  <si>
    <t>M298T74</t>
  </si>
  <si>
    <t>M372T69</t>
  </si>
  <si>
    <t>M132T478</t>
  </si>
  <si>
    <t>M245T451</t>
  </si>
  <si>
    <t>M391T469</t>
  </si>
  <si>
    <t>M216T754</t>
  </si>
  <si>
    <t>M781T255_1</t>
  </si>
  <si>
    <t>M271T57</t>
  </si>
  <si>
    <t>M150T268</t>
  </si>
  <si>
    <t>M113T295</t>
  </si>
  <si>
    <t>M245T295</t>
  </si>
  <si>
    <t>M319T108</t>
  </si>
  <si>
    <t>M457T454</t>
  </si>
  <si>
    <t>M409T465</t>
  </si>
  <si>
    <t>M217T55</t>
  </si>
  <si>
    <t>M197T77</t>
  </si>
  <si>
    <t>M153T56</t>
  </si>
  <si>
    <t>M303T78</t>
  </si>
  <si>
    <t>M411T63</t>
  </si>
  <si>
    <t>M171T110</t>
  </si>
  <si>
    <t>M149T201</t>
  </si>
  <si>
    <t>M164T155</t>
  </si>
  <si>
    <t>M151T207</t>
  </si>
  <si>
    <t>M171T725</t>
  </si>
  <si>
    <t>M269T77</t>
  </si>
  <si>
    <t>M285T70</t>
  </si>
  <si>
    <t>M178T363</t>
  </si>
  <si>
    <t>M204T310</t>
  </si>
  <si>
    <t>M212T59</t>
  </si>
  <si>
    <t>M129T138</t>
  </si>
  <si>
    <t>M220T651</t>
  </si>
  <si>
    <t>M128T554</t>
  </si>
  <si>
    <t>M135T604</t>
  </si>
  <si>
    <t>M213T285</t>
  </si>
  <si>
    <t>M297T195</t>
  </si>
  <si>
    <t>M255T98</t>
  </si>
  <si>
    <t>M93T55</t>
  </si>
  <si>
    <t>M242T725</t>
  </si>
  <si>
    <t>M395T57</t>
  </si>
  <si>
    <t>M415T72</t>
  </si>
  <si>
    <t>M137T72</t>
  </si>
  <si>
    <t>M568T78</t>
  </si>
  <si>
    <t>M303T291</t>
  </si>
  <si>
    <t>M757T212</t>
  </si>
  <si>
    <t>M831T79</t>
  </si>
  <si>
    <t>M524T352</t>
  </si>
  <si>
    <t>M118T508_2</t>
  </si>
  <si>
    <t>M833T79</t>
  </si>
  <si>
    <t>M303T94</t>
  </si>
  <si>
    <t>M191T64</t>
  </si>
  <si>
    <t>M391T279</t>
  </si>
  <si>
    <t>M279T145</t>
  </si>
  <si>
    <t>M227T100</t>
  </si>
  <si>
    <t>M277T189</t>
  </si>
  <si>
    <t>M209T278</t>
  </si>
  <si>
    <t>M237T194</t>
  </si>
  <si>
    <t>Replication(n=60)</t>
    <phoneticPr fontId="1" type="noConversion"/>
  </si>
  <si>
    <t>MDD(n=49)</t>
    <phoneticPr fontId="1" type="noConversion"/>
  </si>
  <si>
    <t>HC(n=62)</t>
    <phoneticPr fontId="1" type="noConversion"/>
  </si>
  <si>
    <t>P-value</t>
    <phoneticPr fontId="1" type="noConversion"/>
  </si>
  <si>
    <t>Diet, n (%)</t>
    <phoneticPr fontId="1" type="noConversion"/>
  </si>
  <si>
    <t>n=44</t>
    <phoneticPr fontId="1" type="noConversion"/>
  </si>
  <si>
    <t>Vegetable</t>
    <phoneticPr fontId="1" type="noConversion"/>
  </si>
  <si>
    <t>everyday</t>
    <phoneticPr fontId="1" type="noConversion"/>
  </si>
  <si>
    <t>3-5days/week</t>
    <phoneticPr fontId="1" type="noConversion"/>
  </si>
  <si>
    <t>1-2days/week</t>
    <phoneticPr fontId="1" type="noConversion"/>
  </si>
  <si>
    <t>1-3days/month</t>
    <phoneticPr fontId="1" type="noConversion"/>
  </si>
  <si>
    <t>non</t>
    <phoneticPr fontId="1" type="noConversion"/>
  </si>
  <si>
    <t>Meat</t>
    <phoneticPr fontId="1" type="noConversion"/>
  </si>
  <si>
    <t>Everyday</t>
    <phoneticPr fontId="1" type="noConversion"/>
  </si>
  <si>
    <t>19(31.67)</t>
    <phoneticPr fontId="1" type="noConversion"/>
  </si>
  <si>
    <t>22(50)</t>
    <phoneticPr fontId="1" type="noConversion"/>
  </si>
  <si>
    <t>35(56.45)</t>
    <phoneticPr fontId="1" type="noConversion"/>
  </si>
  <si>
    <t>19(27.54)</t>
    <phoneticPr fontId="1" type="noConversion"/>
  </si>
  <si>
    <t>18(30)</t>
    <phoneticPr fontId="1" type="noConversion"/>
  </si>
  <si>
    <t>10(22.73)</t>
    <phoneticPr fontId="1" type="noConversion"/>
  </si>
  <si>
    <t>19(30.65)</t>
    <phoneticPr fontId="1" type="noConversion"/>
  </si>
  <si>
    <t>15(21.74)</t>
    <phoneticPr fontId="1" type="noConversion"/>
  </si>
  <si>
    <t>12(20)</t>
    <phoneticPr fontId="1" type="noConversion"/>
  </si>
  <si>
    <t>7(11.29)</t>
    <phoneticPr fontId="1" type="noConversion"/>
  </si>
  <si>
    <t>5(7.25)</t>
    <phoneticPr fontId="1" type="noConversion"/>
  </si>
  <si>
    <t>5(8.33)</t>
    <phoneticPr fontId="1" type="noConversion"/>
  </si>
  <si>
    <t>1(2.27)</t>
    <phoneticPr fontId="1" type="noConversion"/>
  </si>
  <si>
    <t>1(1.61)</t>
    <phoneticPr fontId="1" type="noConversion"/>
  </si>
  <si>
    <t>Non</t>
    <phoneticPr fontId="1" type="noConversion"/>
  </si>
  <si>
    <t>4(5.80)</t>
    <phoneticPr fontId="1" type="noConversion"/>
  </si>
  <si>
    <t>6(10)</t>
    <phoneticPr fontId="1" type="noConversion"/>
  </si>
  <si>
    <t>1(2.27)</t>
    <phoneticPr fontId="1" type="noConversion"/>
  </si>
  <si>
    <t>0(0)</t>
    <phoneticPr fontId="1" type="noConversion"/>
  </si>
  <si>
    <t>Milk</t>
    <phoneticPr fontId="1" type="noConversion"/>
  </si>
  <si>
    <t>Everyday</t>
    <phoneticPr fontId="1" type="noConversion"/>
  </si>
  <si>
    <t>2(2.90)</t>
    <phoneticPr fontId="1" type="noConversion"/>
  </si>
  <si>
    <t>5(8.33)</t>
    <phoneticPr fontId="1" type="noConversion"/>
  </si>
  <si>
    <t>10(22.73)</t>
    <phoneticPr fontId="1" type="noConversion"/>
  </si>
  <si>
    <t>5(8.06)</t>
    <phoneticPr fontId="1" type="noConversion"/>
  </si>
  <si>
    <t>7(10.14)</t>
    <phoneticPr fontId="1" type="noConversion"/>
  </si>
  <si>
    <t>6(10)</t>
    <phoneticPr fontId="1" type="noConversion"/>
  </si>
  <si>
    <t>12(27.27)</t>
    <phoneticPr fontId="1" type="noConversion"/>
  </si>
  <si>
    <t>17(27.42)</t>
    <phoneticPr fontId="1" type="noConversion"/>
  </si>
  <si>
    <t>10(14.49)</t>
    <phoneticPr fontId="1" type="noConversion"/>
  </si>
  <si>
    <t>8(13.33)</t>
    <phoneticPr fontId="1" type="noConversion"/>
  </si>
  <si>
    <t>23(37.10)</t>
    <phoneticPr fontId="1" type="noConversion"/>
  </si>
  <si>
    <t>13(18.84)</t>
    <phoneticPr fontId="1" type="noConversion"/>
  </si>
  <si>
    <t>4(6.67)</t>
    <phoneticPr fontId="1" type="noConversion"/>
  </si>
  <si>
    <t>3(6.82)</t>
    <phoneticPr fontId="1" type="noConversion"/>
  </si>
  <si>
    <t>4(6.45)</t>
    <phoneticPr fontId="1" type="noConversion"/>
  </si>
  <si>
    <t>37(53.62)</t>
    <phoneticPr fontId="1" type="noConversion"/>
  </si>
  <si>
    <t>37(61.67)</t>
    <phoneticPr fontId="1" type="noConversion"/>
  </si>
  <si>
    <t>7(15.91)</t>
    <phoneticPr fontId="1" type="noConversion"/>
  </si>
  <si>
    <t>13(20.97)</t>
    <phoneticPr fontId="1" type="noConversion"/>
  </si>
  <si>
    <t>Education, n (%)</t>
    <phoneticPr fontId="1" type="noConversion"/>
  </si>
  <si>
    <t>n=45</t>
    <phoneticPr fontId="1" type="noConversion"/>
  </si>
  <si>
    <t>n=58</t>
    <phoneticPr fontId="1" type="noConversion"/>
  </si>
  <si>
    <t>Primary education or lower</t>
    <phoneticPr fontId="1" type="noConversion"/>
  </si>
  <si>
    <t>1(2.22)</t>
    <phoneticPr fontId="1" type="noConversion"/>
  </si>
  <si>
    <t>5(8.62)</t>
    <phoneticPr fontId="1" type="noConversion"/>
  </si>
  <si>
    <t>33(47.83)</t>
    <phoneticPr fontId="1" type="noConversion"/>
  </si>
  <si>
    <t>31(51.67)</t>
    <phoneticPr fontId="1" type="noConversion"/>
  </si>
  <si>
    <t>13(28.89)</t>
    <phoneticPr fontId="1" type="noConversion"/>
  </si>
  <si>
    <t>21(36.21)</t>
    <phoneticPr fontId="1" type="noConversion"/>
  </si>
  <si>
    <t>29(42.03)</t>
    <phoneticPr fontId="1" type="noConversion"/>
  </si>
  <si>
    <t>24(40)</t>
    <phoneticPr fontId="1" type="noConversion"/>
  </si>
  <si>
    <t>31(68.89)</t>
    <phoneticPr fontId="1" type="noConversion"/>
  </si>
  <si>
    <t>36(62.07)</t>
    <phoneticPr fontId="1" type="noConversion"/>
  </si>
  <si>
    <t>Level of Depression severity,PHQ-9 Score, n (%)</t>
    <phoneticPr fontId="1" type="noConversion"/>
  </si>
  <si>
    <t>Minimal,0-4</t>
    <phoneticPr fontId="1" type="noConversion"/>
  </si>
  <si>
    <t>28(46.67)</t>
    <phoneticPr fontId="1" type="noConversion"/>
  </si>
  <si>
    <t>0(0)</t>
    <phoneticPr fontId="1" type="noConversion"/>
  </si>
  <si>
    <t>62(100)</t>
    <phoneticPr fontId="1" type="noConversion"/>
  </si>
  <si>
    <t>Mild,5-9</t>
    <phoneticPr fontId="1" type="noConversion"/>
  </si>
  <si>
    <t>19(38.78)</t>
    <phoneticPr fontId="1" type="noConversion"/>
  </si>
  <si>
    <t>Moderate,10-14</t>
    <phoneticPr fontId="1" type="noConversion"/>
  </si>
  <si>
    <t>9(15)</t>
    <phoneticPr fontId="1" type="noConversion"/>
  </si>
  <si>
    <t>10(20.41)</t>
    <phoneticPr fontId="1" type="noConversion"/>
  </si>
  <si>
    <t>Moderately severe,15-19</t>
    <phoneticPr fontId="1" type="noConversion"/>
  </si>
  <si>
    <t>13(26.53)</t>
    <phoneticPr fontId="1" type="noConversion"/>
  </si>
  <si>
    <t>Severe,20-27</t>
    <phoneticPr fontId="1" type="noConversion"/>
  </si>
  <si>
    <t>1(1.67)</t>
    <phoneticPr fontId="1" type="noConversion"/>
  </si>
  <si>
    <t>7(14.29)</t>
    <phoneticPr fontId="1" type="noConversion"/>
  </si>
  <si>
    <t>Level of anxiety severity,GAD-7 Score, n (%)</t>
    <phoneticPr fontId="1" type="noConversion"/>
  </si>
  <si>
    <t>36(52.17)</t>
    <phoneticPr fontId="1" type="noConversion"/>
  </si>
  <si>
    <t>28(46.67)</t>
    <phoneticPr fontId="1" type="noConversion"/>
  </si>
  <si>
    <t>0(0)</t>
    <phoneticPr fontId="1" type="noConversion"/>
  </si>
  <si>
    <t>62(100)</t>
    <phoneticPr fontId="1" type="noConversion"/>
  </si>
  <si>
    <t>26(37.68)</t>
    <phoneticPr fontId="1" type="noConversion"/>
  </si>
  <si>
    <t>21(42.86)</t>
    <phoneticPr fontId="1" type="noConversion"/>
  </si>
  <si>
    <t>Moderate,10-13</t>
    <phoneticPr fontId="1" type="noConversion"/>
  </si>
  <si>
    <t>3(4.35)</t>
    <phoneticPr fontId="1" type="noConversion"/>
  </si>
  <si>
    <t>10(16.67)</t>
    <phoneticPr fontId="1" type="noConversion"/>
  </si>
  <si>
    <t>Moderately severe,14-18</t>
    <phoneticPr fontId="1" type="noConversion"/>
  </si>
  <si>
    <t>11(22.45)</t>
    <phoneticPr fontId="1" type="noConversion"/>
  </si>
  <si>
    <t>Severe,19-21</t>
    <phoneticPr fontId="1" type="noConversion"/>
  </si>
  <si>
    <t>1(1.45)</t>
    <phoneticPr fontId="1" type="noConversion"/>
  </si>
  <si>
    <t>4(8.16)</t>
    <phoneticPr fontId="1" type="noConversion"/>
  </si>
  <si>
    <t>Bristol, n (%)</t>
    <phoneticPr fontId="1" type="noConversion"/>
  </si>
  <si>
    <t>n=36</t>
    <phoneticPr fontId="1" type="noConversion"/>
  </si>
  <si>
    <t>n=59</t>
    <phoneticPr fontId="1" type="noConversion"/>
  </si>
  <si>
    <t>2(2.90)</t>
    <phoneticPr fontId="1" type="noConversion"/>
  </si>
  <si>
    <t>1(2.78)</t>
    <phoneticPr fontId="1" type="noConversion"/>
  </si>
  <si>
    <t>1(1.69)</t>
    <phoneticPr fontId="1" type="noConversion"/>
  </si>
  <si>
    <t>1(1.45)</t>
    <phoneticPr fontId="1" type="noConversion"/>
  </si>
  <si>
    <t>2(3.33)</t>
    <phoneticPr fontId="1" type="noConversion"/>
  </si>
  <si>
    <t>6(16.67)</t>
    <phoneticPr fontId="1" type="noConversion"/>
  </si>
  <si>
    <t>9(13.04)</t>
    <phoneticPr fontId="1" type="noConversion"/>
  </si>
  <si>
    <t>15(21.74)</t>
    <phoneticPr fontId="1" type="noConversion"/>
  </si>
  <si>
    <t>9(15)</t>
    <phoneticPr fontId="1" type="noConversion"/>
  </si>
  <si>
    <t>16(44.44)</t>
    <phoneticPr fontId="1" type="noConversion"/>
  </si>
  <si>
    <t>38(64.41)</t>
    <phoneticPr fontId="1" type="noConversion"/>
  </si>
  <si>
    <t>16(23.19)</t>
    <phoneticPr fontId="1" type="noConversion"/>
  </si>
  <si>
    <t>19(31.67)</t>
    <phoneticPr fontId="1" type="noConversion"/>
  </si>
  <si>
    <t>7(19.44)</t>
    <phoneticPr fontId="1" type="noConversion"/>
  </si>
  <si>
    <t>6(10.17)</t>
    <phoneticPr fontId="1" type="noConversion"/>
  </si>
  <si>
    <t>20(33.33)</t>
    <phoneticPr fontId="1" type="noConversion"/>
  </si>
  <si>
    <t>5(13.89)</t>
    <phoneticPr fontId="1" type="noConversion"/>
  </si>
  <si>
    <t>5(8.47)</t>
    <phoneticPr fontId="1" type="noConversion"/>
  </si>
  <si>
    <t>8(11.59)</t>
    <phoneticPr fontId="1" type="noConversion"/>
  </si>
  <si>
    <t>Mayo endoscopic subscore, No. (%)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</si>
  <si>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</si>
  <si>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</si>
  <si>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</si>
  <si>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Haemoglobin(g/L)</t>
    <phoneticPr fontId="1" type="noConversion"/>
  </si>
  <si>
    <t>129(117,143)
n=57</t>
    <phoneticPr fontId="1" type="noConversion"/>
  </si>
  <si>
    <t>132(118,149)
n=57</t>
    <phoneticPr fontId="1" type="noConversion"/>
  </si>
  <si>
    <t>Total Protein(g/L)</t>
    <phoneticPr fontId="1" type="noConversion"/>
  </si>
  <si>
    <t>64.83(61.4,69.8)
n=53</t>
    <phoneticPr fontId="1" type="noConversion"/>
  </si>
  <si>
    <t>64.96(59.98,69.88)
n=46</t>
    <phoneticPr fontId="1" type="noConversion"/>
  </si>
  <si>
    <t>Suicide, n(%)</t>
    <phoneticPr fontId="1" type="noConversion"/>
  </si>
  <si>
    <t xml:space="preserve">       Duration &lt;1 year, No. (%)</t>
    <phoneticPr fontId="1" type="noConversion"/>
  </si>
  <si>
    <t>-</t>
    <phoneticPr fontId="1" type="noConversion"/>
  </si>
  <si>
    <t>17(28.33)</t>
    <phoneticPr fontId="1" type="noConversion"/>
  </si>
  <si>
    <r>
      <t>Table S1. Summary of demographic characteristics of all cohorts</t>
    </r>
    <r>
      <rPr>
        <b/>
        <sz val="11"/>
        <color theme="1"/>
        <rFont val="等线"/>
        <family val="3"/>
        <charset val="134"/>
      </rPr>
      <t/>
    </r>
    <phoneticPr fontId="1" type="noConversion"/>
  </si>
  <si>
    <t>Mean in UCD</t>
    <phoneticPr fontId="1" type="noConversion"/>
  </si>
  <si>
    <t>Mean in UCND</t>
    <phoneticPr fontId="1" type="noConversion"/>
  </si>
  <si>
    <t>Mean  in UCA</t>
    <phoneticPr fontId="1" type="noConversion"/>
  </si>
  <si>
    <t>Mean in UCNA</t>
    <phoneticPr fontId="1" type="noConversion"/>
  </si>
  <si>
    <t>Mean in UCA</t>
    <phoneticPr fontId="1" type="noConversion"/>
  </si>
  <si>
    <r>
      <t>Description</t>
    </r>
    <r>
      <rPr>
        <vertAlign val="superscript"/>
        <sz val="11"/>
        <color theme="1"/>
        <rFont val="Calibri"/>
        <family val="2"/>
      </rPr>
      <t>a</t>
    </r>
    <phoneticPr fontId="1" type="noConversion"/>
  </si>
  <si>
    <r>
      <t>57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82.61</t>
    </r>
    <r>
      <rPr>
        <sz val="11"/>
        <color theme="1"/>
        <rFont val="等线"/>
        <family val="2"/>
        <charset val="134"/>
      </rPr>
      <t>）</t>
    </r>
  </si>
  <si>
    <r>
      <t>7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10.14</t>
    </r>
    <r>
      <rPr>
        <sz val="11"/>
        <color theme="1"/>
        <rFont val="等线"/>
        <family val="2"/>
        <charset val="134"/>
      </rPr>
      <t>）</t>
    </r>
  </si>
  <si>
    <r>
      <t>1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1.45</t>
    </r>
    <r>
      <rPr>
        <sz val="11"/>
        <color theme="1"/>
        <rFont val="等线"/>
        <family val="2"/>
        <charset val="134"/>
      </rPr>
      <t>）</t>
    </r>
  </si>
  <si>
    <r>
      <t>3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4.35</t>
    </r>
    <r>
      <rPr>
        <sz val="11"/>
        <color theme="1"/>
        <rFont val="等线"/>
        <family val="2"/>
        <charset val="134"/>
      </rPr>
      <t>）</t>
    </r>
  </si>
  <si>
    <r>
      <t>26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37.68</t>
    </r>
    <r>
      <rPr>
        <sz val="11"/>
        <color theme="1"/>
        <rFont val="等线"/>
        <family val="2"/>
        <charset val="134"/>
      </rPr>
      <t>）</t>
    </r>
    <phoneticPr fontId="1" type="noConversion"/>
  </si>
  <si>
    <r>
      <t>31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44.93</t>
    </r>
    <r>
      <rPr>
        <sz val="11"/>
        <color theme="1"/>
        <rFont val="等线"/>
        <family val="2"/>
        <charset val="134"/>
      </rPr>
      <t>）</t>
    </r>
    <phoneticPr fontId="1" type="noConversion"/>
  </si>
  <si>
    <r>
      <t>22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31.88</t>
    </r>
    <r>
      <rPr>
        <sz val="11"/>
        <color theme="1"/>
        <rFont val="等线"/>
        <family val="2"/>
        <charset val="134"/>
      </rPr>
      <t>）</t>
    </r>
    <phoneticPr fontId="1" type="noConversion"/>
  </si>
  <si>
    <r>
      <t>9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13.04</t>
    </r>
    <r>
      <rPr>
        <sz val="11"/>
        <color theme="1"/>
        <rFont val="等线"/>
        <family val="2"/>
        <charset val="134"/>
      </rPr>
      <t>）</t>
    </r>
    <phoneticPr fontId="1" type="noConversion"/>
  </si>
  <si>
    <r>
      <t>4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5.80</t>
    </r>
    <r>
      <rPr>
        <sz val="11"/>
        <color theme="1"/>
        <rFont val="等线"/>
        <family val="2"/>
        <charset val="134"/>
      </rPr>
      <t>）</t>
    </r>
    <phoneticPr fontId="1" type="noConversion"/>
  </si>
  <si>
    <r>
      <t>3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4.35</t>
    </r>
    <r>
      <rPr>
        <sz val="11"/>
        <color theme="1"/>
        <rFont val="等线"/>
        <family val="2"/>
        <charset val="134"/>
      </rPr>
      <t>）</t>
    </r>
    <phoneticPr fontId="1" type="noConversion"/>
  </si>
  <si>
    <r>
      <t>1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1.67</t>
    </r>
    <r>
      <rPr>
        <sz val="11"/>
        <color theme="1"/>
        <rFont val="等线"/>
        <family val="2"/>
        <charset val="134"/>
      </rPr>
      <t>）</t>
    </r>
    <phoneticPr fontId="1" type="noConversion"/>
  </si>
  <si>
    <r>
      <t>9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13.04</t>
    </r>
    <r>
      <rPr>
        <sz val="11"/>
        <color theme="1"/>
        <rFont val="等线"/>
        <family val="2"/>
        <charset val="134"/>
      </rPr>
      <t>）</t>
    </r>
  </si>
  <si>
    <r>
      <t>27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39.13</t>
    </r>
    <r>
      <rPr>
        <sz val="11"/>
        <color theme="1"/>
        <rFont val="等线"/>
        <family val="2"/>
        <charset val="134"/>
      </rPr>
      <t>）</t>
    </r>
  </si>
  <si>
    <r>
      <t>12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20</t>
    </r>
    <r>
      <rPr>
        <sz val="11"/>
        <color theme="1"/>
        <rFont val="等线"/>
        <family val="2"/>
        <charset val="134"/>
      </rPr>
      <t>）</t>
    </r>
  </si>
  <si>
    <r>
      <t>33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47.83</t>
    </r>
    <r>
      <rPr>
        <sz val="11"/>
        <color theme="1"/>
        <rFont val="等线"/>
        <family val="2"/>
        <charset val="134"/>
      </rPr>
      <t>）</t>
    </r>
  </si>
  <si>
    <r>
      <t>31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51.67</t>
    </r>
    <r>
      <rPr>
        <sz val="11"/>
        <color theme="1"/>
        <rFont val="等线"/>
        <family val="2"/>
        <charset val="134"/>
      </rPr>
      <t>）</t>
    </r>
  </si>
  <si>
    <r>
      <t>13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34.71</t>
    </r>
    <r>
      <rPr>
        <sz val="11"/>
        <color theme="1"/>
        <rFont val="等线"/>
        <family val="2"/>
        <charset val="134"/>
      </rPr>
      <t>）</t>
    </r>
  </si>
  <si>
    <r>
      <t>22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44.90</t>
    </r>
    <r>
      <rPr>
        <sz val="11"/>
        <color theme="1"/>
        <rFont val="等线"/>
        <family val="2"/>
        <charset val="134"/>
      </rPr>
      <t>）</t>
    </r>
  </si>
  <si>
    <r>
      <t>10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14.49</t>
    </r>
    <r>
      <rPr>
        <sz val="11"/>
        <color theme="1"/>
        <rFont val="等线"/>
        <family val="2"/>
        <charset val="134"/>
      </rPr>
      <t>）</t>
    </r>
  </si>
  <si>
    <r>
      <t>6</t>
    </r>
    <r>
      <rPr>
        <sz val="11"/>
        <color theme="1"/>
        <rFont val="等线"/>
        <family val="2"/>
        <charset val="134"/>
      </rPr>
      <t>（</t>
    </r>
    <r>
      <rPr>
        <sz val="11"/>
        <color theme="1"/>
        <rFont val="Calibri"/>
        <family val="2"/>
      </rPr>
      <t>10</t>
    </r>
    <r>
      <rPr>
        <sz val="11"/>
        <color theme="1"/>
        <rFont val="等线"/>
        <family val="2"/>
        <charset val="134"/>
      </rPr>
      <t>）</t>
    </r>
  </si>
  <si>
    <t>pentose and glucuronate interconversions</t>
  </si>
  <si>
    <t>Translation proteins</t>
  </si>
  <si>
    <t>Ribosome Biogenesis</t>
  </si>
  <si>
    <t>Inositol phosphate metabolism</t>
  </si>
  <si>
    <t>Phosphonate and phosphinate metabolism</t>
  </si>
  <si>
    <t>DNA repair and recombination proteins</t>
  </si>
  <si>
    <t>Cell cycle Caulobacter</t>
  </si>
  <si>
    <t>Penicillin and cephalosporin biosynthesis</t>
  </si>
  <si>
    <t>Translation factors</t>
  </si>
  <si>
    <t>Peptidoglycan biosynthesis</t>
  </si>
  <si>
    <t>Lipoic acid metabolism</t>
  </si>
  <si>
    <t>Nicotinate and nicotinamide metabolism</t>
  </si>
  <si>
    <t>One carbon pool by folate</t>
  </si>
  <si>
    <t>Homologous recombination</t>
  </si>
  <si>
    <t>Aminobenzoate degradation</t>
  </si>
  <si>
    <t>Amino acid related enzymes</t>
  </si>
  <si>
    <t>Nucleotide excision repair</t>
  </si>
  <si>
    <t>Proximal tubule bicarbonate reclamation</t>
  </si>
  <si>
    <t>RNA polymerase</t>
  </si>
  <si>
    <t>Replication,recombination and repair proteins</t>
  </si>
  <si>
    <t>DNA replication proteins</t>
  </si>
  <si>
    <t>Ascorbate and aldarate metabolism</t>
  </si>
  <si>
    <t>Terpenoid backbone biosynthesis</t>
  </si>
  <si>
    <t>Lysine biosynthesis</t>
  </si>
  <si>
    <t>Pantothenate and CoA biosynthesis</t>
  </si>
  <si>
    <t>Starch and sucrose metabolism</t>
  </si>
  <si>
    <t>Biosynthesis of siderophore group non ribosomal peptides</t>
  </si>
  <si>
    <t xml:space="preserve">Phenylalanine, tyrosine and tryptophan biosynthesis </t>
  </si>
  <si>
    <t>Electron transfer carriers</t>
  </si>
  <si>
    <t>Thiamine metabolism</t>
  </si>
  <si>
    <t>Glycan biosynthesis and metabolism</t>
  </si>
  <si>
    <t>Metabolism of cofactors and vitamins</t>
  </si>
  <si>
    <t>Phenylpropanoid biosynthesis</t>
  </si>
  <si>
    <t>Cytoskeleton proteins</t>
  </si>
  <si>
    <t>Biosynthesis of unsaturated fatty acids</t>
  </si>
  <si>
    <t>Histidine metabolism</t>
  </si>
  <si>
    <t>Toluene degradation</t>
  </si>
  <si>
    <t>Galactose metabolism</t>
  </si>
  <si>
    <t>alpha Linolenic acid metabolism</t>
  </si>
  <si>
    <t>Butirosin and neomycin biosynthesis</t>
  </si>
  <si>
    <t>Secondary bile acid biosynthesis</t>
  </si>
  <si>
    <t>Insulin signaling pathway</t>
  </si>
  <si>
    <t>Alanine,aspartate and glutamate metabolism</t>
  </si>
  <si>
    <t>Inorganic ion transport and metabolism</t>
  </si>
  <si>
    <t>Cyanoamino acid metabolism</t>
  </si>
  <si>
    <t>Glutathione metabolism</t>
  </si>
  <si>
    <t>Arginine and proline metabolism</t>
  </si>
  <si>
    <t>Valine,leucine and isoleucine biosynthesis</t>
  </si>
  <si>
    <t>Secretion system</t>
  </si>
  <si>
    <t>Bladder cancer</t>
  </si>
  <si>
    <t>Amyotrophic lateral sclerosis ALS</t>
  </si>
  <si>
    <t>Vibrio cholerae pathogenic cycle</t>
  </si>
  <si>
    <t>Nucleotide metabolism</t>
  </si>
  <si>
    <t>Bacterial secretion system</t>
  </si>
  <si>
    <t>Renal cell carcinoma</t>
  </si>
  <si>
    <t>Protein folding and associated processing</t>
  </si>
  <si>
    <t>Bacterial invasion of epithelial cells</t>
  </si>
  <si>
    <t>Pentose phosphate pathway</t>
  </si>
  <si>
    <t>Transcription related proteins</t>
  </si>
  <si>
    <t>Function unknown</t>
  </si>
  <si>
    <t>Photosynthesis proteins</t>
  </si>
  <si>
    <t>Pathogenic Escherichia coli infection</t>
  </si>
  <si>
    <t>Huntingtons disease</t>
  </si>
  <si>
    <t>Methane metabolism</t>
  </si>
  <si>
    <t>Tyrosine metabolism</t>
  </si>
  <si>
    <t>Caprolactam degradation</t>
  </si>
  <si>
    <t>Primary immunodeficiency</t>
  </si>
  <si>
    <t>Arachidonic acid metabolism</t>
  </si>
  <si>
    <t>Lysine degradation</t>
  </si>
  <si>
    <t>Glutamatergic synapse</t>
  </si>
  <si>
    <t>C5 Branched dibasic acid metabolism</t>
  </si>
  <si>
    <t>Retinol metabolism</t>
  </si>
  <si>
    <t>Tryptophan metabolism</t>
  </si>
  <si>
    <t>Sphingolipid metabolism</t>
  </si>
  <si>
    <t>1,1,1-trichloro-2,2-bis (4-chlorophenyl) ethane DDTdegradation</t>
  </si>
  <si>
    <t>Geraniol degradation</t>
  </si>
  <si>
    <t>Transcription machinery</t>
  </si>
  <si>
    <t>Fluorobenzoate degradation</t>
  </si>
  <si>
    <t>Plant pathogen interaction</t>
  </si>
  <si>
    <t>Porphyrin and chlorophyll metabolism</t>
  </si>
  <si>
    <t>Discovery
(n=69)</t>
    <phoneticPr fontId="1" type="noConversion"/>
  </si>
  <si>
    <t>Note: MDD,non-IBD depression and anxiety group;HC,healthy control group;Continuous, normally distributed variables among the four groups were analysed by a one-way analysis of variance. The Kruskal-Wallis test was applied for data of this type that were not normally distributed. Categorical variables were compared by the χ2 test.</t>
  </si>
  <si>
    <t>NA</t>
    <phoneticPr fontId="1" type="noConversion"/>
  </si>
  <si>
    <t>Description</t>
    <phoneticPr fontId="1" type="noConversion"/>
  </si>
  <si>
    <t>1-Myristoyl-sn-glycero-3-phosphocholine</t>
  </si>
  <si>
    <t>1-Oleoyl-L-.alpha.-lysophosphatidic acid</t>
  </si>
  <si>
    <t>1-Oleoyl-sn-glycerol 3-phosphate</t>
  </si>
  <si>
    <t>1-Palmitoyl-2-hydroxy-sn-glycero-3-phosphoethanolamine</t>
  </si>
  <si>
    <t>2-Butoxyethanol</t>
  </si>
  <si>
    <t>2-Methylbutyroylcarnitine</t>
  </si>
  <si>
    <t>3-Hydroxybenzoate</t>
  </si>
  <si>
    <t>3-Methylhistidine</t>
  </si>
  <si>
    <t>Betaine</t>
  </si>
  <si>
    <t>Butyl lactate</t>
  </si>
  <si>
    <t>Chenodeoxycholate</t>
  </si>
  <si>
    <t>Choline</t>
  </si>
  <si>
    <t>Creatine</t>
  </si>
  <si>
    <t>Cyclohexylamine</t>
  </si>
  <si>
    <t>Daidzein</t>
  </si>
  <si>
    <t>Decanoyl-L-carnitine</t>
  </si>
  <si>
    <t>Eicosapentaenoic acid</t>
  </si>
  <si>
    <t>Gly-Glu</t>
  </si>
  <si>
    <t>Glycerophosphocholine</t>
  </si>
  <si>
    <t>Hippuric acid</t>
  </si>
  <si>
    <t>His-Trp</t>
  </si>
  <si>
    <t>Indole</t>
  </si>
  <si>
    <t>L-Alanine</t>
  </si>
  <si>
    <t>L-Carnitine</t>
  </si>
  <si>
    <t>L-Histidine</t>
  </si>
  <si>
    <t>L-Proline</t>
  </si>
  <si>
    <t>L-Serine</t>
  </si>
  <si>
    <t>Linoleic acid</t>
  </si>
  <si>
    <t>MG(18:2(9Z,12Z)/0:0/0:0)[rac]</t>
  </si>
  <si>
    <t>N-Methylhydantoin</t>
  </si>
  <si>
    <t>Pseudouridine</t>
  </si>
  <si>
    <t>RU-0211</t>
  </si>
  <si>
    <t>sn-Glycerol 3-phosphoethanolamine</t>
  </si>
  <si>
    <t>trans-Dehydroandrosterone</t>
  </si>
  <si>
    <t>Triethanolamine</t>
  </si>
  <si>
    <t>Uracil</t>
  </si>
  <si>
    <t>Uridine</t>
  </si>
  <si>
    <t>(+-)12-HETE</t>
  </si>
  <si>
    <t>1-Palmitoyl Lysophosphatidic Acid</t>
  </si>
  <si>
    <t>1,7-Dimethylxanthine</t>
  </si>
  <si>
    <t>3-Hydroxydodecanoic acid</t>
  </si>
  <si>
    <t>3,4-Dihydroxybenzoate (Protocatechuic acid)</t>
  </si>
  <si>
    <t>Arachidonic Acid (peroxide free)</t>
  </si>
  <si>
    <t>Bisindolylmaleimide I</t>
  </si>
  <si>
    <t>Capric acid</t>
  </si>
  <si>
    <t>D-Ribose</t>
  </si>
  <si>
    <t>Formylanthranilic acid</t>
  </si>
  <si>
    <t>Glycerol</t>
  </si>
  <si>
    <t>Glycerol 3-phosphate</t>
  </si>
  <si>
    <t>Heptadecanoic acid</t>
  </si>
  <si>
    <t>Hexadecanedioic acid</t>
  </si>
  <si>
    <t>Indolelactic acid</t>
  </si>
  <si>
    <t>Indoxyl sulfate</t>
  </si>
  <si>
    <t>ketoisocaproic acid</t>
  </si>
  <si>
    <t>L-Pyroglutamic acid</t>
  </si>
  <si>
    <t>L-Threonate</t>
  </si>
  <si>
    <t>m-Chlorohippuric acid</t>
  </si>
  <si>
    <t>Nname,cis-9,10-Epoxystearic acid</t>
  </si>
  <si>
    <t>Palmitic acid</t>
  </si>
  <si>
    <t>Phenol</t>
  </si>
  <si>
    <t>Phosphorylcholine</t>
  </si>
  <si>
    <t>pregnenolone sulfate</t>
  </si>
  <si>
    <t>Ramipril</t>
  </si>
  <si>
    <t>Salicylic acid</t>
  </si>
  <si>
    <t>Stearic acid</t>
  </si>
  <si>
    <t>PC(16:0/16:0)</t>
  </si>
  <si>
    <t>20-Hydroxyarachidonic acid</t>
  </si>
  <si>
    <t>L-Kynurenine</t>
  </si>
  <si>
    <t>all cis-(6,9,12)-Linolenic acid</t>
  </si>
  <si>
    <t>Table S4.Ttest results  of UC depression and anxiety related taxa in discovery cohort(N=60)and replication cohort(N=60).</t>
    <phoneticPr fontId="1" type="noConversion"/>
  </si>
  <si>
    <t>Table S6.One-way  ANOVA test results  of UC depression and anxiety related OTUs in discovery cohort cohort(N=60)and replication cohort(N=60).</t>
    <phoneticPr fontId="1" type="noConversion"/>
  </si>
  <si>
    <t>Table S7.Kruskal-Wallis test results  of UC depression and anxiety related OTUs in discovery cohort(N=60)and replication cohort(N=60).</t>
    <phoneticPr fontId="1" type="noConversion"/>
  </si>
  <si>
    <t>Table S8.One-way  ANOVA test results  of UC depression and anxiety related taxa in discovery cohort(N=60)and replication cohort(N=60).</t>
    <phoneticPr fontId="1" type="noConversion"/>
  </si>
  <si>
    <t>Table S9.Kruskal-Wallis test results  of UC depression and anxiety related taxa in discovery cohort(N=60)and replication cohort(N=60).</t>
    <phoneticPr fontId="1" type="noConversion"/>
  </si>
  <si>
    <t>Table S10.General Linear Model (GLM) results of UC depression and anxiety related OTUs in discovery cohort(N=60)and replication cohort(N=60).</t>
    <phoneticPr fontId="1" type="noConversion"/>
  </si>
  <si>
    <t>Table S11.Spearman's correlation between UC depression&amp;anxiety and related OTUs in discovery cohort(N=60)and replication cohort(N=60).</t>
    <phoneticPr fontId="1" type="noConversion"/>
  </si>
  <si>
    <t>Table S12.General Linear Model (GLM) results of UC depression and anxiety related taxa in discovery cohort(N=60)and replication cohort(N=60).</t>
    <phoneticPr fontId="1" type="noConversion"/>
  </si>
  <si>
    <t>Table S13.Spearman's correlation between UC depression&amp;anxiety and related taxa in discovery cohort(N=60)and replication cohort(N=60).</t>
    <phoneticPr fontId="1" type="noConversion"/>
  </si>
  <si>
    <t xml:space="preserve">Table S14.STAMP analysis of the PICRUst comparing the microbial KEGG pathways significantly different between UC depression/anxiety and UC non depression/anxiety groups of discovery cohort. </t>
    <phoneticPr fontId="1" type="noConversion"/>
  </si>
  <si>
    <t xml:space="preserve">Table S15.STAMP analysis of the PICRUst comparing the microbial KEGG pathways significantly different between HC  and non MDD groups of discovery cohort. </t>
    <phoneticPr fontId="1" type="noConversion"/>
  </si>
  <si>
    <t>Table S16.Ttest results  of UC depression and anxiety related metabolites in replication cohort(N=60).</t>
    <phoneticPr fontId="1" type="noConversion"/>
  </si>
  <si>
    <t>Table S18.General Linear Model (GLM) results of UC depression and anxiety related metabolites in replication cohort(N=60).</t>
    <phoneticPr fontId="1" type="noConversion"/>
  </si>
  <si>
    <t>Table S19.Spearman's correlation between UC depression&amp;anxiety and related metabolites in replication cohort(N=60).</t>
    <phoneticPr fontId="1" type="noConversion"/>
  </si>
  <si>
    <t>Table S20.One-way  ANOVA test results  of UC depression and anxiety related metabolites in replication cohort(N=60).</t>
    <phoneticPr fontId="1" type="noConversion"/>
  </si>
  <si>
    <t>Table S21.Kruskal-Wallis test results  of UC depression and anxiety related metabolites in replication cohort(N=60).</t>
    <phoneticPr fontId="1" type="noConversion"/>
  </si>
  <si>
    <t>Table S22.UC depression related metabolic KEGG pathways in replication cohort.</t>
    <phoneticPr fontId="1" type="noConversion"/>
  </si>
  <si>
    <t>Table S23.UC anxiety related metabolic KEGG  pathways in replication cohort.</t>
    <phoneticPr fontId="1" type="noConversion"/>
  </si>
  <si>
    <t>Staphylococcus aureus infection</t>
    <phoneticPr fontId="1" type="noConversion"/>
  </si>
  <si>
    <t>Table S27.UC depression and anxiety related protein KEGG pathways in replication cohort.</t>
    <phoneticPr fontId="1" type="noConversion"/>
  </si>
  <si>
    <t>Table S28.UC related protein KEGG pathways in replication cohort.</t>
    <phoneticPr fontId="1" type="noConversion"/>
  </si>
  <si>
    <t>Mean in HC</t>
    <phoneticPr fontId="1" type="noConversion"/>
  </si>
  <si>
    <t>Mean in MDD</t>
    <phoneticPr fontId="1" type="noConversion"/>
  </si>
  <si>
    <t>Mean in UCD&amp;UCA</t>
    <phoneticPr fontId="1" type="noConversion"/>
  </si>
  <si>
    <t>Mean in UCND&amp;UCNA</t>
    <phoneticPr fontId="1" type="noConversion"/>
  </si>
  <si>
    <t>ID</t>
    <phoneticPr fontId="1" type="noConversion"/>
  </si>
  <si>
    <t>MRA in Dis-UCD</t>
    <phoneticPr fontId="1" type="noConversion"/>
  </si>
  <si>
    <t>MRA in Dis-UCND</t>
    <phoneticPr fontId="1" type="noConversion"/>
  </si>
  <si>
    <t>p-Dep(Dis)</t>
    <phoneticPr fontId="1" type="noConversion"/>
  </si>
  <si>
    <t>p-Anx(Dis)</t>
    <phoneticPr fontId="1" type="noConversion"/>
  </si>
  <si>
    <t>MRA in Dis-UCA</t>
    <phoneticPr fontId="1" type="noConversion"/>
  </si>
  <si>
    <t>MRA in Dis-UCNA</t>
    <phoneticPr fontId="1" type="noConversion"/>
  </si>
  <si>
    <t>p-Dep(Rep)</t>
    <phoneticPr fontId="1" type="noConversion"/>
  </si>
  <si>
    <t>MRA in Rep-UCD</t>
    <phoneticPr fontId="1" type="noConversion"/>
  </si>
  <si>
    <t>MRA in Rep-UCND</t>
    <phoneticPr fontId="1" type="noConversion"/>
  </si>
  <si>
    <t>p-Anx(Rep)</t>
    <phoneticPr fontId="1" type="noConversion"/>
  </si>
  <si>
    <t>MRA in Rep-UCA</t>
    <phoneticPr fontId="1" type="noConversion"/>
  </si>
  <si>
    <t>MRA in Rep-UCNA</t>
    <phoneticPr fontId="1" type="noConversion"/>
  </si>
  <si>
    <t>Table S2.Ttest results  of UC depression and anxiety related OTUs in discovery cohort(N=60)and replication cohort(N=60).</t>
    <phoneticPr fontId="1" type="noConversion"/>
  </si>
  <si>
    <t>Description</t>
    <phoneticPr fontId="1" type="noConversion"/>
  </si>
  <si>
    <t>g__Subdoligranulum</t>
    <phoneticPr fontId="1" type="noConversion"/>
  </si>
  <si>
    <t>k__Bacteria; p__Firmicutes; c__Clostridia; o__Clostridiales; f__Lachnospiraceae; g__Lachnoclostridium</t>
    <phoneticPr fontId="1" type="noConversion"/>
  </si>
  <si>
    <t>FDR</t>
    <phoneticPr fontId="1" type="noConversion"/>
  </si>
  <si>
    <t>ID</t>
    <phoneticPr fontId="1" type="noConversion"/>
  </si>
  <si>
    <t>Estimate</t>
    <phoneticPr fontId="1" type="noConversion"/>
  </si>
  <si>
    <t>p-Dep(Dis)</t>
    <phoneticPr fontId="1" type="noConversion"/>
  </si>
  <si>
    <t>VIP-Dep</t>
    <phoneticPr fontId="1" type="noConversion"/>
  </si>
  <si>
    <t>FC-Dep</t>
    <phoneticPr fontId="1" type="noConversion"/>
  </si>
  <si>
    <t>p-Dep</t>
    <phoneticPr fontId="1" type="noConversion"/>
  </si>
  <si>
    <t>p-anx</t>
    <phoneticPr fontId="1" type="noConversion"/>
  </si>
  <si>
    <t>FC-anx</t>
    <phoneticPr fontId="1" type="noConversion"/>
  </si>
  <si>
    <t>VIP-anx</t>
    <phoneticPr fontId="1" type="noConversion"/>
  </si>
  <si>
    <t>Note:Dep,Depression;FC,Fold change;VIP,Variable Importance for Projection;Anx,Anxiety;</t>
    <phoneticPr fontId="1" type="noConversion"/>
  </si>
  <si>
    <t>FC</t>
    <phoneticPr fontId="1" type="noConversion"/>
  </si>
  <si>
    <t>Rich factor</t>
    <phoneticPr fontId="2" type="noConversion"/>
  </si>
  <si>
    <t>LogP</t>
    <phoneticPr fontId="1" type="noConversion"/>
  </si>
  <si>
    <t>LogQ</t>
    <phoneticPr fontId="1" type="noConversion"/>
  </si>
  <si>
    <t>p-Ttest</t>
    <phoneticPr fontId="1" type="noConversion"/>
  </si>
  <si>
    <t>p-Wilcoxon</t>
    <phoneticPr fontId="1" type="noConversion"/>
  </si>
  <si>
    <t>MRA in HC</t>
    <phoneticPr fontId="1" type="noConversion"/>
  </si>
  <si>
    <t>MRA in MDD</t>
    <phoneticPr fontId="1" type="noConversion"/>
  </si>
  <si>
    <t>MRA in UC</t>
    <phoneticPr fontId="1" type="noConversion"/>
  </si>
  <si>
    <t>Note:CI,</t>
    <phoneticPr fontId="1" type="noConversion"/>
  </si>
  <si>
    <t xml:space="preserve"> </t>
    <phoneticPr fontId="1" type="noConversion"/>
  </si>
  <si>
    <t>Table S25.Ttest results  of UC depression and anxiety related proteins of replication cohort(N=6).</t>
    <phoneticPr fontId="1" type="noConversion"/>
  </si>
  <si>
    <t>Table S24.UC related KEGG metabolic pathways in HC group and UC group of replication.</t>
    <phoneticPr fontId="1" type="noConversion"/>
  </si>
  <si>
    <t>k__Bacteria; p__Firmicutes; c__Bacilli; o__Lactobacillales; f__Lactobacillaceae; g__Lactobacillus; s__unidentified</t>
    <phoneticPr fontId="1" type="noConversion"/>
  </si>
  <si>
    <t>k__Bacteria; p__Actinobacteria; c__Coriobacteriia; o__Coriobacteriales; f__Coriobacteriaceae; g__Collinsella; s__unidentified</t>
    <phoneticPr fontId="1" type="noConversion"/>
  </si>
  <si>
    <t>Table S3.Mann–Whitney U test results  of UC depression and anxiety related OTUs in discovery cohort(N=60)and replication cohort(N=60).</t>
  </si>
  <si>
    <t>Table S5.Mann–Whitney U test results  of UC depression and anxiety related taxa in discovery cohort(N=60)and replication cohort(N=60).</t>
  </si>
  <si>
    <t>Table S17.Mann–Whitney U test results  of UC depression and anxiety related metabolites in replication cohort(N=60).</t>
  </si>
  <si>
    <t>Table S26.Mann–Whitney U test results  of UC depression and anxiety related proteins of replication cohort(N=6).</t>
  </si>
  <si>
    <t>Table S29.Mann–Whitney U test and Ttest results  of depression and anxiety related taxa in HC group(N=62)and MDD group(N=62).</t>
  </si>
  <si>
    <t>Table S30.Mann–Whitney U test results  of UC  related taxa in UC group (N=69) and non UC group (N=111) of discovery cohort.</t>
  </si>
  <si>
    <t>Table S31.Mann–Whitney U test results  of UC  related metabolites in UC group(N=60)and HC group(N=130) of replication cohort.</t>
  </si>
  <si>
    <t>Table S32.Mann–Whitney U test results  of UC  related proteins of replication cohort(UC,N=6,HC,N=3).</t>
  </si>
  <si>
    <t>Note:Dep,Depression;Dis,Discovery cohort;MRA,mean relative abundance;Anx,Anxiety;Rep,Replication cohort;k,kingdom; p,phylum; c,class; o,order; f,family; g,genus;s,species</t>
  </si>
  <si>
    <t>Note:Dep,Depression;Dis,Discovery cohort;MRA,mean relative abundance;Anx,Anxiety;Rep,Replication cohort;k,kingdom; p,phylum; c,class; o,order; f,family; g,genus;s,species</t>
    <phoneticPr fontId="1" type="noConversion"/>
  </si>
  <si>
    <t>Note:Dep,Depression;Dis,Discovery cohort;FDR,False discovery rate;Anx,Anxiety;Rep,Replication cohort;k,kingdom; p,phylum; c,class; o,order; f,family; g,genus;s,species</t>
    <phoneticPr fontId="1" type="noConversion"/>
  </si>
  <si>
    <t>Note:Dep,Depression;Dis,Discovery cohort;Anx,Anxiety;Rep,Replication cohort;k,kingdom; p,phylum; c,class; o,order; f,family; g,genus;s,species</t>
    <phoneticPr fontId="1" type="noConversion"/>
  </si>
  <si>
    <t>Note:p,phylum; c,class; o,order; f,family; g,genus;s,species</t>
  </si>
  <si>
    <t>Note:p,phylum; c,class; o,order; f,family; g,genus;s,species</t>
    <phoneticPr fontId="1" type="noConversion"/>
  </si>
  <si>
    <t>Note:Dep,Depression;Dis,Discovery cohort;Anx,Anxiety;Rep,Replication cohort;c,class; o,order; f,family; g,genus</t>
    <phoneticPr fontId="1" type="noConversion"/>
  </si>
  <si>
    <t>Note:Dep,Depression;Dis,Discovery cohort;Anx,Anxiety;Rep,Replication cohort;c,class; o,order; f,family; g,genus;s,species</t>
    <phoneticPr fontId="1" type="noConversion"/>
  </si>
  <si>
    <t>Note:Dep,Depression;Dis,Discovery cohort;FDR,False discovery rate;Anx,Anxiety;Rep,Replication cohort;p,phylum; c,class; o,order; f,family; g,genus;s,species</t>
    <phoneticPr fontId="1" type="noConversion"/>
  </si>
  <si>
    <t>Note:Dep,Depression;Dis,Discovery cohort;MRA,mean relative abundance;Anx,Anxiety;Rep,Replication cohort; p,phylum; c,class; o,order; f,family; g,genus;s,species</t>
    <phoneticPr fontId="1" type="noConversion"/>
  </si>
  <si>
    <t>Note:Dep,Depression;Dis,Discovery cohort;MRA,mean relative abundance;Anx,Anxiety;Rep,Replication cohort;p,phylum; c,class; o,order; f,family; g,genus;s,species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</si>
</sst>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_ "/>
    <numFmt numFmtId="177" formatCode="0.00_);[Red]\(0.00\)"/>
    <numFmt numFmtId="178" formatCode="0.000_ "/>
    <numFmt numFmtId="179" formatCode="0.00_ "/>
  </numFmts>
  <fonts count="2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sz val="11"/>
      <color rgb="FF9C6500"/>
      <name val="等线"/>
      <family val="2"/>
      <charset val="134"/>
      <scheme val="minor"/>
    </font>
    <font>
      <sz val="8"/>
      <name val="Courier"/>
    </font>
    <font>
      <b/>
      <sz val="11"/>
      <color theme="1"/>
      <name val="等线"/>
      <family val="3"/>
      <charset val="134"/>
    </font>
    <font>
      <sz val="11"/>
      <color theme="1"/>
      <name val="等线"/>
      <family val="2"/>
      <charset val="134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</cellStyleXfs>
  <cellXfs count="102"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>
      <alignment vertical="center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4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11" fontId="23" fillId="0" borderId="0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11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11" xfId="0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4" xfId="0" applyFont="1" applyFill="1" applyBorder="1">
      <alignment vertical="center"/>
    </xf>
    <xf numFmtId="0" fontId="23" fillId="0" borderId="14" xfId="0" applyFont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176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3" fillId="0" borderId="11" xfId="0" applyFont="1" applyFill="1" applyBorder="1">
      <alignment vertical="center"/>
    </xf>
    <xf numFmtId="177" fontId="23" fillId="0" borderId="11" xfId="0" applyNumberFormat="1" applyFont="1" applyFill="1" applyBorder="1">
      <alignment vertical="center"/>
    </xf>
    <xf numFmtId="0" fontId="26" fillId="0" borderId="0" xfId="0" applyFont="1" applyFill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178" fontId="23" fillId="0" borderId="0" xfId="0" applyNumberFormat="1" applyFont="1">
      <alignment vertical="center"/>
    </xf>
    <xf numFmtId="0" fontId="23" fillId="0" borderId="10" xfId="0" applyFont="1" applyBorder="1" applyAlignment="1">
      <alignment horizontal="center" vertical="center" wrapText="1"/>
    </xf>
    <xf numFmtId="1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11" fontId="23" fillId="0" borderId="11" xfId="0" applyNumberFormat="1" applyFont="1" applyBorder="1" applyAlignment="1">
      <alignment horizontal="center" vertical="center"/>
    </xf>
    <xf numFmtId="178" fontId="23" fillId="0" borderId="0" xfId="0" applyNumberFormat="1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1" fontId="23" fillId="0" borderId="0" xfId="0" applyNumberFormat="1" applyFont="1" applyFill="1" applyBorder="1" applyAlignment="1">
      <alignment horizontal="center" vertical="center"/>
    </xf>
    <xf numFmtId="11" fontId="23" fillId="0" borderId="0" xfId="0" applyNumberFormat="1" applyFont="1" applyFill="1" applyBorder="1">
      <alignment vertical="center"/>
    </xf>
    <xf numFmtId="11" fontId="23" fillId="0" borderId="11" xfId="0" applyNumberFormat="1" applyFont="1" applyFill="1" applyBorder="1" applyAlignment="1">
      <alignment horizontal="center" vertical="center"/>
    </xf>
    <xf numFmtId="11" fontId="23" fillId="0" borderId="11" xfId="0" applyNumberFormat="1" applyFont="1" applyFill="1" applyBorder="1">
      <alignment vertical="center"/>
    </xf>
    <xf numFmtId="0" fontId="23" fillId="0" borderId="0" xfId="0" applyFont="1" applyAlignment="1">
      <alignment vertical="center" wrapText="1"/>
    </xf>
    <xf numFmtId="0" fontId="26" fillId="0" borderId="11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10" xfId="0" applyFont="1" applyFill="1" applyBorder="1">
      <alignment vertical="center"/>
    </xf>
    <xf numFmtId="0" fontId="25" fillId="0" borderId="10" xfId="0" applyFont="1" applyFill="1" applyBorder="1" applyAlignment="1">
      <alignment horizontal="center" vertical="center"/>
    </xf>
    <xf numFmtId="179" fontId="23" fillId="0" borderId="0" xfId="0" applyNumberFormat="1" applyFont="1" applyBorder="1" applyAlignment="1">
      <alignment vertical="center"/>
    </xf>
    <xf numFmtId="0" fontId="23" fillId="0" borderId="12" xfId="0" applyFont="1" applyBorder="1">
      <alignment vertical="center"/>
    </xf>
    <xf numFmtId="0" fontId="23" fillId="0" borderId="12" xfId="0" applyFont="1" applyFill="1" applyBorder="1">
      <alignment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79" fontId="23" fillId="0" borderId="0" xfId="0" applyNumberFormat="1" applyFont="1" applyBorder="1" applyAlignment="1">
      <alignment horizontal="left"/>
    </xf>
    <xf numFmtId="0" fontId="0" fillId="0" borderId="12" xfId="0" applyBorder="1">
      <alignment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1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</cellXfs>
  <cellStyles count="44">
    <cellStyle name="20% - 着色 1" xfId="17" builtinId="30" customBuiltin="1"/>
    <cellStyle name="20% - 着色 2" xfId="20" builtinId="34" customBuiltin="1"/>
    <cellStyle name="20% - 着色 3" xfId="23" builtinId="38" customBuiltin="1"/>
    <cellStyle name="20% - 着色 4" xfId="26" builtinId="42" customBuiltin="1"/>
    <cellStyle name="20% - 着色 5" xfId="29" builtinId="46" customBuiltin="1"/>
    <cellStyle name="20% - 着色 6" xfId="32" builtinId="50" customBuiltin="1"/>
    <cellStyle name="40% - 着色 1" xfId="18" builtinId="31" customBuiltin="1"/>
    <cellStyle name="40% - 着色 2" xfId="21" builtinId="35" customBuiltin="1"/>
    <cellStyle name="40% - 着色 3" xfId="24" builtinId="39" customBuiltin="1"/>
    <cellStyle name="40% - 着色 4" xfId="27" builtinId="43" customBuiltin="1"/>
    <cellStyle name="40% - 着色 5" xfId="30" builtinId="47" customBuiltin="1"/>
    <cellStyle name="40% - 着色 6" xfId="33" builtinId="51" customBuiltin="1"/>
    <cellStyle name="60% - 着色 1 2" xfId="36" xr:uid="{00000000-0005-0000-0000-00000C000000}"/>
    <cellStyle name="60% - 着色 2 2" xfId="37" xr:uid="{00000000-0005-0000-0000-00000D000000}"/>
    <cellStyle name="60% - 着色 3 2" xfId="38" xr:uid="{00000000-0005-0000-0000-00000E000000}"/>
    <cellStyle name="60% - 着色 4 2" xfId="39" xr:uid="{00000000-0005-0000-0000-00000F000000}"/>
    <cellStyle name="60% - 着色 5 2" xfId="40" xr:uid="{00000000-0005-0000-0000-000010000000}"/>
    <cellStyle name="60% - 着色 6 2" xfId="41" xr:uid="{00000000-0005-0000-0000-000011000000}"/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标题 5" xfId="34" xr:uid="{00000000-0005-0000-0000-000016000000}"/>
    <cellStyle name="差" xfId="6" builtinId="27" customBuiltin="1"/>
    <cellStyle name="常规" xfId="0" builtinId="0"/>
    <cellStyle name="常规 2" xfId="42" xr:uid="{00000000-0005-0000-0000-000019000000}"/>
    <cellStyle name="常规 2 3" xfId="43" xr:uid="{00000000-0005-0000-0000-00001A000000}"/>
    <cellStyle name="好" xfId="5" builtinId="26" customBuiltin="1"/>
    <cellStyle name="汇总" xfId="15" builtinId="25" customBuiltin="1"/>
    <cellStyle name="计算" xfId="9" builtinId="22" customBuiltin="1"/>
    <cellStyle name="检查单元格" xfId="11" builtinId="23" customBuiltin="1"/>
    <cellStyle name="解释性文本" xfId="14" builtinId="53" customBuiltin="1"/>
    <cellStyle name="警告文本" xfId="12" builtinId="11" customBuiltin="1"/>
    <cellStyle name="链接单元格" xfId="10" builtinId="24" customBuiltin="1"/>
    <cellStyle name="适中 2" xfId="35" xr:uid="{00000000-0005-0000-0000-000028000000}"/>
    <cellStyle name="输出" xfId="8" builtinId="21" customBuiltin="1"/>
    <cellStyle name="输入" xfId="7" builtinId="20" customBuiltin="1"/>
    <cellStyle name="着色 1" xfId="16" builtinId="29" customBuiltin="1"/>
    <cellStyle name="着色 2" xfId="19" builtinId="33" customBuiltin="1"/>
    <cellStyle name="着色 3" xfId="22" builtinId="37" customBuiltin="1"/>
    <cellStyle name="着色 4" xfId="25" builtinId="41" customBuiltin="1"/>
    <cellStyle name="着色 5" xfId="28" builtinId="45" customBuiltin="1"/>
    <cellStyle name="着色 6" xfId="31" builtinId="49" customBuiltin="1"/>
    <cellStyle name="注释" xfId="1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workbookViewId="0"/>
  </sheetViews>
  <sheetFormatPr defaultRowHeight="15"/>
  <cols>
    <col min="1" max="1" width="17" style="11" customWidth="1"/>
    <col min="2" max="2" width="11.5" style="11" customWidth="1"/>
    <col min="3" max="3" width="10.875" style="11" customWidth="1"/>
    <col min="4" max="4" width="10.625" style="11" customWidth="1"/>
    <col min="5" max="5" width="10.25" style="11" customWidth="1"/>
    <col min="6" max="6" width="7.875" style="12" customWidth="1"/>
    <col min="7" max="16384" width="9" style="1"/>
  </cols>
  <sheetData>
    <row r="1" spans="1:6" ht="28.5" customHeight="1" thickBot="1">
      <c r="A1" s="47" t="s">
        <v>3279</v>
      </c>
      <c r="B1" s="47"/>
      <c r="C1" s="47"/>
      <c r="D1" s="47"/>
      <c r="E1" s="47"/>
      <c r="F1" s="47"/>
    </row>
    <row r="2" spans="1:6" ht="30">
      <c r="A2" s="87" t="s">
        <v>0</v>
      </c>
      <c r="B2" s="88" t="s">
        <v>3386</v>
      </c>
      <c r="C2" s="88" t="s">
        <v>3145</v>
      </c>
      <c r="D2" s="89" t="s">
        <v>3146</v>
      </c>
      <c r="E2" s="89" t="s">
        <v>3147</v>
      </c>
      <c r="F2" s="89" t="s">
        <v>3148</v>
      </c>
    </row>
    <row r="3" spans="1:6">
      <c r="A3" s="26" t="s">
        <v>3149</v>
      </c>
      <c r="B3" s="12"/>
      <c r="C3" s="12"/>
      <c r="D3" s="12" t="s">
        <v>3150</v>
      </c>
      <c r="E3" s="12"/>
    </row>
    <row r="4" spans="1:6">
      <c r="A4" s="26" t="s">
        <v>3151</v>
      </c>
      <c r="B4" s="12"/>
      <c r="C4" s="12"/>
      <c r="D4" s="12"/>
      <c r="E4" s="12"/>
      <c r="F4" s="12">
        <v>0.32600000000000001</v>
      </c>
    </row>
    <row r="5" spans="1:6">
      <c r="A5" s="27" t="s">
        <v>3152</v>
      </c>
      <c r="B5" s="12" t="s">
        <v>3286</v>
      </c>
      <c r="C5" s="12" t="s">
        <v>1</v>
      </c>
      <c r="D5" s="12" t="s">
        <v>2</v>
      </c>
      <c r="E5" s="12" t="s">
        <v>3</v>
      </c>
    </row>
    <row r="6" spans="1:6">
      <c r="A6" s="27" t="s">
        <v>3153</v>
      </c>
      <c r="B6" s="12" t="s">
        <v>3287</v>
      </c>
      <c r="C6" s="12" t="s">
        <v>5</v>
      </c>
      <c r="D6" s="12" t="s">
        <v>6</v>
      </c>
      <c r="E6" s="12" t="s">
        <v>7</v>
      </c>
    </row>
    <row r="7" spans="1:6">
      <c r="A7" s="27" t="s">
        <v>3154</v>
      </c>
      <c r="B7" s="12" t="s">
        <v>3288</v>
      </c>
      <c r="C7" s="12" t="s">
        <v>9</v>
      </c>
      <c r="D7" s="12" t="s">
        <v>10</v>
      </c>
      <c r="E7" s="12" t="s">
        <v>11</v>
      </c>
    </row>
    <row r="8" spans="1:6">
      <c r="A8" s="27" t="s">
        <v>3155</v>
      </c>
      <c r="B8" s="12" t="s">
        <v>3288</v>
      </c>
      <c r="C8" s="12" t="s">
        <v>13</v>
      </c>
      <c r="D8" s="12" t="s">
        <v>11</v>
      </c>
      <c r="E8" s="12" t="s">
        <v>11</v>
      </c>
    </row>
    <row r="9" spans="1:6">
      <c r="A9" s="27" t="s">
        <v>3156</v>
      </c>
      <c r="B9" s="12" t="s">
        <v>3289</v>
      </c>
      <c r="C9" s="12" t="s">
        <v>13</v>
      </c>
      <c r="D9" s="12" t="s">
        <v>11</v>
      </c>
      <c r="E9" s="12" t="s">
        <v>11</v>
      </c>
    </row>
    <row r="10" spans="1:6">
      <c r="A10" s="26" t="s">
        <v>3157</v>
      </c>
      <c r="B10" s="12"/>
      <c r="C10" s="12"/>
      <c r="D10" s="12"/>
      <c r="E10" s="12"/>
      <c r="F10" s="12">
        <v>2.2000000000000001E-3</v>
      </c>
    </row>
    <row r="11" spans="1:6">
      <c r="A11" s="27" t="s">
        <v>3158</v>
      </c>
      <c r="B11" s="12" t="s">
        <v>3290</v>
      </c>
      <c r="C11" s="12" t="s">
        <v>3159</v>
      </c>
      <c r="D11" s="12" t="s">
        <v>3160</v>
      </c>
      <c r="E11" s="12" t="s">
        <v>3161</v>
      </c>
    </row>
    <row r="12" spans="1:6">
      <c r="A12" s="27" t="s">
        <v>4</v>
      </c>
      <c r="B12" s="12" t="s">
        <v>3162</v>
      </c>
      <c r="C12" s="12" t="s">
        <v>3163</v>
      </c>
      <c r="D12" s="12" t="s">
        <v>3164</v>
      </c>
      <c r="E12" s="12" t="s">
        <v>3165</v>
      </c>
    </row>
    <row r="13" spans="1:6">
      <c r="A13" s="27" t="s">
        <v>8</v>
      </c>
      <c r="B13" s="12" t="s">
        <v>3166</v>
      </c>
      <c r="C13" s="12" t="s">
        <v>3167</v>
      </c>
      <c r="D13" s="12" t="s">
        <v>3164</v>
      </c>
      <c r="E13" s="12" t="s">
        <v>3168</v>
      </c>
    </row>
    <row r="14" spans="1:6">
      <c r="A14" s="27" t="s">
        <v>12</v>
      </c>
      <c r="B14" s="12" t="s">
        <v>3169</v>
      </c>
      <c r="C14" s="12" t="s">
        <v>3170</v>
      </c>
      <c r="D14" s="12" t="s">
        <v>3171</v>
      </c>
      <c r="E14" s="12" t="s">
        <v>3172</v>
      </c>
    </row>
    <row r="15" spans="1:6">
      <c r="A15" s="27" t="s">
        <v>3173</v>
      </c>
      <c r="B15" s="12" t="s">
        <v>3174</v>
      </c>
      <c r="C15" s="12" t="s">
        <v>3175</v>
      </c>
      <c r="D15" s="12" t="s">
        <v>3176</v>
      </c>
      <c r="E15" s="12" t="s">
        <v>3177</v>
      </c>
    </row>
    <row r="16" spans="1:6">
      <c r="A16" s="26" t="s">
        <v>3178</v>
      </c>
      <c r="B16" s="12"/>
      <c r="C16" s="12"/>
      <c r="D16" s="12"/>
      <c r="E16" s="12"/>
      <c r="F16" s="28">
        <v>1.9399999999999999E-9</v>
      </c>
    </row>
    <row r="17" spans="1:6">
      <c r="A17" s="27" t="s">
        <v>3179</v>
      </c>
      <c r="B17" s="12" t="s">
        <v>3180</v>
      </c>
      <c r="C17" s="12" t="s">
        <v>3181</v>
      </c>
      <c r="D17" s="12" t="s">
        <v>3182</v>
      </c>
      <c r="E17" s="12" t="s">
        <v>3183</v>
      </c>
    </row>
    <row r="18" spans="1:6">
      <c r="A18" s="27" t="s">
        <v>4</v>
      </c>
      <c r="B18" s="12" t="s">
        <v>3184</v>
      </c>
      <c r="C18" s="12" t="s">
        <v>3185</v>
      </c>
      <c r="D18" s="12" t="s">
        <v>3186</v>
      </c>
      <c r="E18" s="12" t="s">
        <v>3187</v>
      </c>
    </row>
    <row r="19" spans="1:6">
      <c r="A19" s="27" t="s">
        <v>8</v>
      </c>
      <c r="B19" s="12" t="s">
        <v>3188</v>
      </c>
      <c r="C19" s="12" t="s">
        <v>3189</v>
      </c>
      <c r="D19" s="12" t="s">
        <v>3186</v>
      </c>
      <c r="E19" s="12" t="s">
        <v>3190</v>
      </c>
    </row>
    <row r="20" spans="1:6">
      <c r="A20" s="27" t="s">
        <v>12</v>
      </c>
      <c r="B20" s="12" t="s">
        <v>3191</v>
      </c>
      <c r="C20" s="12" t="s">
        <v>3192</v>
      </c>
      <c r="D20" s="12" t="s">
        <v>3193</v>
      </c>
      <c r="E20" s="12" t="s">
        <v>3194</v>
      </c>
    </row>
    <row r="21" spans="1:6">
      <c r="A21" s="27" t="s">
        <v>3173</v>
      </c>
      <c r="B21" s="12" t="s">
        <v>3195</v>
      </c>
      <c r="C21" s="12" t="s">
        <v>3196</v>
      </c>
      <c r="D21" s="12" t="s">
        <v>3197</v>
      </c>
      <c r="E21" s="12" t="s">
        <v>3198</v>
      </c>
    </row>
    <row r="22" spans="1:6">
      <c r="A22" s="26" t="s">
        <v>3199</v>
      </c>
      <c r="B22" s="12"/>
      <c r="C22" s="12"/>
      <c r="D22" s="12" t="s">
        <v>3200</v>
      </c>
      <c r="E22" s="12" t="s">
        <v>3201</v>
      </c>
      <c r="F22" s="12">
        <v>7.4999999999999997E-3</v>
      </c>
    </row>
    <row r="23" spans="1:6">
      <c r="A23" s="27" t="s">
        <v>3202</v>
      </c>
      <c r="B23" s="12" t="s">
        <v>3184</v>
      </c>
      <c r="C23" s="12" t="s">
        <v>3181</v>
      </c>
      <c r="D23" s="12" t="s">
        <v>3203</v>
      </c>
      <c r="E23" s="12" t="s">
        <v>3204</v>
      </c>
    </row>
    <row r="24" spans="1:6">
      <c r="A24" s="27" t="s">
        <v>14</v>
      </c>
      <c r="B24" s="12" t="s">
        <v>3205</v>
      </c>
      <c r="C24" s="12" t="s">
        <v>3206</v>
      </c>
      <c r="D24" s="12" t="s">
        <v>3207</v>
      </c>
      <c r="E24" s="12" t="s">
        <v>3208</v>
      </c>
    </row>
    <row r="25" spans="1:6">
      <c r="A25" s="27" t="s">
        <v>15</v>
      </c>
      <c r="B25" s="12" t="s">
        <v>3209</v>
      </c>
      <c r="C25" s="12" t="s">
        <v>3210</v>
      </c>
      <c r="D25" s="12" t="s">
        <v>3211</v>
      </c>
      <c r="E25" s="12" t="s">
        <v>3212</v>
      </c>
    </row>
    <row r="26" spans="1:6">
      <c r="A26" s="26" t="s">
        <v>3213</v>
      </c>
      <c r="B26" s="12"/>
      <c r="C26" s="12"/>
      <c r="D26" s="12"/>
      <c r="E26" s="12"/>
      <c r="F26" s="28">
        <v>2.8199999999999998E-23</v>
      </c>
    </row>
    <row r="27" spans="1:6">
      <c r="A27" s="27" t="s">
        <v>3214</v>
      </c>
      <c r="B27" s="12" t="s">
        <v>3291</v>
      </c>
      <c r="C27" s="12" t="s">
        <v>3215</v>
      </c>
      <c r="D27" s="12" t="s">
        <v>3216</v>
      </c>
      <c r="E27" s="12" t="s">
        <v>3217</v>
      </c>
    </row>
    <row r="28" spans="1:6">
      <c r="A28" s="27" t="s">
        <v>3218</v>
      </c>
      <c r="B28" s="12" t="s">
        <v>3292</v>
      </c>
      <c r="C28" s="12" t="s">
        <v>3163</v>
      </c>
      <c r="D28" s="12" t="s">
        <v>3219</v>
      </c>
      <c r="E28" s="12">
        <v>0</v>
      </c>
    </row>
    <row r="29" spans="1:6">
      <c r="A29" s="27" t="s">
        <v>3220</v>
      </c>
      <c r="B29" s="12" t="s">
        <v>3293</v>
      </c>
      <c r="C29" s="12" t="s">
        <v>3221</v>
      </c>
      <c r="D29" s="12" t="s">
        <v>3222</v>
      </c>
      <c r="E29" s="12">
        <v>0</v>
      </c>
    </row>
    <row r="30" spans="1:6">
      <c r="A30" s="27" t="s">
        <v>3223</v>
      </c>
      <c r="B30" s="12" t="s">
        <v>3294</v>
      </c>
      <c r="C30" s="12" t="s">
        <v>3192</v>
      </c>
      <c r="D30" s="12" t="s">
        <v>3224</v>
      </c>
      <c r="E30" s="12">
        <v>0</v>
      </c>
    </row>
    <row r="31" spans="1:6">
      <c r="A31" s="27" t="s">
        <v>3225</v>
      </c>
      <c r="B31" s="12" t="s">
        <v>3295</v>
      </c>
      <c r="C31" s="12" t="s">
        <v>3226</v>
      </c>
      <c r="D31" s="12" t="s">
        <v>3227</v>
      </c>
      <c r="E31" s="12">
        <v>0</v>
      </c>
    </row>
    <row r="32" spans="1:6">
      <c r="A32" s="26" t="s">
        <v>3228</v>
      </c>
      <c r="B32" s="12"/>
      <c r="C32" s="12"/>
      <c r="D32" s="12"/>
      <c r="E32" s="12"/>
      <c r="F32" s="28">
        <v>1.49E-24</v>
      </c>
    </row>
    <row r="33" spans="1:6">
      <c r="A33" s="27" t="s">
        <v>16</v>
      </c>
      <c r="B33" s="12" t="s">
        <v>3229</v>
      </c>
      <c r="C33" s="12" t="s">
        <v>3230</v>
      </c>
      <c r="D33" s="12" t="s">
        <v>3231</v>
      </c>
      <c r="E33" s="12" t="s">
        <v>3232</v>
      </c>
    </row>
    <row r="34" spans="1:6">
      <c r="A34" s="27" t="s">
        <v>17</v>
      </c>
      <c r="B34" s="12" t="s">
        <v>3233</v>
      </c>
      <c r="C34" s="12" t="s">
        <v>3163</v>
      </c>
      <c r="D34" s="12" t="s">
        <v>3234</v>
      </c>
      <c r="E34" s="12">
        <v>0</v>
      </c>
    </row>
    <row r="35" spans="1:6">
      <c r="A35" s="27" t="s">
        <v>3235</v>
      </c>
      <c r="B35" s="12" t="s">
        <v>3236</v>
      </c>
      <c r="C35" s="12" t="s">
        <v>3237</v>
      </c>
      <c r="D35" s="12" t="s">
        <v>3224</v>
      </c>
      <c r="E35" s="12">
        <v>0</v>
      </c>
    </row>
    <row r="36" spans="1:6">
      <c r="A36" s="27" t="s">
        <v>3238</v>
      </c>
      <c r="B36" s="12" t="s">
        <v>3236</v>
      </c>
      <c r="C36" s="12" t="s">
        <v>3192</v>
      </c>
      <c r="D36" s="12" t="s">
        <v>3239</v>
      </c>
      <c r="E36" s="12">
        <v>0</v>
      </c>
    </row>
    <row r="37" spans="1:6">
      <c r="A37" s="27" t="s">
        <v>3240</v>
      </c>
      <c r="B37" s="12" t="s">
        <v>3241</v>
      </c>
      <c r="C37" s="12" t="s">
        <v>3231</v>
      </c>
      <c r="D37" s="12" t="s">
        <v>3242</v>
      </c>
      <c r="E37" s="12">
        <v>0</v>
      </c>
    </row>
    <row r="38" spans="1:6">
      <c r="A38" s="26" t="s">
        <v>3243</v>
      </c>
      <c r="B38" s="12"/>
      <c r="C38" s="12"/>
      <c r="D38" s="12" t="s">
        <v>3244</v>
      </c>
      <c r="E38" s="12" t="s">
        <v>3245</v>
      </c>
      <c r="F38" s="28">
        <v>3.71E-11</v>
      </c>
    </row>
    <row r="39" spans="1:6">
      <c r="A39" s="27">
        <v>1</v>
      </c>
      <c r="B39" s="12" t="s">
        <v>3241</v>
      </c>
      <c r="C39" s="12" t="s">
        <v>3226</v>
      </c>
      <c r="D39" s="12" t="s">
        <v>3231</v>
      </c>
      <c r="E39" s="12">
        <v>0</v>
      </c>
    </row>
    <row r="40" spans="1:6">
      <c r="A40" s="27">
        <v>2</v>
      </c>
      <c r="B40" s="12" t="s">
        <v>3246</v>
      </c>
      <c r="C40" s="12" t="s">
        <v>3296</v>
      </c>
      <c r="D40" s="12" t="s">
        <v>3247</v>
      </c>
      <c r="E40" s="12" t="s">
        <v>3248</v>
      </c>
    </row>
    <row r="41" spans="1:6">
      <c r="A41" s="27">
        <v>3</v>
      </c>
      <c r="B41" s="12" t="s">
        <v>3249</v>
      </c>
      <c r="C41" s="12" t="s">
        <v>3250</v>
      </c>
      <c r="D41" s="12" t="s">
        <v>3251</v>
      </c>
      <c r="E41" s="12" t="s">
        <v>3252</v>
      </c>
    </row>
    <row r="42" spans="1:6">
      <c r="A42" s="27">
        <v>4</v>
      </c>
      <c r="B42" s="12" t="s">
        <v>3253</v>
      </c>
      <c r="C42" s="12" t="s">
        <v>3254</v>
      </c>
      <c r="D42" s="12" t="s">
        <v>3255</v>
      </c>
      <c r="E42" s="12" t="s">
        <v>3256</v>
      </c>
    </row>
    <row r="43" spans="1:6">
      <c r="A43" s="27">
        <v>5</v>
      </c>
      <c r="B43" s="12" t="s">
        <v>3257</v>
      </c>
      <c r="C43" s="12" t="s">
        <v>3258</v>
      </c>
      <c r="D43" s="12" t="s">
        <v>3259</v>
      </c>
      <c r="E43" s="12" t="s">
        <v>3260</v>
      </c>
    </row>
    <row r="44" spans="1:6">
      <c r="A44" s="27">
        <v>6</v>
      </c>
      <c r="B44" s="12" t="s">
        <v>3233</v>
      </c>
      <c r="C44" s="12" t="s">
        <v>3261</v>
      </c>
      <c r="D44" s="12" t="s">
        <v>3262</v>
      </c>
      <c r="E44" s="12" t="s">
        <v>3263</v>
      </c>
    </row>
    <row r="45" spans="1:6">
      <c r="A45" s="27">
        <v>7</v>
      </c>
      <c r="B45" s="12" t="s">
        <v>3264</v>
      </c>
      <c r="C45" s="12" t="s">
        <v>3189</v>
      </c>
      <c r="D45" s="12" t="s">
        <v>3247</v>
      </c>
      <c r="E45" s="12" t="s">
        <v>3231</v>
      </c>
    </row>
    <row r="46" spans="1:6">
      <c r="A46" s="26" t="s">
        <v>3265</v>
      </c>
      <c r="B46" s="12"/>
      <c r="C46" s="12"/>
      <c r="D46" s="12" t="s">
        <v>3266</v>
      </c>
      <c r="E46" s="12" t="s">
        <v>3267</v>
      </c>
      <c r="F46" s="12">
        <v>0.623</v>
      </c>
    </row>
    <row r="47" spans="1:6">
      <c r="A47" s="27">
        <v>1</v>
      </c>
      <c r="B47" s="12" t="s">
        <v>3297</v>
      </c>
      <c r="C47" s="12" t="s">
        <v>3278</v>
      </c>
      <c r="D47" s="12" t="s">
        <v>3268</v>
      </c>
      <c r="E47" s="12" t="s">
        <v>3268</v>
      </c>
    </row>
    <row r="48" spans="1:6">
      <c r="A48" s="27">
        <v>2</v>
      </c>
      <c r="B48" s="12" t="s">
        <v>3298</v>
      </c>
      <c r="C48" s="12" t="s">
        <v>3299</v>
      </c>
      <c r="D48" s="12" t="s">
        <v>3268</v>
      </c>
      <c r="E48" s="12" t="s">
        <v>3268</v>
      </c>
    </row>
    <row r="49" spans="1:6">
      <c r="A49" s="27">
        <v>3</v>
      </c>
      <c r="B49" s="12" t="s">
        <v>3300</v>
      </c>
      <c r="C49" s="12" t="s">
        <v>3301</v>
      </c>
      <c r="D49" s="12" t="s">
        <v>3268</v>
      </c>
      <c r="E49" s="12" t="s">
        <v>3268</v>
      </c>
    </row>
    <row r="50" spans="1:6" ht="30">
      <c r="A50" s="27" t="s">
        <v>3269</v>
      </c>
      <c r="B50" s="29" t="s">
        <v>3270</v>
      </c>
      <c r="C50" s="29" t="s">
        <v>3271</v>
      </c>
      <c r="D50" s="12" t="s">
        <v>3268</v>
      </c>
      <c r="E50" s="12" t="s">
        <v>3268</v>
      </c>
      <c r="F50" s="12">
        <v>0.436</v>
      </c>
    </row>
    <row r="51" spans="1:6" ht="45">
      <c r="A51" s="27" t="s">
        <v>3272</v>
      </c>
      <c r="B51" s="29" t="s">
        <v>3273</v>
      </c>
      <c r="C51" s="29" t="s">
        <v>3274</v>
      </c>
      <c r="D51" s="12" t="s">
        <v>3268</v>
      </c>
      <c r="E51" s="12" t="s">
        <v>3268</v>
      </c>
      <c r="F51" s="12">
        <v>0.755</v>
      </c>
    </row>
    <row r="52" spans="1:6">
      <c r="A52" s="26" t="s">
        <v>3275</v>
      </c>
      <c r="B52" s="12" t="s">
        <v>3297</v>
      </c>
      <c r="C52" s="12" t="s">
        <v>3302</v>
      </c>
      <c r="D52" s="12" t="s">
        <v>3303</v>
      </c>
      <c r="E52" s="12" t="s">
        <v>11</v>
      </c>
      <c r="F52" s="28">
        <v>3.53E-9</v>
      </c>
    </row>
    <row r="53" spans="1:6" ht="15.75" thickBot="1">
      <c r="A53" s="30" t="s">
        <v>3276</v>
      </c>
      <c r="B53" s="24" t="s">
        <v>3304</v>
      </c>
      <c r="C53" s="24" t="s">
        <v>3305</v>
      </c>
      <c r="D53" s="24" t="s">
        <v>3277</v>
      </c>
      <c r="E53" s="24" t="s">
        <v>3277</v>
      </c>
      <c r="F53" s="24">
        <v>0.66500000000000004</v>
      </c>
    </row>
    <row r="54" spans="1:6" ht="61.5" customHeight="1">
      <c r="A54" s="90" t="s">
        <v>3387</v>
      </c>
      <c r="B54" s="90"/>
      <c r="C54" s="90"/>
      <c r="D54" s="90"/>
      <c r="E54" s="90"/>
      <c r="F54" s="90"/>
    </row>
  </sheetData>
  <mergeCells count="1">
    <mergeCell ref="A54:F54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6"/>
  <sheetViews>
    <sheetView topLeftCell="A23" workbookViewId="0">
      <selection activeCell="F28" sqref="F28"/>
    </sheetView>
  </sheetViews>
  <sheetFormatPr defaultRowHeight="15"/>
  <cols>
    <col min="1" max="1" width="9" style="11"/>
    <col min="2" max="2" width="9.125" style="11" customWidth="1"/>
    <col min="3" max="3" width="9.125" style="11" bestFit="1" customWidth="1"/>
    <col min="4" max="4" width="10" style="11" bestFit="1" customWidth="1"/>
    <col min="5" max="5" width="9.125" style="11" bestFit="1" customWidth="1"/>
    <col min="6" max="6" width="11" style="11" bestFit="1" customWidth="1"/>
    <col min="7" max="7" width="10.125" style="11" customWidth="1"/>
    <col min="8" max="8" width="11.125" style="11" customWidth="1"/>
    <col min="9" max="9" width="10.75" style="11" customWidth="1"/>
    <col min="10" max="10" width="13.875" style="11" customWidth="1"/>
    <col min="11" max="16384" width="9" style="1"/>
  </cols>
  <sheetData>
    <row r="1" spans="1:10" ht="45" customHeight="1" thickBot="1">
      <c r="A1" s="98" t="s">
        <v>3464</v>
      </c>
      <c r="B1" s="98"/>
      <c r="C1" s="98"/>
      <c r="D1" s="98"/>
      <c r="E1" s="98"/>
      <c r="F1" s="37"/>
      <c r="G1" s="37"/>
      <c r="H1" s="37"/>
      <c r="I1" s="37"/>
      <c r="J1" s="75"/>
    </row>
    <row r="2" spans="1:10">
      <c r="A2" s="60" t="s">
        <v>3484</v>
      </c>
      <c r="B2" s="60" t="s">
        <v>3503</v>
      </c>
      <c r="C2" s="60" t="s">
        <v>3487</v>
      </c>
      <c r="D2" s="60" t="s">
        <v>410</v>
      </c>
      <c r="E2" s="32" t="s">
        <v>3488</v>
      </c>
      <c r="F2" s="60" t="s">
        <v>410</v>
      </c>
      <c r="G2" s="32" t="s">
        <v>3491</v>
      </c>
      <c r="H2" s="60" t="s">
        <v>410</v>
      </c>
      <c r="I2" s="32" t="s">
        <v>3494</v>
      </c>
      <c r="J2" s="60" t="s">
        <v>3389</v>
      </c>
    </row>
    <row r="3" spans="1:10" s="11" customFormat="1">
      <c r="A3" s="23" t="s">
        <v>133</v>
      </c>
      <c r="B3" s="61">
        <v>155.178449779011</v>
      </c>
      <c r="C3" s="61">
        <v>9.0714167790882701E-3</v>
      </c>
      <c r="D3" s="61">
        <v>135.90189445386099</v>
      </c>
      <c r="E3" s="61">
        <v>5.7804622039715299E-3</v>
      </c>
      <c r="F3" s="61">
        <v>335.26156320789602</v>
      </c>
      <c r="G3" s="61">
        <v>2.0993517058818301E-2</v>
      </c>
      <c r="H3" s="61">
        <v>283.28384528394997</v>
      </c>
      <c r="I3" s="61">
        <v>1.5043861642821199E-2</v>
      </c>
      <c r="J3" s="76" t="s">
        <v>64</v>
      </c>
    </row>
    <row r="4" spans="1:10" s="11" customFormat="1">
      <c r="A4" s="23" t="s">
        <v>19</v>
      </c>
      <c r="B4" s="61">
        <v>24.169914952539099</v>
      </c>
      <c r="C4" s="61">
        <v>0.200572966066241</v>
      </c>
      <c r="D4" s="61">
        <v>32.659383341139197</v>
      </c>
      <c r="E4" s="61">
        <v>3.5345496168219803E-2</v>
      </c>
      <c r="F4" s="61">
        <v>129.440159020435</v>
      </c>
      <c r="G4" s="61">
        <v>2.9262135695651899E-2</v>
      </c>
      <c r="H4" s="61">
        <v>108.851055050566</v>
      </c>
      <c r="I4" s="61">
        <v>2.23584635156138E-2</v>
      </c>
      <c r="J4" s="76" t="s">
        <v>20</v>
      </c>
    </row>
    <row r="5" spans="1:10" s="11" customFormat="1">
      <c r="A5" s="23" t="s">
        <v>116</v>
      </c>
      <c r="B5" s="61">
        <v>247.52174542502601</v>
      </c>
      <c r="C5" s="61">
        <v>2.3671406037333101E-3</v>
      </c>
      <c r="D5" s="61">
        <v>179.78221803720899</v>
      </c>
      <c r="E5" s="61">
        <v>8.3813777535875506E-3</v>
      </c>
      <c r="F5" s="61">
        <v>-48.1252594576167</v>
      </c>
      <c r="G5" s="61">
        <v>0.55946424398337502</v>
      </c>
      <c r="H5" s="61">
        <v>-95.095195673264698</v>
      </c>
      <c r="I5" s="61">
        <v>0.14844208636751399</v>
      </c>
      <c r="J5" s="76" t="s">
        <v>117</v>
      </c>
    </row>
    <row r="6" spans="1:10" s="11" customFormat="1">
      <c r="A6" s="23" t="s">
        <v>121</v>
      </c>
      <c r="B6" s="61">
        <v>273.40940201267898</v>
      </c>
      <c r="C6" s="61">
        <v>2.6587871671669501E-3</v>
      </c>
      <c r="D6" s="61">
        <v>159.78218276644401</v>
      </c>
      <c r="E6" s="61">
        <v>3.7720100329719897E-2</v>
      </c>
      <c r="F6" s="61">
        <v>106.197451286182</v>
      </c>
      <c r="G6" s="61">
        <v>0.39867154834555701</v>
      </c>
      <c r="H6" s="61">
        <v>-2.82783647630577</v>
      </c>
      <c r="I6" s="61">
        <v>0.97777284761936301</v>
      </c>
      <c r="J6" s="76" t="s">
        <v>122</v>
      </c>
    </row>
    <row r="7" spans="1:10">
      <c r="A7" s="23" t="s">
        <v>110</v>
      </c>
      <c r="B7" s="61">
        <v>1142.95447586672</v>
      </c>
      <c r="C7" s="61">
        <v>3.6835955897242599E-3</v>
      </c>
      <c r="D7" s="61">
        <v>915.22035328643597</v>
      </c>
      <c r="E7" s="61">
        <v>5.2112116673262597E-3</v>
      </c>
      <c r="F7" s="61">
        <v>6898.1255210016698</v>
      </c>
      <c r="G7" s="61">
        <v>0.45547817614807201</v>
      </c>
      <c r="H7" s="61">
        <v>3796.3541211953002</v>
      </c>
      <c r="I7" s="61">
        <v>0.60997784019259305</v>
      </c>
      <c r="J7" s="76" t="s">
        <v>89</v>
      </c>
    </row>
    <row r="8" spans="1:10">
      <c r="A8" s="23" t="s">
        <v>59</v>
      </c>
      <c r="B8" s="61">
        <v>148.211983576449</v>
      </c>
      <c r="C8" s="61">
        <v>4.5683390635800703E-3</v>
      </c>
      <c r="D8" s="61">
        <v>110.69658671946</v>
      </c>
      <c r="E8" s="61">
        <v>1.1231911786554199E-2</v>
      </c>
      <c r="F8" s="61">
        <v>376.38607957681899</v>
      </c>
      <c r="G8" s="61">
        <v>0.13301001771495299</v>
      </c>
      <c r="H8" s="61">
        <v>208.683441529692</v>
      </c>
      <c r="I8" s="61">
        <v>0.302788382577098</v>
      </c>
      <c r="J8" s="76" t="s">
        <v>60</v>
      </c>
    </row>
    <row r="9" spans="1:10">
      <c r="A9" s="23" t="s">
        <v>171</v>
      </c>
      <c r="B9" s="61">
        <v>402.83969169111703</v>
      </c>
      <c r="C9" s="61">
        <v>5.1590469215114796E-3</v>
      </c>
      <c r="D9" s="61">
        <v>313.88112372978702</v>
      </c>
      <c r="E9" s="61">
        <v>8.9318884856762707E-3</v>
      </c>
      <c r="F9" s="61">
        <v>168.38672318887399</v>
      </c>
      <c r="G9" s="61">
        <v>0.46708424322500502</v>
      </c>
      <c r="H9" s="61">
        <v>246.25375430924299</v>
      </c>
      <c r="I9" s="61">
        <v>0.183624604839598</v>
      </c>
      <c r="J9" s="76" t="s">
        <v>172</v>
      </c>
    </row>
    <row r="10" spans="1:10">
      <c r="A10" s="23" t="s">
        <v>176</v>
      </c>
      <c r="B10" s="61">
        <v>16.876996813888798</v>
      </c>
      <c r="C10" s="61">
        <v>5.44598246496957E-3</v>
      </c>
      <c r="D10" s="61">
        <v>14.595471313209201</v>
      </c>
      <c r="E10" s="61">
        <v>3.7101442010928402E-3</v>
      </c>
      <c r="F10" s="61">
        <v>4.7155808501580703</v>
      </c>
      <c r="G10" s="61">
        <v>0.45980593403811698</v>
      </c>
      <c r="H10" s="61">
        <v>7.3631039192639101</v>
      </c>
      <c r="I10" s="61">
        <v>0.148488916405289</v>
      </c>
      <c r="J10" s="76" t="s">
        <v>177</v>
      </c>
    </row>
    <row r="11" spans="1:10">
      <c r="A11" s="23" t="s">
        <v>128</v>
      </c>
      <c r="B11" s="61">
        <v>1512.34221386886</v>
      </c>
      <c r="C11" s="61">
        <v>8.6852796050058793E-3</v>
      </c>
      <c r="D11" s="61">
        <v>1284.08248977467</v>
      </c>
      <c r="E11" s="61">
        <v>7.2253440017249803E-3</v>
      </c>
      <c r="F11" s="61">
        <v>-482.61469612299601</v>
      </c>
      <c r="G11" s="61">
        <v>0.34063133192413902</v>
      </c>
      <c r="H11" s="61">
        <v>-439.98033498103501</v>
      </c>
      <c r="I11" s="61">
        <v>0.279454090594141</v>
      </c>
      <c r="J11" s="76" t="s">
        <v>129</v>
      </c>
    </row>
    <row r="12" spans="1:10">
      <c r="A12" s="23" t="s">
        <v>105</v>
      </c>
      <c r="B12" s="61">
        <v>767.11161744437698</v>
      </c>
      <c r="C12" s="61">
        <v>1.11473399080809E-2</v>
      </c>
      <c r="D12" s="61">
        <v>542.82368674970405</v>
      </c>
      <c r="E12" s="61">
        <v>3.1713454590318303E-2</v>
      </c>
      <c r="F12" s="61">
        <v>-397.029829625226</v>
      </c>
      <c r="G12" s="61">
        <v>0.145281771201938</v>
      </c>
      <c r="H12" s="61">
        <v>-297.340495975914</v>
      </c>
      <c r="I12" s="61">
        <v>0.175518538632081</v>
      </c>
      <c r="J12" s="76" t="s">
        <v>68</v>
      </c>
    </row>
    <row r="13" spans="1:10">
      <c r="A13" s="23" t="s">
        <v>169</v>
      </c>
      <c r="B13" s="61">
        <v>44.550398826185997</v>
      </c>
      <c r="C13" s="61">
        <v>1.8951443376768101E-2</v>
      </c>
      <c r="D13" s="61">
        <v>28.773948545648501</v>
      </c>
      <c r="E13" s="61">
        <v>7.0319815274691097E-2</v>
      </c>
      <c r="F13" s="61">
        <v>-4.5948703370097297</v>
      </c>
      <c r="G13" s="61">
        <v>0.52099699108683795</v>
      </c>
      <c r="H13" s="61">
        <v>-2.65091116625196</v>
      </c>
      <c r="I13" s="61">
        <v>0.645474308999468</v>
      </c>
      <c r="J13" s="76" t="s">
        <v>170</v>
      </c>
    </row>
    <row r="14" spans="1:10">
      <c r="A14" s="23" t="s">
        <v>182</v>
      </c>
      <c r="B14" s="61">
        <v>564.86630315127798</v>
      </c>
      <c r="C14" s="61">
        <v>1.92200029054467E-2</v>
      </c>
      <c r="D14" s="61">
        <v>644.321929692102</v>
      </c>
      <c r="E14" s="61">
        <v>1.04230562057736E-3</v>
      </c>
      <c r="F14" s="61">
        <v>-1014.2731363648199</v>
      </c>
      <c r="G14" s="61">
        <v>0.45332752029901902</v>
      </c>
      <c r="H14" s="61">
        <v>-1669.1646058040701</v>
      </c>
      <c r="I14" s="61">
        <v>0.121902161548091</v>
      </c>
      <c r="J14" s="76" t="s">
        <v>179</v>
      </c>
    </row>
    <row r="15" spans="1:10">
      <c r="A15" s="23" t="s">
        <v>163</v>
      </c>
      <c r="B15" s="61">
        <v>2259.0011206328099</v>
      </c>
      <c r="C15" s="61">
        <v>2.30347166829434E-2</v>
      </c>
      <c r="D15" s="61">
        <v>1671.5385114481401</v>
      </c>
      <c r="E15" s="61">
        <v>4.3708208342458497E-2</v>
      </c>
      <c r="F15" s="61">
        <v>-1397.6590278645799</v>
      </c>
      <c r="G15" s="61">
        <v>0.73412472222089897</v>
      </c>
      <c r="H15" s="61">
        <v>-1224.9156355037001</v>
      </c>
      <c r="I15" s="61">
        <v>0.71123558289905398</v>
      </c>
      <c r="J15" s="76" t="s">
        <v>57</v>
      </c>
    </row>
    <row r="16" spans="1:10">
      <c r="A16" s="23" t="s">
        <v>180</v>
      </c>
      <c r="B16" s="61">
        <v>902.38712810156301</v>
      </c>
      <c r="C16" s="61">
        <v>2.5888918814006099E-2</v>
      </c>
      <c r="D16" s="61">
        <v>72.010942890897795</v>
      </c>
      <c r="E16" s="61">
        <v>0.83352880746569502</v>
      </c>
      <c r="F16" s="61">
        <v>-29517.000751531101</v>
      </c>
      <c r="G16" s="61">
        <v>0.29513881438207101</v>
      </c>
      <c r="H16" s="61">
        <v>-26171.2449988386</v>
      </c>
      <c r="I16" s="61">
        <v>0.24787740605082401</v>
      </c>
      <c r="J16" s="76" t="s">
        <v>181</v>
      </c>
    </row>
    <row r="17" spans="1:10">
      <c r="A17" s="23" t="s">
        <v>134</v>
      </c>
      <c r="B17" s="61">
        <v>168.11718050801301</v>
      </c>
      <c r="C17" s="61">
        <v>3.3394915306056198E-2</v>
      </c>
      <c r="D17" s="61">
        <v>84.197840694673701</v>
      </c>
      <c r="E17" s="61">
        <v>0.204430753285159</v>
      </c>
      <c r="F17" s="61">
        <v>258.13724868218299</v>
      </c>
      <c r="G17" s="61">
        <v>0.63768884616255594</v>
      </c>
      <c r="H17" s="61">
        <v>428.68243223181003</v>
      </c>
      <c r="I17" s="61">
        <v>0.32924769890743599</v>
      </c>
      <c r="J17" s="76" t="s">
        <v>83</v>
      </c>
    </row>
    <row r="18" spans="1:10">
      <c r="A18" s="23" t="s">
        <v>149</v>
      </c>
      <c r="B18" s="61">
        <v>435.89765221558702</v>
      </c>
      <c r="C18" s="61">
        <v>3.7115087249605098E-2</v>
      </c>
      <c r="D18" s="61">
        <v>44.674878394261697</v>
      </c>
      <c r="E18" s="61">
        <v>0.80014138283664404</v>
      </c>
      <c r="F18" s="61">
        <v>158.939904523584</v>
      </c>
      <c r="G18" s="61">
        <v>0.317656423796707</v>
      </c>
      <c r="H18" s="61">
        <v>105.72246914422</v>
      </c>
      <c r="I18" s="61">
        <v>0.409118140992973</v>
      </c>
      <c r="J18" s="76" t="s">
        <v>150</v>
      </c>
    </row>
    <row r="19" spans="1:10">
      <c r="A19" s="23" t="s">
        <v>175</v>
      </c>
      <c r="B19" s="61">
        <v>324.89535128688499</v>
      </c>
      <c r="C19" s="61">
        <v>4.8545696835442499E-2</v>
      </c>
      <c r="D19" s="61">
        <v>130.84023840455299</v>
      </c>
      <c r="E19" s="61">
        <v>0.34420408462666602</v>
      </c>
      <c r="F19" s="61">
        <v>1568.1925467144699</v>
      </c>
      <c r="G19" s="61">
        <v>0.36766099606066899</v>
      </c>
      <c r="H19" s="61">
        <v>1879.19217013055</v>
      </c>
      <c r="I19" s="61">
        <v>0.17755871494836001</v>
      </c>
      <c r="J19" s="76" t="s">
        <v>27</v>
      </c>
    </row>
    <row r="20" spans="1:10">
      <c r="A20" s="23" t="s">
        <v>142</v>
      </c>
      <c r="B20" s="61">
        <v>696.054151099715</v>
      </c>
      <c r="C20" s="61">
        <v>5.4327913101247197E-2</v>
      </c>
      <c r="D20" s="61">
        <v>842.99231875953399</v>
      </c>
      <c r="E20" s="61">
        <v>4.3348359397716802E-3</v>
      </c>
      <c r="F20" s="61">
        <v>-116.72812175230101</v>
      </c>
      <c r="G20" s="61">
        <v>0.87286472387968095</v>
      </c>
      <c r="H20" s="61">
        <v>-326.28646087306203</v>
      </c>
      <c r="I20" s="61">
        <v>0.57757487447488798</v>
      </c>
      <c r="J20" s="76" t="s">
        <v>143</v>
      </c>
    </row>
    <row r="21" spans="1:10">
      <c r="A21" s="23" t="s">
        <v>144</v>
      </c>
      <c r="B21" s="61">
        <v>34.180226033279801</v>
      </c>
      <c r="C21" s="61">
        <v>0.122694835499027</v>
      </c>
      <c r="D21" s="61">
        <v>44.4564516625788</v>
      </c>
      <c r="E21" s="61">
        <v>1.4273012602219901E-2</v>
      </c>
      <c r="F21" s="61">
        <v>149.799637706526</v>
      </c>
      <c r="G21" s="61">
        <v>2.2068175776998902E-2</v>
      </c>
      <c r="H21" s="61">
        <v>94.320520475141095</v>
      </c>
      <c r="I21" s="61">
        <v>7.5662541176454198E-2</v>
      </c>
      <c r="J21" s="76" t="s">
        <v>145</v>
      </c>
    </row>
    <row r="22" spans="1:10">
      <c r="A22" s="23" t="s">
        <v>103</v>
      </c>
      <c r="B22" s="61">
        <v>-1059.9695729472201</v>
      </c>
      <c r="C22" s="61">
        <v>0.133100020584212</v>
      </c>
      <c r="D22" s="61">
        <v>-1265.59580267655</v>
      </c>
      <c r="E22" s="61">
        <v>2.9281324846365302E-2</v>
      </c>
      <c r="F22" s="61">
        <v>-1270.15931644588</v>
      </c>
      <c r="G22" s="61">
        <v>0.49591945409951199</v>
      </c>
      <c r="H22" s="61">
        <v>-1834.94938226063</v>
      </c>
      <c r="I22" s="61">
        <v>0.21912578605875299</v>
      </c>
      <c r="J22" s="76" t="s">
        <v>83</v>
      </c>
    </row>
    <row r="23" spans="1:10">
      <c r="A23" s="23" t="s">
        <v>130</v>
      </c>
      <c r="B23" s="61">
        <v>114.83937377685101</v>
      </c>
      <c r="C23" s="61">
        <v>0.190303832933162</v>
      </c>
      <c r="D23" s="61">
        <v>168.23769749035901</v>
      </c>
      <c r="E23" s="61">
        <v>1.9123301545810701E-2</v>
      </c>
      <c r="F23" s="61">
        <v>33.526239539254099</v>
      </c>
      <c r="G23" s="61">
        <v>0.69527646589601499</v>
      </c>
      <c r="H23" s="61">
        <v>-4.6366828074297004</v>
      </c>
      <c r="I23" s="61">
        <v>0.94632460958864095</v>
      </c>
      <c r="J23" s="76" t="s">
        <v>131</v>
      </c>
    </row>
    <row r="24" spans="1:10" ht="15.75" thickBot="1">
      <c r="A24" s="24" t="s">
        <v>127</v>
      </c>
      <c r="B24" s="63">
        <v>434.57990120870198</v>
      </c>
      <c r="C24" s="63">
        <v>0.30404414571640698</v>
      </c>
      <c r="D24" s="63">
        <v>690.91196334124299</v>
      </c>
      <c r="E24" s="63">
        <v>4.66915962010062E-2</v>
      </c>
      <c r="F24" s="63">
        <v>-628.55989104748198</v>
      </c>
      <c r="G24" s="63">
        <v>0.52371992630923503</v>
      </c>
      <c r="H24" s="63">
        <v>-543.17986993600505</v>
      </c>
      <c r="I24" s="63">
        <v>0.49309278298104597</v>
      </c>
      <c r="J24" s="77" t="s">
        <v>83</v>
      </c>
    </row>
    <row r="26" spans="1:10" ht="61.5" customHeight="1">
      <c r="A26" s="92" t="s">
        <v>3538</v>
      </c>
      <c r="B26" s="92"/>
      <c r="C26" s="92"/>
      <c r="D26" s="92"/>
      <c r="E26" s="92"/>
      <c r="F26" s="65"/>
    </row>
  </sheetData>
  <mergeCells count="2">
    <mergeCell ref="A1:E1"/>
    <mergeCell ref="A26:E26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7"/>
  <sheetViews>
    <sheetView topLeftCell="A39" workbookViewId="0">
      <selection activeCell="A50" sqref="A50"/>
    </sheetView>
  </sheetViews>
  <sheetFormatPr defaultColWidth="13.375" defaultRowHeight="15"/>
  <cols>
    <col min="1" max="1" width="8.25" style="11" customWidth="1"/>
    <col min="2" max="2" width="9.75" style="11" customWidth="1"/>
    <col min="3" max="3" width="7.75" style="11" customWidth="1"/>
    <col min="4" max="4" width="9.375" style="11" customWidth="1"/>
    <col min="5" max="5" width="7.5" style="11" customWidth="1"/>
    <col min="6" max="6" width="10.5" style="11" customWidth="1"/>
    <col min="7" max="7" width="9.125" style="11" customWidth="1"/>
    <col min="8" max="8" width="10.125" style="11" customWidth="1"/>
    <col min="9" max="9" width="8" style="11" customWidth="1"/>
    <col min="10" max="10" width="12" style="11" customWidth="1"/>
    <col min="11" max="16384" width="13.375" style="1"/>
  </cols>
  <sheetData>
    <row r="1" spans="1:10" ht="61.5" customHeight="1" thickBot="1">
      <c r="A1" s="98" t="s">
        <v>3465</v>
      </c>
      <c r="B1" s="98"/>
      <c r="C1" s="98"/>
      <c r="D1" s="98"/>
      <c r="E1" s="75"/>
      <c r="F1" s="37"/>
      <c r="G1" s="37"/>
      <c r="H1" s="37"/>
      <c r="I1" s="37"/>
      <c r="J1" s="75"/>
    </row>
    <row r="2" spans="1:10" ht="30">
      <c r="A2" s="78" t="s">
        <v>3484</v>
      </c>
      <c r="B2" s="32" t="s">
        <v>3051</v>
      </c>
      <c r="C2" s="32" t="s">
        <v>3487</v>
      </c>
      <c r="D2" s="32" t="s">
        <v>3051</v>
      </c>
      <c r="E2" s="32" t="s">
        <v>3488</v>
      </c>
      <c r="F2" s="32" t="s">
        <v>3051</v>
      </c>
      <c r="G2" s="32" t="s">
        <v>3491</v>
      </c>
      <c r="H2" s="32" t="s">
        <v>3051</v>
      </c>
      <c r="I2" s="32" t="s">
        <v>3494</v>
      </c>
      <c r="J2" s="78" t="s">
        <v>3498</v>
      </c>
    </row>
    <row r="3" spans="1:10">
      <c r="A3" s="38" t="s">
        <v>82</v>
      </c>
      <c r="B3" s="61">
        <v>-0.25304543795479401</v>
      </c>
      <c r="C3" s="61">
        <v>3.59204592978494E-2</v>
      </c>
      <c r="D3" s="61">
        <v>-0.29823516512343801</v>
      </c>
      <c r="E3" s="61">
        <v>1.28105367123611E-2</v>
      </c>
      <c r="F3" s="61">
        <v>-0.38107979944429798</v>
      </c>
      <c r="G3" s="61">
        <v>2.6647518637914298E-3</v>
      </c>
      <c r="H3" s="61">
        <v>-0.38736496712597601</v>
      </c>
      <c r="I3" s="61">
        <v>2.2301169189288699E-3</v>
      </c>
      <c r="J3" s="71" t="s">
        <v>83</v>
      </c>
    </row>
    <row r="4" spans="1:10">
      <c r="A4" s="38" t="s">
        <v>43</v>
      </c>
      <c r="B4" s="61">
        <v>-0.191630855552786</v>
      </c>
      <c r="C4" s="61">
        <v>0.11470759179314401</v>
      </c>
      <c r="D4" s="61">
        <v>-0.26902722607922303</v>
      </c>
      <c r="E4" s="61">
        <v>2.5399857353661501E-2</v>
      </c>
      <c r="F4" s="61">
        <v>-0.36187055832439602</v>
      </c>
      <c r="G4" s="61">
        <v>4.4965984801149297E-3</v>
      </c>
      <c r="H4" s="61">
        <v>-0.29856496837399099</v>
      </c>
      <c r="I4" s="61">
        <v>2.0495601152105799E-2</v>
      </c>
      <c r="J4" s="71" t="s">
        <v>22</v>
      </c>
    </row>
    <row r="5" spans="1:10">
      <c r="A5" s="38" t="s">
        <v>76</v>
      </c>
      <c r="B5" s="61">
        <v>-0.33839839085051598</v>
      </c>
      <c r="C5" s="61">
        <v>4.4548393885225097E-3</v>
      </c>
      <c r="D5" s="61">
        <v>-0.24639891092114</v>
      </c>
      <c r="E5" s="61">
        <v>4.1257310629528698E-2</v>
      </c>
      <c r="F5" s="61">
        <v>6.7611110871298799E-2</v>
      </c>
      <c r="G5" s="61">
        <v>0.60775229202794201</v>
      </c>
      <c r="H5" s="61">
        <v>8.3120106908958595E-3</v>
      </c>
      <c r="I5" s="61">
        <v>0.94974164113455795</v>
      </c>
      <c r="J5" s="71" t="s">
        <v>69</v>
      </c>
    </row>
    <row r="6" spans="1:10">
      <c r="A6" s="38" t="s">
        <v>135</v>
      </c>
      <c r="B6" s="61">
        <v>-0.33496774496877002</v>
      </c>
      <c r="C6" s="61">
        <v>4.9022463871700303E-3</v>
      </c>
      <c r="D6" s="61">
        <v>-0.31859579647365399</v>
      </c>
      <c r="E6" s="61">
        <v>7.6300116222165698E-3</v>
      </c>
      <c r="F6" s="61">
        <v>-9.8085931435371004E-2</v>
      </c>
      <c r="G6" s="61">
        <v>0.45591608029935698</v>
      </c>
      <c r="H6" s="61">
        <v>1.3796413173393701E-2</v>
      </c>
      <c r="I6" s="61">
        <v>0.91667460961580505</v>
      </c>
      <c r="J6" s="71" t="s">
        <v>136</v>
      </c>
    </row>
    <row r="7" spans="1:10">
      <c r="A7" s="38" t="s">
        <v>91</v>
      </c>
      <c r="B7" s="61">
        <v>-0.32147199037200502</v>
      </c>
      <c r="C7" s="61">
        <v>7.0714210854651701E-3</v>
      </c>
      <c r="D7" s="61">
        <v>-0.331724302951869</v>
      </c>
      <c r="E7" s="61">
        <v>5.3613043646940301E-3</v>
      </c>
      <c r="F7" s="61">
        <v>0.125024791830424</v>
      </c>
      <c r="G7" s="61">
        <v>0.34119470589985401</v>
      </c>
      <c r="H7" s="61">
        <v>0.120560840661483</v>
      </c>
      <c r="I7" s="61">
        <v>0.35884486445464803</v>
      </c>
      <c r="J7" s="71" t="s">
        <v>3526</v>
      </c>
    </row>
    <row r="8" spans="1:10">
      <c r="A8" s="38" t="s">
        <v>46</v>
      </c>
      <c r="B8" s="61">
        <v>-0.31400957471265201</v>
      </c>
      <c r="C8" s="61">
        <v>8.6007795725520798E-3</v>
      </c>
      <c r="D8" s="61">
        <v>-0.276335819843124</v>
      </c>
      <c r="E8" s="61">
        <v>2.1537005493176699E-2</v>
      </c>
      <c r="F8" s="61">
        <v>1.19776071818398E-2</v>
      </c>
      <c r="G8" s="61">
        <v>0.92762792429202601</v>
      </c>
      <c r="H8" s="61">
        <v>1.30217365408264E-2</v>
      </c>
      <c r="I8" s="61">
        <v>0.92133814629628796</v>
      </c>
      <c r="J8" s="71" t="s">
        <v>47</v>
      </c>
    </row>
    <row r="9" spans="1:10">
      <c r="A9" s="38" t="s">
        <v>154</v>
      </c>
      <c r="B9" s="61">
        <v>-0.31164232295500699</v>
      </c>
      <c r="C9" s="61">
        <v>9.1428378264570703E-3</v>
      </c>
      <c r="D9" s="61">
        <v>-0.30924876870270801</v>
      </c>
      <c r="E9" s="61">
        <v>9.7209847621791204E-3</v>
      </c>
      <c r="F9" s="61">
        <v>0.30202355182762503</v>
      </c>
      <c r="G9" s="61">
        <v>1.9011249747709201E-2</v>
      </c>
      <c r="H9" s="61">
        <v>0.270978844920644</v>
      </c>
      <c r="I9" s="61">
        <v>3.6242544333223201E-2</v>
      </c>
      <c r="J9" s="71" t="s">
        <v>155</v>
      </c>
    </row>
    <row r="10" spans="1:10">
      <c r="A10" s="38" t="s">
        <v>86</v>
      </c>
      <c r="B10" s="61">
        <v>-0.30950236818333898</v>
      </c>
      <c r="C10" s="61">
        <v>9.6582574880037398E-3</v>
      </c>
      <c r="D10" s="61">
        <v>-0.30127324458076499</v>
      </c>
      <c r="E10" s="61">
        <v>1.18833867633471E-2</v>
      </c>
      <c r="F10" s="61">
        <v>-0.117654513268847</v>
      </c>
      <c r="G10" s="61">
        <v>0.37063113469555797</v>
      </c>
      <c r="H10" s="61">
        <v>-0.13408778505254401</v>
      </c>
      <c r="I10" s="61">
        <v>0.30705913432969301</v>
      </c>
      <c r="J10" s="71" t="s">
        <v>87</v>
      </c>
    </row>
    <row r="11" spans="1:10">
      <c r="A11" s="38" t="s">
        <v>63</v>
      </c>
      <c r="B11" s="61">
        <v>-0.30737458223381198</v>
      </c>
      <c r="C11" s="61">
        <v>1.01956631769417E-2</v>
      </c>
      <c r="D11" s="61">
        <v>-7.1024232848885593E-2</v>
      </c>
      <c r="E11" s="61">
        <v>0.56196410087062998</v>
      </c>
      <c r="F11" s="61">
        <v>-1.7548929241668999E-2</v>
      </c>
      <c r="G11" s="61">
        <v>0.89412685243122003</v>
      </c>
      <c r="H11" s="61">
        <v>9.3167398798081492E-3</v>
      </c>
      <c r="I11" s="61">
        <v>0.94367587883672399</v>
      </c>
      <c r="J11" s="71" t="s">
        <v>64</v>
      </c>
    </row>
    <row r="12" spans="1:10">
      <c r="A12" s="38" t="s">
        <v>132</v>
      </c>
      <c r="B12" s="61">
        <v>-0.30423208741517599</v>
      </c>
      <c r="C12" s="61">
        <v>1.10368872391386E-2</v>
      </c>
      <c r="D12" s="61">
        <v>-0.322640593514253</v>
      </c>
      <c r="E12" s="61">
        <v>6.8549241495119099E-3</v>
      </c>
      <c r="F12" s="61">
        <v>2.4559593657961401E-3</v>
      </c>
      <c r="G12" s="61">
        <v>0.98514136479527603</v>
      </c>
      <c r="H12" s="61">
        <v>-0.13622678979424099</v>
      </c>
      <c r="I12" s="61">
        <v>0.29933583667018299</v>
      </c>
      <c r="J12" s="71" t="s">
        <v>115</v>
      </c>
    </row>
    <row r="13" spans="1:10">
      <c r="A13" s="38" t="s">
        <v>167</v>
      </c>
      <c r="B13" s="61">
        <v>-0.30285673115822997</v>
      </c>
      <c r="C13" s="61">
        <v>1.14236203960242E-2</v>
      </c>
      <c r="D13" s="61">
        <v>-0.38364336179887898</v>
      </c>
      <c r="E13" s="61">
        <v>1.13776083025424E-3</v>
      </c>
      <c r="F13" s="61">
        <v>4.4183562882386403E-2</v>
      </c>
      <c r="G13" s="61">
        <v>0.73746764890546501</v>
      </c>
      <c r="H13" s="61">
        <v>5.3894741442821995E-4</v>
      </c>
      <c r="I13" s="61">
        <v>0.99673917563507097</v>
      </c>
      <c r="J13" s="71" t="s">
        <v>168</v>
      </c>
    </row>
    <row r="14" spans="1:10">
      <c r="A14" s="38" t="s">
        <v>103</v>
      </c>
      <c r="B14" s="61">
        <v>-0.300153626315668</v>
      </c>
      <c r="C14" s="61">
        <v>1.2218068386241799E-2</v>
      </c>
      <c r="D14" s="61">
        <v>-0.39231542180714801</v>
      </c>
      <c r="E14" s="61">
        <v>8.5599954302830502E-4</v>
      </c>
      <c r="F14" s="61">
        <v>-0.18785300549624601</v>
      </c>
      <c r="G14" s="61">
        <v>0.15062572757489001</v>
      </c>
      <c r="H14" s="61">
        <v>-0.15749529661518999</v>
      </c>
      <c r="I14" s="61">
        <v>0.22943794702565701</v>
      </c>
      <c r="J14" s="71" t="s">
        <v>83</v>
      </c>
    </row>
    <row r="15" spans="1:10">
      <c r="A15" s="38" t="s">
        <v>58</v>
      </c>
      <c r="B15" s="61">
        <v>-0.29798174498587199</v>
      </c>
      <c r="C15" s="61">
        <v>1.28906271616519E-2</v>
      </c>
      <c r="D15" s="61">
        <v>-0.38987159573466701</v>
      </c>
      <c r="E15" s="61">
        <v>9.2819145069437503E-4</v>
      </c>
      <c r="F15" s="61">
        <v>1.4181919654067499E-2</v>
      </c>
      <c r="G15" s="61">
        <v>0.91435489920006197</v>
      </c>
      <c r="H15" s="61">
        <v>-2.12317610327412E-2</v>
      </c>
      <c r="I15" s="61">
        <v>0.87207842244967804</v>
      </c>
      <c r="J15" s="71" t="s">
        <v>52</v>
      </c>
    </row>
    <row r="16" spans="1:10">
      <c r="A16" s="38" t="s">
        <v>45</v>
      </c>
      <c r="B16" s="61">
        <v>-0.29369132800342901</v>
      </c>
      <c r="C16" s="61">
        <v>1.4313764044402599E-2</v>
      </c>
      <c r="D16" s="61">
        <v>-0.31358200977245199</v>
      </c>
      <c r="E16" s="61">
        <v>8.6965542990502295E-3</v>
      </c>
      <c r="F16" s="61">
        <v>-0.12993030441530101</v>
      </c>
      <c r="G16" s="61">
        <v>0.32243481594964601</v>
      </c>
      <c r="H16" s="61">
        <v>-7.1175720291190805E-2</v>
      </c>
      <c r="I16" s="61">
        <v>0.58891206488646497</v>
      </c>
      <c r="J16" s="71" t="s">
        <v>22</v>
      </c>
    </row>
    <row r="17" spans="1:10">
      <c r="A17" s="38" t="s">
        <v>114</v>
      </c>
      <c r="B17" s="61">
        <v>-0.29250533572843901</v>
      </c>
      <c r="C17" s="61">
        <v>1.47302888987501E-2</v>
      </c>
      <c r="D17" s="61">
        <v>-0.34013210367945201</v>
      </c>
      <c r="E17" s="61">
        <v>4.2428032994262198E-3</v>
      </c>
      <c r="F17" s="61">
        <v>-8.9883225028154004E-2</v>
      </c>
      <c r="G17" s="61">
        <v>0.494625244281784</v>
      </c>
      <c r="H17" s="61">
        <v>-0.142885826856361</v>
      </c>
      <c r="I17" s="61">
        <v>0.27610698211553902</v>
      </c>
      <c r="J17" s="71" t="s">
        <v>115</v>
      </c>
    </row>
    <row r="18" spans="1:10">
      <c r="A18" s="38" t="s">
        <v>111</v>
      </c>
      <c r="B18" s="61">
        <v>-0.28446981590883402</v>
      </c>
      <c r="C18" s="61">
        <v>1.7836995710575999E-2</v>
      </c>
      <c r="D18" s="61">
        <v>-0.249748240768808</v>
      </c>
      <c r="E18" s="61">
        <v>3.8491236168775998E-2</v>
      </c>
      <c r="F18" s="61">
        <v>5.7880462514050997E-2</v>
      </c>
      <c r="G18" s="61">
        <v>0.66046052028933</v>
      </c>
      <c r="H18" s="61">
        <v>0.121502008487546</v>
      </c>
      <c r="I18" s="61">
        <v>0.35507781885580397</v>
      </c>
      <c r="J18" s="71" t="s">
        <v>112</v>
      </c>
    </row>
    <row r="19" spans="1:10">
      <c r="A19" s="38" t="s">
        <v>147</v>
      </c>
      <c r="B19" s="61">
        <v>-0.26856637138192202</v>
      </c>
      <c r="C19" s="61">
        <v>2.56619182590027E-2</v>
      </c>
      <c r="D19" s="61">
        <v>-0.38009559332890602</v>
      </c>
      <c r="E19" s="61">
        <v>1.2754075225421401E-3</v>
      </c>
      <c r="F19" s="61">
        <v>-0.165236055786012</v>
      </c>
      <c r="G19" s="61">
        <v>0.20706316810866701</v>
      </c>
      <c r="H19" s="61">
        <v>-0.19044330582178401</v>
      </c>
      <c r="I19" s="61">
        <v>0.144974943620092</v>
      </c>
      <c r="J19" s="71" t="s">
        <v>57</v>
      </c>
    </row>
    <row r="20" spans="1:10">
      <c r="A20" s="38" t="s">
        <v>33</v>
      </c>
      <c r="B20" s="61">
        <v>-0.26574476582336398</v>
      </c>
      <c r="C20" s="61">
        <v>2.73167286721448E-2</v>
      </c>
      <c r="D20" s="61">
        <v>-0.27286109640372602</v>
      </c>
      <c r="E20" s="61">
        <v>2.3306203199403401E-2</v>
      </c>
      <c r="F20" s="61">
        <v>-4.3573364086675802E-2</v>
      </c>
      <c r="G20" s="61">
        <v>0.74096563657252601</v>
      </c>
      <c r="H20" s="61">
        <v>1.3810698162860799E-2</v>
      </c>
      <c r="I20" s="61">
        <v>0.91658864001604201</v>
      </c>
      <c r="J20" s="71" t="s">
        <v>34</v>
      </c>
    </row>
    <row r="21" spans="1:10">
      <c r="A21" s="38" t="s">
        <v>23</v>
      </c>
      <c r="B21" s="61">
        <v>-0.25774266637936799</v>
      </c>
      <c r="C21" s="61">
        <v>3.2506515078347599E-2</v>
      </c>
      <c r="D21" s="61">
        <v>-0.28775788599662799</v>
      </c>
      <c r="E21" s="61">
        <v>1.6503830122023701E-2</v>
      </c>
      <c r="F21" s="61">
        <v>-0.164132225409031</v>
      </c>
      <c r="G21" s="61">
        <v>0.21015584152682501</v>
      </c>
      <c r="H21" s="61">
        <v>-3.4146208954936301E-2</v>
      </c>
      <c r="I21" s="61">
        <v>0.79562985769882899</v>
      </c>
      <c r="J21" s="71" t="s">
        <v>24</v>
      </c>
    </row>
    <row r="22" spans="1:10">
      <c r="A22" s="38" t="s">
        <v>61</v>
      </c>
      <c r="B22" s="61">
        <v>-0.25415216351726699</v>
      </c>
      <c r="C22" s="61">
        <v>3.5090309958361099E-2</v>
      </c>
      <c r="D22" s="61">
        <v>-0.25815865138364702</v>
      </c>
      <c r="E22" s="61">
        <v>3.2217734384011397E-2</v>
      </c>
      <c r="F22" s="61">
        <v>-0.171744637181725</v>
      </c>
      <c r="G22" s="61">
        <v>0.18948061501344299</v>
      </c>
      <c r="H22" s="61">
        <v>-8.2660314835921594E-2</v>
      </c>
      <c r="I22" s="61">
        <v>0.53007536527319998</v>
      </c>
      <c r="J22" s="71" t="s">
        <v>62</v>
      </c>
    </row>
    <row r="23" spans="1:10">
      <c r="A23" s="38" t="s">
        <v>37</v>
      </c>
      <c r="B23" s="61">
        <v>-0.25335235386511201</v>
      </c>
      <c r="C23" s="61">
        <v>3.5688619573502098E-2</v>
      </c>
      <c r="D23" s="61">
        <v>-0.35882682351722001</v>
      </c>
      <c r="E23" s="61">
        <v>2.4641670427667001E-3</v>
      </c>
      <c r="F23" s="61">
        <v>-0.11524950061511099</v>
      </c>
      <c r="G23" s="61">
        <v>0.38055917940230399</v>
      </c>
      <c r="H23" s="61">
        <v>-7.76558221025372E-2</v>
      </c>
      <c r="I23" s="61">
        <v>0.55535321432425699</v>
      </c>
      <c r="J23" s="71" t="s">
        <v>22</v>
      </c>
    </row>
    <row r="24" spans="1:10">
      <c r="A24" s="38" t="s">
        <v>118</v>
      </c>
      <c r="B24" s="61">
        <v>-0.25125451816931299</v>
      </c>
      <c r="C24" s="61">
        <v>3.7298459688922397E-2</v>
      </c>
      <c r="D24" s="61">
        <v>-0.25263489614972301</v>
      </c>
      <c r="E24" s="61">
        <v>3.6232537635265898E-2</v>
      </c>
      <c r="F24" s="61">
        <v>-0.14146612527178801</v>
      </c>
      <c r="G24" s="61">
        <v>0.280956000429117</v>
      </c>
      <c r="H24" s="61">
        <v>-0.114603198548531</v>
      </c>
      <c r="I24" s="61">
        <v>0.38325402672857201</v>
      </c>
      <c r="J24" s="71" t="s">
        <v>71</v>
      </c>
    </row>
    <row r="25" spans="1:10">
      <c r="A25" s="38" t="s">
        <v>104</v>
      </c>
      <c r="B25" s="61">
        <v>-0.24811241378769999</v>
      </c>
      <c r="C25" s="61">
        <v>3.9822316354540199E-2</v>
      </c>
      <c r="D25" s="61">
        <v>-0.19734291938076101</v>
      </c>
      <c r="E25" s="61">
        <v>0.1040915163488</v>
      </c>
      <c r="F25" s="61">
        <v>-0.24673941136147901</v>
      </c>
      <c r="G25" s="61">
        <v>5.7363672481898401E-2</v>
      </c>
      <c r="H25" s="61">
        <v>-0.21637281099116101</v>
      </c>
      <c r="I25" s="61">
        <v>9.6814961073865904E-2</v>
      </c>
      <c r="J25" s="71" t="s">
        <v>98</v>
      </c>
    </row>
    <row r="26" spans="1:10">
      <c r="A26" s="38" t="s">
        <v>166</v>
      </c>
      <c r="B26" s="61">
        <v>-0.24669244049441699</v>
      </c>
      <c r="C26" s="61">
        <v>4.1008496053154903E-2</v>
      </c>
      <c r="D26" s="61">
        <v>-0.26229239730501802</v>
      </c>
      <c r="E26" s="61">
        <v>2.94630277591038E-2</v>
      </c>
      <c r="F26" s="61">
        <v>0.15613943423228299</v>
      </c>
      <c r="G26" s="61">
        <v>0.233523202095826</v>
      </c>
      <c r="H26" s="61">
        <v>0.105197087715501</v>
      </c>
      <c r="I26" s="61">
        <v>0.42374845972956199</v>
      </c>
      <c r="J26" s="71" t="s">
        <v>20</v>
      </c>
    </row>
    <row r="27" spans="1:10">
      <c r="A27" s="38" t="s">
        <v>126</v>
      </c>
      <c r="B27" s="61">
        <v>-0.24255610715710199</v>
      </c>
      <c r="C27" s="61">
        <v>4.46315845903867E-2</v>
      </c>
      <c r="D27" s="61">
        <v>-6.2461910296183698E-2</v>
      </c>
      <c r="E27" s="61">
        <v>0.61014452842976596</v>
      </c>
      <c r="F27" s="61">
        <v>-0.10401517077204001</v>
      </c>
      <c r="G27" s="61">
        <v>0.42900345608643098</v>
      </c>
      <c r="H27" s="61">
        <v>-7.7540109161662193E-2</v>
      </c>
      <c r="I27" s="61">
        <v>0.55594439541289098</v>
      </c>
      <c r="J27" s="71" t="s">
        <v>62</v>
      </c>
    </row>
    <row r="28" spans="1:10">
      <c r="A28" s="38" t="s">
        <v>21</v>
      </c>
      <c r="B28" s="61">
        <v>-0.23845501501404101</v>
      </c>
      <c r="C28" s="61">
        <v>4.8480376730375599E-2</v>
      </c>
      <c r="D28" s="61">
        <v>-0.36908347620396798</v>
      </c>
      <c r="E28" s="61">
        <v>1.8035569097779301E-3</v>
      </c>
      <c r="F28" s="61">
        <v>-0.14373787896451001</v>
      </c>
      <c r="G28" s="61">
        <v>0.27322363159881702</v>
      </c>
      <c r="H28" s="61">
        <v>-5.8380071831638798E-2</v>
      </c>
      <c r="I28" s="61">
        <v>0.65771103180129598</v>
      </c>
      <c r="J28" s="71" t="s">
        <v>22</v>
      </c>
    </row>
    <row r="29" spans="1:10">
      <c r="A29" s="38" t="s">
        <v>140</v>
      </c>
      <c r="B29" s="61">
        <v>-0.23797874099597799</v>
      </c>
      <c r="C29" s="61">
        <v>4.89444930487389E-2</v>
      </c>
      <c r="D29" s="61">
        <v>-0.28446604131146302</v>
      </c>
      <c r="E29" s="61">
        <v>1.7838577612881001E-2</v>
      </c>
      <c r="F29" s="61">
        <v>-9.5949680276862695E-2</v>
      </c>
      <c r="G29" s="61">
        <v>0.46583426981624099</v>
      </c>
      <c r="H29" s="61">
        <v>-2.3435400665411402E-2</v>
      </c>
      <c r="I29" s="61">
        <v>0.85893068363289204</v>
      </c>
      <c r="J29" s="71" t="s">
        <v>141</v>
      </c>
    </row>
    <row r="30" spans="1:10">
      <c r="A30" s="38" t="s">
        <v>119</v>
      </c>
      <c r="B30" s="61">
        <v>-0.22492680713016699</v>
      </c>
      <c r="C30" s="61">
        <v>6.3149617166048597E-2</v>
      </c>
      <c r="D30" s="61">
        <v>-0.32177759179695897</v>
      </c>
      <c r="E30" s="61">
        <v>7.0142333534475802E-3</v>
      </c>
      <c r="F30" s="61">
        <v>7.0205168114864103E-2</v>
      </c>
      <c r="G30" s="61">
        <v>0.59401572339936104</v>
      </c>
      <c r="H30" s="61">
        <v>2.35088201461803E-2</v>
      </c>
      <c r="I30" s="61">
        <v>0.85849327023220301</v>
      </c>
      <c r="J30" s="71" t="s">
        <v>120</v>
      </c>
    </row>
    <row r="31" spans="1:10">
      <c r="A31" s="38" t="s">
        <v>72</v>
      </c>
      <c r="B31" s="61">
        <v>-0.212491241323917</v>
      </c>
      <c r="C31" s="61">
        <v>7.9616178832271595E-2</v>
      </c>
      <c r="D31" s="61">
        <v>-0.350540449555794</v>
      </c>
      <c r="E31" s="61">
        <v>3.1477787906411701E-3</v>
      </c>
      <c r="F31" s="61">
        <v>-0.12566142749879999</v>
      </c>
      <c r="G31" s="61">
        <v>0.33872236654128401</v>
      </c>
      <c r="H31" s="61">
        <v>-0.194480302819381</v>
      </c>
      <c r="I31" s="61">
        <v>0.136485670675279</v>
      </c>
      <c r="J31" s="71" t="s">
        <v>73</v>
      </c>
    </row>
    <row r="32" spans="1:10">
      <c r="A32" s="38" t="s">
        <v>80</v>
      </c>
      <c r="B32" s="61">
        <v>-0.20676281078623299</v>
      </c>
      <c r="C32" s="61">
        <v>8.8269543154949504E-2</v>
      </c>
      <c r="D32" s="61">
        <v>-0.286125750134683</v>
      </c>
      <c r="E32" s="61">
        <v>1.7154491959631701E-2</v>
      </c>
      <c r="F32" s="61">
        <v>-2.5352676634361901E-2</v>
      </c>
      <c r="G32" s="61">
        <v>0.84752228013790598</v>
      </c>
      <c r="H32" s="61">
        <v>5.3349964433329505E-4</v>
      </c>
      <c r="I32" s="61">
        <v>0.99677213641402995</v>
      </c>
      <c r="J32" s="71" t="s">
        <v>81</v>
      </c>
    </row>
    <row r="33" spans="1:10">
      <c r="A33" s="38" t="s">
        <v>30</v>
      </c>
      <c r="B33" s="61">
        <v>-0.198913528941637</v>
      </c>
      <c r="C33" s="61">
        <v>0.101310539518364</v>
      </c>
      <c r="D33" s="61">
        <v>-0.29471970098745898</v>
      </c>
      <c r="E33" s="61">
        <v>1.3960854487918801E-2</v>
      </c>
      <c r="F33" s="61">
        <v>-0.215415050491856</v>
      </c>
      <c r="G33" s="61">
        <v>9.8337662952243096E-2</v>
      </c>
      <c r="H33" s="61">
        <v>-0.122470276971786</v>
      </c>
      <c r="I33" s="61">
        <v>0.35122777227041901</v>
      </c>
      <c r="J33" s="71" t="s">
        <v>25</v>
      </c>
    </row>
    <row r="34" spans="1:10">
      <c r="A34" s="38" t="s">
        <v>65</v>
      </c>
      <c r="B34" s="61">
        <v>-0.19785487034885099</v>
      </c>
      <c r="C34" s="61">
        <v>0.103178601451893</v>
      </c>
      <c r="D34" s="61">
        <v>-0.27001026749912799</v>
      </c>
      <c r="E34" s="61">
        <v>2.4848415224801801E-2</v>
      </c>
      <c r="F34" s="61">
        <v>-0.13268962091277001</v>
      </c>
      <c r="G34" s="61">
        <v>0.31217631352106201</v>
      </c>
      <c r="H34" s="61">
        <v>-5.4835316138760401E-2</v>
      </c>
      <c r="I34" s="61">
        <v>0.677314310292632</v>
      </c>
      <c r="J34" s="71" t="s">
        <v>66</v>
      </c>
    </row>
    <row r="35" spans="1:10">
      <c r="A35" s="38" t="s">
        <v>93</v>
      </c>
      <c r="B35" s="61">
        <v>-0.17696702840101</v>
      </c>
      <c r="C35" s="61">
        <v>0.145765631549474</v>
      </c>
      <c r="D35" s="61">
        <v>-0.25806235835652702</v>
      </c>
      <c r="E35" s="61">
        <v>3.2284390075158098E-2</v>
      </c>
      <c r="F35" s="61">
        <v>-5.1647827421181701E-2</v>
      </c>
      <c r="G35" s="61">
        <v>0.69512591047977301</v>
      </c>
      <c r="H35" s="61">
        <v>4.2066837748622399E-4</v>
      </c>
      <c r="I35" s="61">
        <v>0.99745480336061798</v>
      </c>
      <c r="J35" s="71" t="s">
        <v>94</v>
      </c>
    </row>
    <row r="36" spans="1:10">
      <c r="A36" s="38" t="s">
        <v>28</v>
      </c>
      <c r="B36" s="61">
        <v>-0.17359092565013101</v>
      </c>
      <c r="C36" s="61">
        <v>0.15373359875329401</v>
      </c>
      <c r="D36" s="61">
        <v>-0.368415137581313</v>
      </c>
      <c r="E36" s="61">
        <v>1.84117934119253E-3</v>
      </c>
      <c r="F36" s="61">
        <v>-0.12665010238593</v>
      </c>
      <c r="G36" s="61">
        <v>0.33490516331084103</v>
      </c>
      <c r="H36" s="61">
        <v>-8.5291922782228302E-2</v>
      </c>
      <c r="I36" s="61">
        <v>0.51701542125455202</v>
      </c>
      <c r="J36" s="71" t="s">
        <v>25</v>
      </c>
    </row>
    <row r="37" spans="1:10">
      <c r="A37" s="38" t="s">
        <v>138</v>
      </c>
      <c r="B37" s="61">
        <v>-0.165098890643644</v>
      </c>
      <c r="C37" s="61">
        <v>0.175199695704926</v>
      </c>
      <c r="D37" s="61">
        <v>-0.27391556869359901</v>
      </c>
      <c r="E37" s="61">
        <v>2.27567217165217E-2</v>
      </c>
      <c r="F37" s="61">
        <v>-0.191044492670358</v>
      </c>
      <c r="G37" s="61">
        <v>0.14368635651818801</v>
      </c>
      <c r="H37" s="61">
        <v>-0.137474991096733</v>
      </c>
      <c r="I37" s="61">
        <v>0.29488780162519901</v>
      </c>
      <c r="J37" s="71" t="s">
        <v>57</v>
      </c>
    </row>
    <row r="38" spans="1:10">
      <c r="A38" s="38" t="s">
        <v>44</v>
      </c>
      <c r="B38" s="61">
        <v>-0.161545104960268</v>
      </c>
      <c r="C38" s="61">
        <v>0.18480373228333899</v>
      </c>
      <c r="D38" s="61">
        <v>-0.23758198255283</v>
      </c>
      <c r="E38" s="61">
        <v>4.93339009044476E-2</v>
      </c>
      <c r="F38" s="61">
        <v>-0.12734655781321</v>
      </c>
      <c r="G38" s="61">
        <v>0.33223246968977999</v>
      </c>
      <c r="H38" s="61">
        <v>-0.120340002302287</v>
      </c>
      <c r="I38" s="61">
        <v>0.35973230614948898</v>
      </c>
      <c r="J38" s="71" t="s">
        <v>42</v>
      </c>
    </row>
    <row r="39" spans="1:10">
      <c r="A39" s="38" t="s">
        <v>139</v>
      </c>
      <c r="B39" s="61">
        <v>-0.15658408507681501</v>
      </c>
      <c r="C39" s="61">
        <v>0.19883932880491101</v>
      </c>
      <c r="D39" s="61">
        <v>-0.247368512212713</v>
      </c>
      <c r="E39" s="61">
        <v>4.0440138410422502E-2</v>
      </c>
      <c r="F39" s="61">
        <v>5.2740859335921597E-3</v>
      </c>
      <c r="G39" s="61">
        <v>0.96809809225727195</v>
      </c>
      <c r="H39" s="61">
        <v>-2.3183366111438401E-2</v>
      </c>
      <c r="I39" s="61">
        <v>0.86043255738276403</v>
      </c>
      <c r="J39" s="71" t="s">
        <v>57</v>
      </c>
    </row>
    <row r="40" spans="1:10">
      <c r="A40" s="38" t="s">
        <v>99</v>
      </c>
      <c r="B40" s="61">
        <v>-0.14527008672043301</v>
      </c>
      <c r="C40" s="61">
        <v>0.23365791905389499</v>
      </c>
      <c r="D40" s="61">
        <v>-0.25311212304310599</v>
      </c>
      <c r="E40" s="61">
        <v>3.5869979930348399E-2</v>
      </c>
      <c r="F40" s="61">
        <v>-5.4159280964736101E-2</v>
      </c>
      <c r="G40" s="61">
        <v>0.68107772406135503</v>
      </c>
      <c r="H40" s="61">
        <v>-8.9016269839617093E-2</v>
      </c>
      <c r="I40" s="61">
        <v>0.49881404612971098</v>
      </c>
      <c r="J40" s="71" t="s">
        <v>68</v>
      </c>
    </row>
    <row r="41" spans="1:10">
      <c r="A41" s="38" t="s">
        <v>113</v>
      </c>
      <c r="B41" s="61">
        <v>-0.134758563715492</v>
      </c>
      <c r="C41" s="61">
        <v>0.26960028389023899</v>
      </c>
      <c r="D41" s="61">
        <v>-0.33130676551545801</v>
      </c>
      <c r="E41" s="61">
        <v>5.4230739391969403E-3</v>
      </c>
      <c r="F41" s="61">
        <v>-0.13939989641658401</v>
      </c>
      <c r="G41" s="61">
        <v>0.28811326759530997</v>
      </c>
      <c r="H41" s="61">
        <v>-9.9962653435437601E-2</v>
      </c>
      <c r="I41" s="61">
        <v>0.44729918294701698</v>
      </c>
      <c r="J41" s="71" t="s">
        <v>83</v>
      </c>
    </row>
    <row r="42" spans="1:10">
      <c r="A42" s="38" t="s">
        <v>51</v>
      </c>
      <c r="B42" s="61">
        <v>-0.12970562614440101</v>
      </c>
      <c r="C42" s="61">
        <v>0.288132340435094</v>
      </c>
      <c r="D42" s="61">
        <v>-0.26755015861569398</v>
      </c>
      <c r="E42" s="61">
        <v>2.62478643326962E-2</v>
      </c>
      <c r="F42" s="61">
        <v>0.15453667433368101</v>
      </c>
      <c r="G42" s="61">
        <v>0.238416793939249</v>
      </c>
      <c r="H42" s="61">
        <v>4.9060469613781098E-2</v>
      </c>
      <c r="I42" s="61">
        <v>0.70970602277819195</v>
      </c>
      <c r="J42" s="71" t="s">
        <v>22</v>
      </c>
    </row>
    <row r="43" spans="1:10">
      <c r="A43" s="38" t="s">
        <v>79</v>
      </c>
      <c r="B43" s="61">
        <v>-0.103621229297277</v>
      </c>
      <c r="C43" s="61">
        <v>0.39682683347948899</v>
      </c>
      <c r="D43" s="61">
        <v>-0.26128117579323601</v>
      </c>
      <c r="E43" s="61">
        <v>3.0117906930304601E-2</v>
      </c>
      <c r="F43" s="61">
        <v>-0.268701040614586</v>
      </c>
      <c r="G43" s="61">
        <v>3.7902110316541303E-2</v>
      </c>
      <c r="H43" s="61">
        <v>-0.16090810891233101</v>
      </c>
      <c r="I43" s="61">
        <v>0.219375054391798</v>
      </c>
      <c r="J43" s="71" t="s">
        <v>18</v>
      </c>
    </row>
    <row r="44" spans="1:10">
      <c r="A44" s="38" t="s">
        <v>159</v>
      </c>
      <c r="B44" s="61">
        <v>-9.8145900944919498E-2</v>
      </c>
      <c r="C44" s="61">
        <v>0.422375467548193</v>
      </c>
      <c r="D44" s="61">
        <v>-0.260725424818813</v>
      </c>
      <c r="E44" s="61">
        <v>3.0482994567877501E-2</v>
      </c>
      <c r="F44" s="61">
        <v>-6.2231008291722002E-3</v>
      </c>
      <c r="G44" s="61">
        <v>0.96236152021552501</v>
      </c>
      <c r="H44" s="61">
        <v>-7.3954980087632197E-3</v>
      </c>
      <c r="I44" s="61">
        <v>0.95527730533696398</v>
      </c>
      <c r="J44" s="71" t="s">
        <v>155</v>
      </c>
    </row>
    <row r="45" spans="1:10" ht="15.75" thickBot="1">
      <c r="A45" s="45" t="s">
        <v>26</v>
      </c>
      <c r="B45" s="63">
        <v>-7.9023728072282307E-2</v>
      </c>
      <c r="C45" s="63">
        <v>0.51864282482012602</v>
      </c>
      <c r="D45" s="63">
        <v>-0.23735809146807299</v>
      </c>
      <c r="E45" s="63">
        <v>4.95547629958085E-2</v>
      </c>
      <c r="F45" s="63">
        <v>-4.0448614539236698E-2</v>
      </c>
      <c r="G45" s="63">
        <v>0.75895880225594703</v>
      </c>
      <c r="H45" s="63">
        <v>-0.101406585666593</v>
      </c>
      <c r="I45" s="63">
        <v>0.44073129437122299</v>
      </c>
      <c r="J45" s="33" t="s">
        <v>25</v>
      </c>
    </row>
    <row r="46" spans="1:10">
      <c r="A46" s="38"/>
      <c r="B46" s="42"/>
      <c r="C46" s="42"/>
      <c r="D46" s="42"/>
      <c r="E46" s="42"/>
      <c r="F46" s="42"/>
      <c r="G46" s="42"/>
      <c r="H46" s="42"/>
      <c r="I46" s="42"/>
      <c r="J46" s="38"/>
    </row>
    <row r="47" spans="1:10" ht="61.5" customHeight="1">
      <c r="A47" s="101" t="s">
        <v>3538</v>
      </c>
      <c r="B47" s="101"/>
      <c r="C47" s="101"/>
      <c r="D47" s="101"/>
      <c r="E47" s="101"/>
    </row>
  </sheetData>
  <mergeCells count="2">
    <mergeCell ref="A1:D1"/>
    <mergeCell ref="A47:E47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3"/>
  <sheetViews>
    <sheetView topLeftCell="A16" workbookViewId="0">
      <selection activeCell="O17" sqref="O17"/>
    </sheetView>
  </sheetViews>
  <sheetFormatPr defaultRowHeight="15"/>
  <cols>
    <col min="1" max="1" width="19" style="11" customWidth="1"/>
    <col min="2" max="2" width="8" style="11" customWidth="1"/>
    <col min="3" max="3" width="7.75" style="11" customWidth="1"/>
    <col min="4" max="4" width="8" style="11" customWidth="1"/>
    <col min="5" max="5" width="7.875" style="11" customWidth="1"/>
    <col min="6" max="7" width="8.375" style="11" customWidth="1"/>
    <col min="8" max="8" width="8.875" style="11" customWidth="1"/>
    <col min="9" max="9" width="8.75" style="11" customWidth="1"/>
    <col min="10" max="10" width="9" style="11"/>
    <col min="11" max="16384" width="9" style="1"/>
  </cols>
  <sheetData>
    <row r="1" spans="1:9" ht="60.75" customHeight="1" thickBot="1">
      <c r="A1" s="96" t="s">
        <v>3466</v>
      </c>
      <c r="B1" s="96"/>
      <c r="C1" s="96"/>
      <c r="D1" s="67"/>
      <c r="E1" s="67"/>
      <c r="F1" s="37"/>
      <c r="G1" s="37"/>
      <c r="H1" s="37"/>
      <c r="I1" s="37"/>
    </row>
    <row r="2" spans="1:9" ht="30">
      <c r="A2" s="35" t="s">
        <v>3057</v>
      </c>
      <c r="B2" s="60" t="s">
        <v>3503</v>
      </c>
      <c r="C2" s="32" t="s">
        <v>3487</v>
      </c>
      <c r="D2" s="60" t="s">
        <v>410</v>
      </c>
      <c r="E2" s="32" t="s">
        <v>3488</v>
      </c>
      <c r="F2" s="60" t="s">
        <v>410</v>
      </c>
      <c r="G2" s="32" t="s">
        <v>3491</v>
      </c>
      <c r="H2" s="60" t="s">
        <v>410</v>
      </c>
      <c r="I2" s="32" t="s">
        <v>3494</v>
      </c>
    </row>
    <row r="3" spans="1:9">
      <c r="A3" s="43" t="s">
        <v>223</v>
      </c>
      <c r="B3" s="61">
        <v>14.285719070732</v>
      </c>
      <c r="C3" s="61">
        <v>4.8016498612194801E-3</v>
      </c>
      <c r="D3" s="61">
        <v>14.2225205765233</v>
      </c>
      <c r="E3" s="61">
        <v>6.0752657319687999E-4</v>
      </c>
      <c r="F3" s="61">
        <v>9.3400120810158498</v>
      </c>
      <c r="G3" s="61">
        <v>9.2539455815292507E-2</v>
      </c>
      <c r="H3" s="61">
        <v>11.3798281912226</v>
      </c>
      <c r="I3" s="61">
        <v>9.5538045958915192E-3</v>
      </c>
    </row>
    <row r="4" spans="1:9">
      <c r="A4" s="43" t="s">
        <v>201</v>
      </c>
      <c r="B4" s="61">
        <v>14.147038753388401</v>
      </c>
      <c r="C4" s="61">
        <v>5.3029874175133497E-3</v>
      </c>
      <c r="D4" s="61">
        <v>14.128786813277801</v>
      </c>
      <c r="E4" s="61">
        <v>6.7430720224029804E-4</v>
      </c>
      <c r="F4" s="61">
        <v>8.9284331631427403</v>
      </c>
      <c r="G4" s="61">
        <v>0.10521636645610501</v>
      </c>
      <c r="H4" s="61">
        <v>11.1088549816062</v>
      </c>
      <c r="I4" s="61">
        <v>1.08132511861154E-2</v>
      </c>
    </row>
    <row r="5" spans="1:9" ht="30">
      <c r="A5" s="43" t="s">
        <v>357</v>
      </c>
      <c r="B5" s="61">
        <v>245.39305617430199</v>
      </c>
      <c r="C5" s="61">
        <v>1.95404156155349E-3</v>
      </c>
      <c r="D5" s="61">
        <v>176.258986801281</v>
      </c>
      <c r="E5" s="61">
        <v>7.9619234102227092E-3</v>
      </c>
      <c r="F5" s="61">
        <v>-45.848720778323802</v>
      </c>
      <c r="G5" s="61">
        <v>0.57504086134209498</v>
      </c>
      <c r="H5" s="61">
        <v>-86.325402828770095</v>
      </c>
      <c r="I5" s="61">
        <v>0.18654705720690001</v>
      </c>
    </row>
    <row r="6" spans="1:9">
      <c r="A6" s="43" t="s">
        <v>188</v>
      </c>
      <c r="B6" s="61">
        <v>148.21199233441899</v>
      </c>
      <c r="C6" s="61">
        <v>4.5683367355149199E-3</v>
      </c>
      <c r="D6" s="61">
        <v>110.696583878634</v>
      </c>
      <c r="E6" s="61">
        <v>1.1231914413194899E-2</v>
      </c>
      <c r="F6" s="61">
        <v>376.38585767030798</v>
      </c>
      <c r="G6" s="61">
        <v>0.13301025670004499</v>
      </c>
      <c r="H6" s="61">
        <v>208.68328135146299</v>
      </c>
      <c r="I6" s="61">
        <v>0.30278876430053497</v>
      </c>
    </row>
    <row r="7" spans="1:9">
      <c r="A7" s="43" t="s">
        <v>204</v>
      </c>
      <c r="B7" s="61">
        <v>148.21199233441899</v>
      </c>
      <c r="C7" s="61">
        <v>4.5683367355149199E-3</v>
      </c>
      <c r="D7" s="61">
        <v>110.696583878634</v>
      </c>
      <c r="E7" s="61">
        <v>1.1231914413194899E-2</v>
      </c>
      <c r="F7" s="61">
        <v>376.38585767030798</v>
      </c>
      <c r="G7" s="61">
        <v>0.13301025670004499</v>
      </c>
      <c r="H7" s="61">
        <v>208.68328135146299</v>
      </c>
      <c r="I7" s="61">
        <v>0.30278876430053497</v>
      </c>
    </row>
    <row r="8" spans="1:9">
      <c r="A8" s="43" t="s">
        <v>233</v>
      </c>
      <c r="B8" s="61">
        <v>148.21199233441899</v>
      </c>
      <c r="C8" s="61">
        <v>4.5683367355149199E-3</v>
      </c>
      <c r="D8" s="61">
        <v>110.696583878634</v>
      </c>
      <c r="E8" s="61">
        <v>1.1231914413194899E-2</v>
      </c>
      <c r="F8" s="61">
        <v>376.38585767030798</v>
      </c>
      <c r="G8" s="61">
        <v>0.13301025670004499</v>
      </c>
      <c r="H8" s="61">
        <v>208.68328135146299</v>
      </c>
      <c r="I8" s="61">
        <v>0.30278876430053497</v>
      </c>
    </row>
    <row r="9" spans="1:9" ht="30">
      <c r="A9" s="43" t="s">
        <v>262</v>
      </c>
      <c r="B9" s="61">
        <v>148.21199233441899</v>
      </c>
      <c r="C9" s="61">
        <v>4.5683367355149199E-3</v>
      </c>
      <c r="D9" s="61">
        <v>110.696583878634</v>
      </c>
      <c r="E9" s="61">
        <v>1.1231914413194899E-2</v>
      </c>
      <c r="F9" s="61">
        <v>376.38585767030798</v>
      </c>
      <c r="G9" s="61">
        <v>0.13301025670004499</v>
      </c>
      <c r="H9" s="61">
        <v>208.68328135146299</v>
      </c>
      <c r="I9" s="61">
        <v>0.30278876430053497</v>
      </c>
    </row>
    <row r="10" spans="1:9">
      <c r="A10" s="43" t="s">
        <v>342</v>
      </c>
      <c r="B10" s="61">
        <v>148.21199233441899</v>
      </c>
      <c r="C10" s="61">
        <v>4.5683367355149199E-3</v>
      </c>
      <c r="D10" s="61">
        <v>110.696583878634</v>
      </c>
      <c r="E10" s="61">
        <v>1.1231914413194899E-2</v>
      </c>
      <c r="F10" s="61">
        <v>376.38585767030798</v>
      </c>
      <c r="G10" s="61">
        <v>0.13301025670004499</v>
      </c>
      <c r="H10" s="61">
        <v>208.68328135146299</v>
      </c>
      <c r="I10" s="61">
        <v>0.30278876430053497</v>
      </c>
    </row>
    <row r="11" spans="1:9" ht="30">
      <c r="A11" s="43" t="s">
        <v>379</v>
      </c>
      <c r="B11" s="61">
        <v>402.83938099931203</v>
      </c>
      <c r="C11" s="61">
        <v>5.1590880602315897E-3</v>
      </c>
      <c r="D11" s="61">
        <v>313.880970402885</v>
      </c>
      <c r="E11" s="61">
        <v>8.9319306264352399E-3</v>
      </c>
      <c r="F11" s="61">
        <v>168.38688011666201</v>
      </c>
      <c r="G11" s="61">
        <v>0.46708385303898797</v>
      </c>
      <c r="H11" s="61">
        <v>246.25393660116899</v>
      </c>
      <c r="I11" s="61">
        <v>0.18362430204376001</v>
      </c>
    </row>
    <row r="12" spans="1:9">
      <c r="A12" s="43" t="s">
        <v>341</v>
      </c>
      <c r="B12" s="61">
        <v>16.264256005407901</v>
      </c>
      <c r="C12" s="61">
        <v>5.3337103118506297E-3</v>
      </c>
      <c r="D12" s="61">
        <v>14.0095263493217</v>
      </c>
      <c r="E12" s="61">
        <v>3.7729155240186401E-3</v>
      </c>
      <c r="F12" s="61">
        <v>4.5932120591366097</v>
      </c>
      <c r="G12" s="61">
        <v>0.459772693786278</v>
      </c>
      <c r="H12" s="61">
        <v>7.1620649920356003</v>
      </c>
      <c r="I12" s="61">
        <v>0.14903372114337099</v>
      </c>
    </row>
    <row r="13" spans="1:9">
      <c r="A13" s="43" t="s">
        <v>246</v>
      </c>
      <c r="B13" s="61">
        <v>16.175714693367901</v>
      </c>
      <c r="C13" s="61">
        <v>5.37676064435548E-3</v>
      </c>
      <c r="D13" s="61">
        <v>13.9371316567628</v>
      </c>
      <c r="E13" s="61">
        <v>3.7954144249160099E-3</v>
      </c>
      <c r="F13" s="61">
        <v>4.5740315600491899</v>
      </c>
      <c r="G13" s="61">
        <v>0.45987249069830499</v>
      </c>
      <c r="H13" s="61">
        <v>7.1406089755235902</v>
      </c>
      <c r="I13" s="61">
        <v>0.14863528537057699</v>
      </c>
    </row>
    <row r="14" spans="1:9" ht="30">
      <c r="A14" s="43" t="s">
        <v>369</v>
      </c>
      <c r="B14" s="61">
        <v>1512.34221386886</v>
      </c>
      <c r="C14" s="61">
        <v>8.6852796050059296E-3</v>
      </c>
      <c r="D14" s="61">
        <v>1284.08248977467</v>
      </c>
      <c r="E14" s="61">
        <v>7.2253440017250497E-3</v>
      </c>
      <c r="F14" s="61">
        <v>-482.61393175766602</v>
      </c>
      <c r="G14" s="61">
        <v>0.34063212000103898</v>
      </c>
      <c r="H14" s="61">
        <v>-439.979586820149</v>
      </c>
      <c r="I14" s="61">
        <v>0.279454933801145</v>
      </c>
    </row>
    <row r="15" spans="1:9">
      <c r="A15" s="43" t="s">
        <v>351</v>
      </c>
      <c r="B15" s="61">
        <v>43.840259511404597</v>
      </c>
      <c r="C15" s="61">
        <v>1.9364168405278399E-2</v>
      </c>
      <c r="D15" s="61">
        <v>28.128901485971699</v>
      </c>
      <c r="E15" s="61">
        <v>7.3199925030529606E-2</v>
      </c>
      <c r="F15" s="61">
        <v>-4.6345248068343698</v>
      </c>
      <c r="G15" s="61">
        <v>0.51343332217320503</v>
      </c>
      <c r="H15" s="61">
        <v>-2.72906226195696</v>
      </c>
      <c r="I15" s="61">
        <v>0.63256005783696601</v>
      </c>
    </row>
    <row r="16" spans="1:9">
      <c r="A16" s="43" t="s">
        <v>289</v>
      </c>
      <c r="B16" s="61">
        <v>435.89770687285898</v>
      </c>
      <c r="C16" s="61">
        <v>3.7115075039886702E-2</v>
      </c>
      <c r="D16" s="61">
        <v>44.674911333035404</v>
      </c>
      <c r="E16" s="61">
        <v>0.80014125086585297</v>
      </c>
      <c r="F16" s="61">
        <v>158.939874521581</v>
      </c>
      <c r="G16" s="61">
        <v>0.317656529134416</v>
      </c>
      <c r="H16" s="61">
        <v>105.722464734681</v>
      </c>
      <c r="I16" s="61">
        <v>0.40911817337949902</v>
      </c>
    </row>
    <row r="17" spans="1:9">
      <c r="A17" s="43" t="s">
        <v>306</v>
      </c>
      <c r="B17" s="61">
        <v>694.61150203262503</v>
      </c>
      <c r="C17" s="61">
        <v>5.4865246378854302E-2</v>
      </c>
      <c r="D17" s="61">
        <v>841.68367658369198</v>
      </c>
      <c r="E17" s="61">
        <v>4.4031248396889499E-3</v>
      </c>
      <c r="F17" s="61">
        <v>-116.728226721948</v>
      </c>
      <c r="G17" s="61">
        <v>0.87286462728514003</v>
      </c>
      <c r="H17" s="61">
        <v>-326.28709663273003</v>
      </c>
      <c r="I17" s="61">
        <v>0.57757418181959996</v>
      </c>
    </row>
    <row r="18" spans="1:9">
      <c r="A18" s="43" t="s">
        <v>319</v>
      </c>
      <c r="B18" s="61">
        <v>34.180225471654403</v>
      </c>
      <c r="C18" s="61">
        <v>0.122694843073776</v>
      </c>
      <c r="D18" s="61">
        <v>44.456450663800702</v>
      </c>
      <c r="E18" s="61">
        <v>1.4273015237110999E-2</v>
      </c>
      <c r="F18" s="61">
        <v>149.79963189177499</v>
      </c>
      <c r="G18" s="61">
        <v>2.2068182958315901E-2</v>
      </c>
      <c r="H18" s="61">
        <v>94.320515242580001</v>
      </c>
      <c r="I18" s="61">
        <v>7.5662561703008793E-2</v>
      </c>
    </row>
    <row r="19" spans="1:9">
      <c r="A19" s="43" t="s">
        <v>222</v>
      </c>
      <c r="B19" s="61">
        <v>67.499756941174596</v>
      </c>
      <c r="C19" s="61">
        <v>0.154104717302012</v>
      </c>
      <c r="D19" s="61">
        <v>78.204170861985403</v>
      </c>
      <c r="E19" s="61">
        <v>4.5171212753061303E-2</v>
      </c>
      <c r="F19" s="61">
        <v>-49.770289090865397</v>
      </c>
      <c r="G19" s="61">
        <v>0.69246309292029895</v>
      </c>
      <c r="H19" s="61">
        <v>-15.3071171418896</v>
      </c>
      <c r="I19" s="61">
        <v>0.87983308273636596</v>
      </c>
    </row>
    <row r="20" spans="1:9">
      <c r="A20" s="43" t="s">
        <v>252</v>
      </c>
      <c r="B20" s="61">
        <v>67.499756941174596</v>
      </c>
      <c r="C20" s="61">
        <v>0.154104717302012</v>
      </c>
      <c r="D20" s="61">
        <v>78.204170861985403</v>
      </c>
      <c r="E20" s="61">
        <v>4.5171212753061303E-2</v>
      </c>
      <c r="F20" s="61">
        <v>-49.770289090865397</v>
      </c>
      <c r="G20" s="61">
        <v>0.69246309292029895</v>
      </c>
      <c r="H20" s="61">
        <v>-15.3071171418896</v>
      </c>
      <c r="I20" s="61">
        <v>0.87983308273636596</v>
      </c>
    </row>
    <row r="21" spans="1:9" ht="30.75" thickBot="1">
      <c r="A21" s="44" t="s">
        <v>378</v>
      </c>
      <c r="B21" s="63">
        <v>115.13475599996799</v>
      </c>
      <c r="C21" s="63">
        <v>0.18921437157973001</v>
      </c>
      <c r="D21" s="63">
        <v>168.73032962194401</v>
      </c>
      <c r="E21" s="63">
        <v>1.8777017931246101E-2</v>
      </c>
      <c r="F21" s="63">
        <v>33.349076939318103</v>
      </c>
      <c r="G21" s="63">
        <v>0.69682030894916702</v>
      </c>
      <c r="H21" s="63">
        <v>-4.7693314032582901</v>
      </c>
      <c r="I21" s="63">
        <v>0.94479361332329004</v>
      </c>
    </row>
    <row r="22" spans="1:9">
      <c r="A22" s="38"/>
      <c r="B22" s="42"/>
      <c r="C22" s="42"/>
      <c r="D22" s="42"/>
      <c r="E22" s="42"/>
      <c r="F22" s="42"/>
      <c r="G22" s="42"/>
      <c r="H22" s="42"/>
      <c r="I22" s="42"/>
    </row>
    <row r="23" spans="1:9" ht="60.75" customHeight="1">
      <c r="A23" s="92" t="s">
        <v>3542</v>
      </c>
      <c r="B23" s="92"/>
      <c r="C23" s="92"/>
      <c r="D23" s="92"/>
    </row>
  </sheetData>
  <mergeCells count="2">
    <mergeCell ref="A23:D23"/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6"/>
  <sheetViews>
    <sheetView topLeftCell="A17" workbookViewId="0">
      <selection activeCell="A26" sqref="A26:D26"/>
    </sheetView>
  </sheetViews>
  <sheetFormatPr defaultRowHeight="15"/>
  <cols>
    <col min="1" max="1" width="15.125" style="1" customWidth="1"/>
    <col min="2" max="2" width="9.75" style="1" customWidth="1"/>
    <col min="3" max="3" width="7.875" style="1" customWidth="1"/>
    <col min="4" max="4" width="9.25" style="1" customWidth="1"/>
    <col min="5" max="5" width="9" style="1"/>
    <col min="6" max="6" width="8" style="1" customWidth="1"/>
    <col min="7" max="7" width="9" style="1"/>
    <col min="8" max="8" width="8.125" style="1" customWidth="1"/>
    <col min="9" max="16384" width="9" style="1"/>
  </cols>
  <sheetData>
    <row r="1" spans="1:9" ht="56.25" customHeight="1" thickBot="1">
      <c r="A1" s="95" t="s">
        <v>3467</v>
      </c>
      <c r="B1" s="95"/>
      <c r="C1" s="95"/>
      <c r="D1" s="95"/>
      <c r="E1" s="70"/>
      <c r="F1" s="19"/>
      <c r="G1" s="19"/>
      <c r="H1" s="19"/>
      <c r="I1" s="19"/>
    </row>
    <row r="2" spans="1:9" ht="30">
      <c r="A2" s="17" t="s">
        <v>3057</v>
      </c>
      <c r="B2" s="32" t="s">
        <v>3051</v>
      </c>
      <c r="C2" s="32" t="s">
        <v>3487</v>
      </c>
      <c r="D2" s="32" t="s">
        <v>3051</v>
      </c>
      <c r="E2" s="32" t="s">
        <v>3488</v>
      </c>
      <c r="F2" s="32" t="s">
        <v>3051</v>
      </c>
      <c r="G2" s="32" t="s">
        <v>3491</v>
      </c>
      <c r="H2" s="32" t="s">
        <v>3051</v>
      </c>
      <c r="I2" s="32" t="s">
        <v>3494</v>
      </c>
    </row>
    <row r="3" spans="1:9">
      <c r="A3" s="39" t="s">
        <v>318</v>
      </c>
      <c r="B3" s="61">
        <v>-0.35437124575526202</v>
      </c>
      <c r="C3" s="61">
        <v>2.8131539896850502E-3</v>
      </c>
      <c r="D3" s="61">
        <v>-0.31213381965950399</v>
      </c>
      <c r="E3" s="61">
        <v>9.0279047003554193E-3</v>
      </c>
      <c r="F3" s="61">
        <v>0.17183554397331499</v>
      </c>
      <c r="G3" s="61">
        <v>0.18924287332356099</v>
      </c>
      <c r="H3" s="61">
        <v>0.13724615621577799</v>
      </c>
      <c r="I3" s="61">
        <v>0.29570002158537201</v>
      </c>
    </row>
    <row r="4" spans="1:9" ht="30">
      <c r="A4" s="39" t="s">
        <v>328</v>
      </c>
      <c r="B4" s="61">
        <v>-0.31582277745259901</v>
      </c>
      <c r="C4" s="61">
        <v>8.2047872571662395E-3</v>
      </c>
      <c r="D4" s="61">
        <v>-0.16796826639326601</v>
      </c>
      <c r="E4" s="61">
        <v>0.167714962423508</v>
      </c>
      <c r="F4" s="61">
        <v>-0.14335489368677301</v>
      </c>
      <c r="G4" s="61">
        <v>0.27451716601375198</v>
      </c>
      <c r="H4" s="61">
        <v>-8.4288963467403194E-2</v>
      </c>
      <c r="I4" s="61">
        <v>0.52197362075946396</v>
      </c>
    </row>
    <row r="5" spans="1:9">
      <c r="A5" s="39" t="s">
        <v>343</v>
      </c>
      <c r="B5" s="61">
        <v>-0.310382545652441</v>
      </c>
      <c r="C5" s="61">
        <v>9.4432752383090904E-3</v>
      </c>
      <c r="D5" s="61">
        <v>-0.274655403295468</v>
      </c>
      <c r="E5" s="61">
        <v>2.2377797588983301E-2</v>
      </c>
      <c r="F5" s="61">
        <v>3.3074599285258101E-3</v>
      </c>
      <c r="G5" s="61">
        <v>0.97999067476458701</v>
      </c>
      <c r="H5" s="61">
        <v>8.7712115627419703E-3</v>
      </c>
      <c r="I5" s="61">
        <v>0.94696897581749995</v>
      </c>
    </row>
    <row r="6" spans="1:9">
      <c r="A6" s="39" t="s">
        <v>302</v>
      </c>
      <c r="B6" s="61">
        <v>-0.30286891395654097</v>
      </c>
      <c r="C6" s="61">
        <v>1.14201437980384E-2</v>
      </c>
      <c r="D6" s="61">
        <v>-0.36512313713928402</v>
      </c>
      <c r="E6" s="61">
        <v>2.0369765901153501E-3</v>
      </c>
      <c r="F6" s="61">
        <v>-0.144360169547988</v>
      </c>
      <c r="G6" s="61">
        <v>0.27113051116317499</v>
      </c>
      <c r="H6" s="61">
        <v>-5.6367588401575602E-2</v>
      </c>
      <c r="I6" s="61">
        <v>0.668813423083091</v>
      </c>
    </row>
    <row r="7" spans="1:9">
      <c r="A7" s="39" t="s">
        <v>281</v>
      </c>
      <c r="B7" s="61">
        <v>-0.30131703590437098</v>
      </c>
      <c r="C7" s="61">
        <v>1.18704595120524E-2</v>
      </c>
      <c r="D7" s="61">
        <v>-0.29502222744103801</v>
      </c>
      <c r="E7" s="61">
        <v>1.38584753610544E-2</v>
      </c>
      <c r="F7" s="61">
        <v>-7.9651317465943505E-2</v>
      </c>
      <c r="G7" s="61">
        <v>0.54520549112777095</v>
      </c>
      <c r="H7" s="61">
        <v>-9.6632593137640499E-2</v>
      </c>
      <c r="I7" s="61">
        <v>0.46265101284966098</v>
      </c>
    </row>
    <row r="8" spans="1:9">
      <c r="A8" s="39" t="s">
        <v>317</v>
      </c>
      <c r="B8" s="61">
        <v>-0.297305258095313</v>
      </c>
      <c r="C8" s="61">
        <v>1.31065467141362E-2</v>
      </c>
      <c r="D8" s="61">
        <v>-0.38899097293675</v>
      </c>
      <c r="E8" s="61">
        <v>9.5552749521627496E-4</v>
      </c>
      <c r="F8" s="61">
        <v>1.16883633269949E-2</v>
      </c>
      <c r="G8" s="61">
        <v>0.92937110920116695</v>
      </c>
      <c r="H8" s="61">
        <v>-0.13615386195621501</v>
      </c>
      <c r="I8" s="61">
        <v>0.29959705987353502</v>
      </c>
    </row>
    <row r="9" spans="1:9">
      <c r="A9" s="39" t="s">
        <v>261</v>
      </c>
      <c r="B9" s="61">
        <v>-0.284781634964897</v>
      </c>
      <c r="C9" s="61">
        <v>1.7706729112222298E-2</v>
      </c>
      <c r="D9" s="61">
        <v>-0.40517324074710098</v>
      </c>
      <c r="E9" s="61">
        <v>5.5333503901688799E-4</v>
      </c>
      <c r="F9" s="61">
        <v>-5.6854427259074101E-2</v>
      </c>
      <c r="G9" s="61">
        <v>0.66612106130907101</v>
      </c>
      <c r="H9" s="61">
        <v>2.0706523628664601E-2</v>
      </c>
      <c r="I9" s="61">
        <v>0.87521740910507495</v>
      </c>
    </row>
    <row r="10" spans="1:9" ht="30">
      <c r="A10" s="39" t="s">
        <v>330</v>
      </c>
      <c r="B10" s="61">
        <v>-0.268826667470623</v>
      </c>
      <c r="C10" s="61">
        <v>2.5513623727736901E-2</v>
      </c>
      <c r="D10" s="61">
        <v>-0.353144330804602</v>
      </c>
      <c r="E10" s="61">
        <v>2.9166961282468102E-3</v>
      </c>
      <c r="F10" s="61">
        <v>6.2547320800436804E-2</v>
      </c>
      <c r="G10" s="61">
        <v>0.63495587260679298</v>
      </c>
      <c r="H10" s="61">
        <v>4.7516949308259698E-2</v>
      </c>
      <c r="I10" s="61">
        <v>0.71845392781522299</v>
      </c>
    </row>
    <row r="11" spans="1:9">
      <c r="A11" s="39" t="s">
        <v>324</v>
      </c>
      <c r="B11" s="61">
        <v>-0.26775015820525999</v>
      </c>
      <c r="C11" s="61">
        <v>2.6131660206749702E-2</v>
      </c>
      <c r="D11" s="61">
        <v>-0.264780063932885</v>
      </c>
      <c r="E11" s="61">
        <v>2.7902762470328302E-2</v>
      </c>
      <c r="F11" s="61">
        <v>0.21719209103206799</v>
      </c>
      <c r="G11" s="61">
        <v>9.5527051182376199E-2</v>
      </c>
      <c r="H11" s="61">
        <v>0.15563237238265801</v>
      </c>
      <c r="I11" s="61">
        <v>0.235063818755263</v>
      </c>
    </row>
    <row r="12" spans="1:9" ht="30">
      <c r="A12" s="39" t="s">
        <v>349</v>
      </c>
      <c r="B12" s="61">
        <v>-0.25618904874128501</v>
      </c>
      <c r="C12" s="61">
        <v>3.3604281222335497E-2</v>
      </c>
      <c r="D12" s="61">
        <v>-0.28693006051346098</v>
      </c>
      <c r="E12" s="61">
        <v>1.68311507104076E-2</v>
      </c>
      <c r="F12" s="61">
        <v>-0.15540497059861599</v>
      </c>
      <c r="G12" s="61">
        <v>0.235757009275918</v>
      </c>
      <c r="H12" s="61">
        <v>-2.4633695436825601E-2</v>
      </c>
      <c r="I12" s="61">
        <v>0.85179693282288804</v>
      </c>
    </row>
    <row r="13" spans="1:9">
      <c r="A13" s="39" t="s">
        <v>312</v>
      </c>
      <c r="B13" s="61">
        <v>-0.24623319104608199</v>
      </c>
      <c r="C13" s="61">
        <v>4.1398336567502102E-2</v>
      </c>
      <c r="D13" s="61">
        <v>-0.38029714495945999</v>
      </c>
      <c r="E13" s="61">
        <v>1.2672024718964701E-3</v>
      </c>
      <c r="F13" s="61">
        <v>-7.7809754117847102E-2</v>
      </c>
      <c r="G13" s="61">
        <v>0.55456723459870105</v>
      </c>
      <c r="H13" s="61">
        <v>-6.5929067022282703E-3</v>
      </c>
      <c r="I13" s="61">
        <v>0.96012662833681806</v>
      </c>
    </row>
    <row r="14" spans="1:9" ht="30">
      <c r="A14" s="39" t="s">
        <v>339</v>
      </c>
      <c r="B14" s="61">
        <v>-0.23797874099597799</v>
      </c>
      <c r="C14" s="61">
        <v>4.89444930487389E-2</v>
      </c>
      <c r="D14" s="61">
        <v>-0.28446604131146302</v>
      </c>
      <c r="E14" s="61">
        <v>1.7838577612881001E-2</v>
      </c>
      <c r="F14" s="61">
        <v>-9.5949680276862695E-2</v>
      </c>
      <c r="G14" s="61">
        <v>0.46583426981624099</v>
      </c>
      <c r="H14" s="61">
        <v>-2.3435400665411402E-2</v>
      </c>
      <c r="I14" s="61">
        <v>0.85893068363289204</v>
      </c>
    </row>
    <row r="15" spans="1:9">
      <c r="A15" s="39" t="s">
        <v>205</v>
      </c>
      <c r="B15" s="61">
        <v>-0.23702918337771001</v>
      </c>
      <c r="C15" s="61">
        <v>4.9880690831074402E-2</v>
      </c>
      <c r="D15" s="61">
        <v>-0.24803048782863499</v>
      </c>
      <c r="E15" s="61">
        <v>3.98899712678151E-2</v>
      </c>
      <c r="F15" s="61">
        <v>0.25894903787367601</v>
      </c>
      <c r="G15" s="61">
        <v>4.5734506384417603E-2</v>
      </c>
      <c r="H15" s="61">
        <v>0.25803006335719603</v>
      </c>
      <c r="I15" s="61">
        <v>4.65364820530196E-2</v>
      </c>
    </row>
    <row r="16" spans="1:9" ht="30">
      <c r="A16" s="39" t="s">
        <v>211</v>
      </c>
      <c r="B16" s="61">
        <v>-0.23702918337771001</v>
      </c>
      <c r="C16" s="61">
        <v>4.9880690831074402E-2</v>
      </c>
      <c r="D16" s="61">
        <v>-0.24803048782863499</v>
      </c>
      <c r="E16" s="61">
        <v>3.98899712678151E-2</v>
      </c>
      <c r="F16" s="61">
        <v>0.25894903787367601</v>
      </c>
      <c r="G16" s="61">
        <v>4.5734506384417603E-2</v>
      </c>
      <c r="H16" s="61">
        <v>0.25803006335719603</v>
      </c>
      <c r="I16" s="61">
        <v>4.65364820530196E-2</v>
      </c>
    </row>
    <row r="17" spans="1:9" ht="30">
      <c r="A17" s="39" t="s">
        <v>249</v>
      </c>
      <c r="B17" s="61">
        <v>-0.23702918337771001</v>
      </c>
      <c r="C17" s="61">
        <v>4.9880690831074402E-2</v>
      </c>
      <c r="D17" s="61">
        <v>-0.24803048782863499</v>
      </c>
      <c r="E17" s="61">
        <v>3.98899712678151E-2</v>
      </c>
      <c r="F17" s="61">
        <v>0.25894903787367601</v>
      </c>
      <c r="G17" s="61">
        <v>4.5734506384417603E-2</v>
      </c>
      <c r="H17" s="61">
        <v>0.25803006335719603</v>
      </c>
      <c r="I17" s="61">
        <v>4.65364820530196E-2</v>
      </c>
    </row>
    <row r="18" spans="1:9" ht="30">
      <c r="A18" s="39" t="s">
        <v>316</v>
      </c>
      <c r="B18" s="61">
        <v>-0.18387675134598999</v>
      </c>
      <c r="C18" s="61">
        <v>0.13042724072634301</v>
      </c>
      <c r="D18" s="61">
        <v>-0.26352534085504098</v>
      </c>
      <c r="E18" s="61">
        <v>2.8680794570105701E-2</v>
      </c>
      <c r="F18" s="61">
        <v>-6.0243853327087302E-2</v>
      </c>
      <c r="G18" s="61">
        <v>0.647494105281328</v>
      </c>
      <c r="H18" s="61">
        <v>-6.1145182510597704E-3</v>
      </c>
      <c r="I18" s="61">
        <v>0.96301778571228103</v>
      </c>
    </row>
    <row r="19" spans="1:9" ht="30">
      <c r="A19" s="39" t="s">
        <v>285</v>
      </c>
      <c r="B19" s="61">
        <v>-0.17970287894119</v>
      </c>
      <c r="C19" s="61">
        <v>0.13953868356242399</v>
      </c>
      <c r="D19" s="61">
        <v>-0.26601728253306201</v>
      </c>
      <c r="E19" s="61">
        <v>2.71530737553182E-2</v>
      </c>
      <c r="F19" s="61">
        <v>-5.8234453728509702E-2</v>
      </c>
      <c r="G19" s="61">
        <v>0.65851194504229504</v>
      </c>
      <c r="H19" s="61">
        <v>-3.9655072417395597E-2</v>
      </c>
      <c r="I19" s="61">
        <v>0.76354897542614997</v>
      </c>
    </row>
    <row r="20" spans="1:9">
      <c r="A20" s="39" t="s">
        <v>222</v>
      </c>
      <c r="B20" s="61">
        <v>-0.174067524830056</v>
      </c>
      <c r="C20" s="61">
        <v>0.152589562396167</v>
      </c>
      <c r="D20" s="61">
        <v>-0.238053950165139</v>
      </c>
      <c r="E20" s="61">
        <v>4.8870962308898799E-2</v>
      </c>
      <c r="F20" s="61">
        <v>-0.14124182935354199</v>
      </c>
      <c r="G20" s="61">
        <v>0.28172720590291001</v>
      </c>
      <c r="H20" s="61">
        <v>-6.7455385928751999E-2</v>
      </c>
      <c r="I20" s="61">
        <v>0.60858129060402499</v>
      </c>
    </row>
    <row r="21" spans="1:9" ht="30">
      <c r="A21" s="39" t="s">
        <v>252</v>
      </c>
      <c r="B21" s="61">
        <v>-0.174067524830056</v>
      </c>
      <c r="C21" s="61">
        <v>0.152589562396167</v>
      </c>
      <c r="D21" s="61">
        <v>-0.238053950165139</v>
      </c>
      <c r="E21" s="61">
        <v>4.8870962308898799E-2</v>
      </c>
      <c r="F21" s="61">
        <v>-0.14124182935354199</v>
      </c>
      <c r="G21" s="61">
        <v>0.28172720590291001</v>
      </c>
      <c r="H21" s="61">
        <v>-6.7455385928751999E-2</v>
      </c>
      <c r="I21" s="61">
        <v>0.60858129060402499</v>
      </c>
    </row>
    <row r="22" spans="1:9">
      <c r="A22" s="39" t="s">
        <v>360</v>
      </c>
      <c r="B22" s="61">
        <v>-0.168973774209911</v>
      </c>
      <c r="C22" s="61">
        <v>0.16514845871984499</v>
      </c>
      <c r="D22" s="61">
        <v>-0.27050749506086502</v>
      </c>
      <c r="E22" s="61">
        <v>2.4573373964277601E-2</v>
      </c>
      <c r="F22" s="61">
        <v>-1.35057498504851E-3</v>
      </c>
      <c r="G22" s="61">
        <v>0.99182865588650204</v>
      </c>
      <c r="H22" s="61">
        <v>-2.0929938494787199E-2</v>
      </c>
      <c r="I22" s="61">
        <v>0.873881973863324</v>
      </c>
    </row>
    <row r="23" spans="1:9" ht="30">
      <c r="A23" s="39" t="s">
        <v>356</v>
      </c>
      <c r="B23" s="61">
        <v>0.15990871895429501</v>
      </c>
      <c r="C23" s="61">
        <v>0.18935182029613001</v>
      </c>
      <c r="D23" s="61">
        <v>0.26276169464661903</v>
      </c>
      <c r="E23" s="61">
        <v>2.91631966114685E-2</v>
      </c>
      <c r="F23" s="61">
        <v>-2.8369679164885999E-2</v>
      </c>
      <c r="G23" s="61">
        <v>0.82963386216883706</v>
      </c>
      <c r="H23" s="61">
        <v>-0.174015613338422</v>
      </c>
      <c r="I23" s="61">
        <v>0.18360549578666899</v>
      </c>
    </row>
    <row r="24" spans="1:9" ht="30.75" thickBot="1">
      <c r="A24" s="40" t="s">
        <v>347</v>
      </c>
      <c r="B24" s="63">
        <v>-0.149996563337289</v>
      </c>
      <c r="C24" s="63">
        <v>0.218631074781302</v>
      </c>
      <c r="D24" s="63">
        <v>-0.26234243661281798</v>
      </c>
      <c r="E24" s="63">
        <v>2.9430935025371301E-2</v>
      </c>
      <c r="F24" s="63">
        <v>-4.0224203246519701E-2</v>
      </c>
      <c r="G24" s="63">
        <v>0.76025605830916299</v>
      </c>
      <c r="H24" s="63">
        <v>1.6535449584887701E-2</v>
      </c>
      <c r="I24" s="63">
        <v>0.90020909748849698</v>
      </c>
    </row>
    <row r="25" spans="1:9">
      <c r="A25" s="3"/>
      <c r="B25" s="42"/>
      <c r="C25" s="42"/>
      <c r="D25" s="42"/>
      <c r="E25" s="42"/>
      <c r="F25" s="42"/>
      <c r="G25" s="42"/>
      <c r="H25" s="42"/>
      <c r="I25" s="42"/>
    </row>
    <row r="26" spans="1:9" ht="61.5" customHeight="1">
      <c r="A26" s="92" t="s">
        <v>3541</v>
      </c>
      <c r="B26" s="92"/>
      <c r="C26" s="92"/>
      <c r="D26" s="92"/>
    </row>
  </sheetData>
  <mergeCells count="2">
    <mergeCell ref="A26:D26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2"/>
  <sheetViews>
    <sheetView topLeftCell="A12" workbookViewId="0">
      <selection activeCell="B7" sqref="B7"/>
    </sheetView>
  </sheetViews>
  <sheetFormatPr defaultRowHeight="15"/>
  <cols>
    <col min="1" max="1" width="24.625" style="1" customWidth="1"/>
    <col min="2" max="2" width="9.375" style="1" customWidth="1"/>
    <col min="3" max="3" width="8.875" style="1" customWidth="1"/>
    <col min="4" max="4" width="9.375" style="1" customWidth="1"/>
    <col min="5" max="5" width="9.25" style="1" customWidth="1"/>
    <col min="6" max="6" width="8.5" style="1" customWidth="1"/>
    <col min="7" max="7" width="8.875" style="1" customWidth="1"/>
    <col min="8" max="16384" width="9" style="1"/>
  </cols>
  <sheetData>
    <row r="1" spans="1:7" ht="45.75" customHeight="1" thickBot="1">
      <c r="A1" s="91" t="s">
        <v>3468</v>
      </c>
      <c r="B1" s="91"/>
      <c r="C1" s="91"/>
      <c r="D1" s="91"/>
      <c r="E1" s="19"/>
      <c r="F1" s="19"/>
      <c r="G1" s="19"/>
    </row>
    <row r="2" spans="1:7" ht="33" customHeight="1">
      <c r="A2" s="8" t="s">
        <v>3058</v>
      </c>
      <c r="B2" s="32" t="s">
        <v>3488</v>
      </c>
      <c r="C2" s="69" t="s">
        <v>3284</v>
      </c>
      <c r="D2" s="69" t="s">
        <v>3283</v>
      </c>
      <c r="E2" s="32" t="s">
        <v>3504</v>
      </c>
      <c r="F2" s="69" t="s">
        <v>3280</v>
      </c>
      <c r="G2" s="69" t="s">
        <v>3281</v>
      </c>
    </row>
    <row r="3" spans="1:7" ht="30">
      <c r="A3" s="39" t="s">
        <v>3306</v>
      </c>
      <c r="B3" s="22">
        <v>3.6999999999999998E-2</v>
      </c>
      <c r="C3" s="22">
        <v>1270003.273</v>
      </c>
      <c r="D3" s="22">
        <v>1011767.444</v>
      </c>
      <c r="E3" s="22">
        <v>3.1E-2</v>
      </c>
      <c r="F3" s="22">
        <v>1208307.0530000001</v>
      </c>
      <c r="G3" s="22">
        <v>1045744.129</v>
      </c>
    </row>
    <row r="4" spans="1:7">
      <c r="A4" s="39" t="s">
        <v>3307</v>
      </c>
      <c r="B4" s="22">
        <v>3.2599999999999999E-3</v>
      </c>
      <c r="C4" s="22">
        <v>1761086.121</v>
      </c>
      <c r="D4" s="22">
        <v>1533129.2779999999</v>
      </c>
      <c r="E4" s="4"/>
      <c r="F4" s="4"/>
      <c r="G4" s="59"/>
    </row>
    <row r="5" spans="1:7">
      <c r="A5" s="39" t="s">
        <v>3308</v>
      </c>
      <c r="B5" s="22">
        <v>3.5300000000000002E-3</v>
      </c>
      <c r="C5" s="22">
        <v>2797535.6669999999</v>
      </c>
      <c r="D5" s="22">
        <v>2419274.0559999999</v>
      </c>
      <c r="E5" s="4"/>
      <c r="F5" s="4"/>
      <c r="G5" s="59"/>
    </row>
    <row r="6" spans="1:7" ht="30">
      <c r="A6" s="39" t="s">
        <v>3309</v>
      </c>
      <c r="B6" s="22">
        <v>5.7200000000000003E-3</v>
      </c>
      <c r="C6" s="22">
        <v>211007.576</v>
      </c>
      <c r="D6" s="22">
        <v>154066</v>
      </c>
      <c r="E6" s="4"/>
      <c r="F6" s="4"/>
      <c r="G6" s="59"/>
    </row>
    <row r="7" spans="1:7" ht="30">
      <c r="A7" s="39" t="s">
        <v>3310</v>
      </c>
      <c r="B7" s="22">
        <v>1.0999999999999999E-2</v>
      </c>
      <c r="C7" s="22">
        <v>114518.212</v>
      </c>
      <c r="D7" s="22">
        <v>84241.528000000006</v>
      </c>
      <c r="E7" s="4"/>
      <c r="F7" s="4"/>
      <c r="G7" s="59"/>
    </row>
    <row r="8" spans="1:7">
      <c r="A8" s="39" t="s">
        <v>2326</v>
      </c>
      <c r="B8" s="22">
        <v>1.0999999999999999E-2</v>
      </c>
      <c r="C8" s="22">
        <v>3779727.6669999999</v>
      </c>
      <c r="D8" s="22">
        <v>3262802.139</v>
      </c>
      <c r="E8" s="4"/>
      <c r="F8" s="4"/>
      <c r="G8" s="59"/>
    </row>
    <row r="9" spans="1:7" ht="30">
      <c r="A9" s="39" t="s">
        <v>3311</v>
      </c>
      <c r="B9" s="22">
        <v>1.2E-2</v>
      </c>
      <c r="C9" s="22">
        <v>5566027.3329999996</v>
      </c>
      <c r="D9" s="22">
        <v>4854439.8329999996</v>
      </c>
      <c r="E9" s="4"/>
      <c r="F9" s="4"/>
      <c r="G9" s="59"/>
    </row>
    <row r="10" spans="1:7">
      <c r="A10" s="39" t="s">
        <v>3312</v>
      </c>
      <c r="B10" s="22">
        <v>1.2999999999999999E-2</v>
      </c>
      <c r="C10" s="22">
        <v>1001429.394</v>
      </c>
      <c r="D10" s="22">
        <v>897038.33299999998</v>
      </c>
      <c r="E10" s="4"/>
      <c r="F10" s="4"/>
      <c r="G10" s="59"/>
    </row>
    <row r="11" spans="1:7" ht="30">
      <c r="A11" s="39" t="s">
        <v>3313</v>
      </c>
      <c r="B11" s="22">
        <v>1.2999999999999999E-2</v>
      </c>
      <c r="C11" s="22">
        <v>55060.423999999999</v>
      </c>
      <c r="D11" s="22">
        <v>37915.027999999998</v>
      </c>
      <c r="E11" s="4"/>
      <c r="F11" s="4"/>
      <c r="G11" s="59"/>
    </row>
    <row r="12" spans="1:7">
      <c r="A12" s="39" t="s">
        <v>3314</v>
      </c>
      <c r="B12" s="22">
        <v>1.4E-2</v>
      </c>
      <c r="C12" s="22">
        <v>1027561.818</v>
      </c>
      <c r="D12" s="22">
        <v>906952.22199999995</v>
      </c>
      <c r="E12" s="4"/>
      <c r="F12" s="4"/>
      <c r="G12" s="59"/>
    </row>
    <row r="13" spans="1:7">
      <c r="A13" s="39" t="s">
        <v>3315</v>
      </c>
      <c r="B13" s="22">
        <v>1.4999999999999999E-2</v>
      </c>
      <c r="C13" s="22">
        <v>1648707.121</v>
      </c>
      <c r="D13" s="22">
        <v>1448856.3060000001</v>
      </c>
      <c r="E13" s="4"/>
      <c r="F13" s="4"/>
      <c r="G13" s="59"/>
    </row>
    <row r="14" spans="1:7">
      <c r="A14" s="39" t="s">
        <v>2327</v>
      </c>
      <c r="B14" s="22">
        <v>1.6E-2</v>
      </c>
      <c r="C14" s="22">
        <v>3120561.6970000002</v>
      </c>
      <c r="D14" s="22">
        <v>2707571.4720000001</v>
      </c>
      <c r="E14" s="4"/>
      <c r="F14" s="4"/>
      <c r="G14" s="59"/>
    </row>
    <row r="15" spans="1:7">
      <c r="A15" s="39" t="s">
        <v>3316</v>
      </c>
      <c r="B15" s="22">
        <v>2.5000000000000001E-2</v>
      </c>
      <c r="C15" s="22">
        <v>52559.544999999998</v>
      </c>
      <c r="D15" s="22">
        <v>30589.25</v>
      </c>
      <c r="E15" s="4"/>
      <c r="F15" s="4"/>
      <c r="G15" s="59"/>
    </row>
    <row r="16" spans="1:7">
      <c r="A16" s="39" t="s">
        <v>2328</v>
      </c>
      <c r="B16" s="22">
        <v>2.5000000000000001E-2</v>
      </c>
      <c r="C16" s="22">
        <v>4485480.4239999996</v>
      </c>
      <c r="D16" s="22">
        <v>3991308.6669999999</v>
      </c>
      <c r="E16" s="4"/>
      <c r="F16" s="4"/>
      <c r="G16" s="59"/>
    </row>
    <row r="17" spans="1:7" ht="30">
      <c r="A17" s="39" t="s">
        <v>3317</v>
      </c>
      <c r="B17" s="22">
        <v>2.5999999999999999E-2</v>
      </c>
      <c r="C17" s="22">
        <v>854634.24199999997</v>
      </c>
      <c r="D17" s="22">
        <v>737948.05599999998</v>
      </c>
      <c r="E17" s="4"/>
      <c r="F17" s="4"/>
      <c r="G17" s="59"/>
    </row>
    <row r="18" spans="1:7">
      <c r="A18" s="39" t="s">
        <v>2378</v>
      </c>
      <c r="B18" s="22">
        <v>2.7E-2</v>
      </c>
      <c r="C18" s="22">
        <v>2268974.2119999998</v>
      </c>
      <c r="D18" s="22">
        <v>2013136.5560000001</v>
      </c>
      <c r="E18" s="4"/>
      <c r="F18" s="4"/>
      <c r="G18" s="59"/>
    </row>
    <row r="19" spans="1:7">
      <c r="A19" s="39" t="s">
        <v>3318</v>
      </c>
      <c r="B19" s="22">
        <v>2.8000000000000001E-2</v>
      </c>
      <c r="C19" s="22">
        <v>1181333.4850000001</v>
      </c>
      <c r="D19" s="22">
        <v>1048195.111</v>
      </c>
      <c r="E19" s="4"/>
      <c r="F19" s="4"/>
      <c r="G19" s="59"/>
    </row>
    <row r="20" spans="1:7">
      <c r="A20" s="39" t="s">
        <v>3319</v>
      </c>
      <c r="B20" s="22">
        <v>2.9000000000000001E-2</v>
      </c>
      <c r="C20" s="22">
        <v>1800306.6059999999</v>
      </c>
      <c r="D20" s="22">
        <v>1581575.8060000001</v>
      </c>
      <c r="E20" s="4"/>
      <c r="F20" s="4"/>
      <c r="G20" s="59"/>
    </row>
    <row r="21" spans="1:7">
      <c r="A21" s="39" t="s">
        <v>3320</v>
      </c>
      <c r="B21" s="22">
        <v>2.9000000000000001E-2</v>
      </c>
      <c r="C21" s="22">
        <v>221725.33300000001</v>
      </c>
      <c r="D21" s="22">
        <v>164832.75</v>
      </c>
      <c r="E21" s="4"/>
      <c r="F21" s="4"/>
      <c r="G21" s="59"/>
    </row>
    <row r="22" spans="1:7">
      <c r="A22" s="39" t="s">
        <v>3321</v>
      </c>
      <c r="B22" s="22">
        <v>0.03</v>
      </c>
      <c r="C22" s="22">
        <v>2949840.8790000002</v>
      </c>
      <c r="D22" s="22">
        <v>2556178.9169999999</v>
      </c>
      <c r="E22" s="4"/>
      <c r="F22" s="4"/>
      <c r="G22" s="59"/>
    </row>
    <row r="23" spans="1:7">
      <c r="A23" s="39" t="s">
        <v>3322</v>
      </c>
      <c r="B23" s="22">
        <v>3.4000000000000002E-2</v>
      </c>
      <c r="C23" s="22">
        <v>759944.51500000001</v>
      </c>
      <c r="D23" s="22">
        <v>675839.22199999995</v>
      </c>
      <c r="E23" s="4"/>
      <c r="F23" s="4"/>
      <c r="G23" s="59"/>
    </row>
    <row r="24" spans="1:7" ht="30">
      <c r="A24" s="39" t="s">
        <v>3323</v>
      </c>
      <c r="B24" s="22">
        <v>3.5000000000000003E-2</v>
      </c>
      <c r="C24" s="22">
        <v>32249.03</v>
      </c>
      <c r="D24" s="22">
        <v>18020.611000000001</v>
      </c>
      <c r="E24" s="4"/>
      <c r="F24" s="4"/>
      <c r="G24" s="59"/>
    </row>
    <row r="25" spans="1:7">
      <c r="A25" s="39" t="s">
        <v>3324</v>
      </c>
      <c r="B25" s="22">
        <v>3.5999999999999997E-2</v>
      </c>
      <c r="C25" s="22">
        <v>316899.09100000001</v>
      </c>
      <c r="D25" s="22">
        <v>284495.08299999998</v>
      </c>
      <c r="E25" s="4"/>
      <c r="F25" s="4"/>
      <c r="G25" s="59"/>
    </row>
    <row r="26" spans="1:7" ht="30">
      <c r="A26" s="39" t="s">
        <v>3325</v>
      </c>
      <c r="B26" s="22">
        <v>3.5999999999999997E-2</v>
      </c>
      <c r="C26" s="22">
        <v>1604192.6059999999</v>
      </c>
      <c r="D26" s="22">
        <v>1399610.861</v>
      </c>
      <c r="E26" s="4"/>
      <c r="F26" s="4"/>
      <c r="G26" s="59"/>
    </row>
    <row r="27" spans="1:7">
      <c r="A27" s="39" t="s">
        <v>2329</v>
      </c>
      <c r="B27" s="22">
        <v>3.9E-2</v>
      </c>
      <c r="C27" s="22">
        <v>84764.635999999999</v>
      </c>
      <c r="D27" s="22">
        <v>76042.332999999999</v>
      </c>
      <c r="E27" s="4"/>
      <c r="F27" s="4"/>
      <c r="G27" s="59"/>
    </row>
    <row r="28" spans="1:7">
      <c r="A28" s="39" t="s">
        <v>3326</v>
      </c>
      <c r="B28" s="22">
        <v>0.04</v>
      </c>
      <c r="C28" s="22">
        <v>2424789.6359999999</v>
      </c>
      <c r="D28" s="22">
        <v>2132983.111</v>
      </c>
      <c r="E28" s="4"/>
      <c r="F28" s="4"/>
      <c r="G28" s="59"/>
    </row>
    <row r="29" spans="1:7" ht="30">
      <c r="A29" s="39" t="s">
        <v>3327</v>
      </c>
      <c r="B29" s="22">
        <v>4.2000000000000003E-2</v>
      </c>
      <c r="C29" s="22">
        <v>271613.152</v>
      </c>
      <c r="D29" s="22">
        <v>199725.08300000001</v>
      </c>
      <c r="E29" s="4"/>
      <c r="F29" s="4"/>
      <c r="G29" s="59"/>
    </row>
    <row r="30" spans="1:7" ht="30">
      <c r="A30" s="39" t="s">
        <v>3328</v>
      </c>
      <c r="B30" s="22">
        <v>4.2999999999999997E-2</v>
      </c>
      <c r="C30" s="22">
        <v>1105971.6969999999</v>
      </c>
      <c r="D30" s="22">
        <v>978956.19400000002</v>
      </c>
      <c r="E30" s="4"/>
      <c r="F30" s="4"/>
      <c r="G30" s="59"/>
    </row>
    <row r="31" spans="1:7">
      <c r="A31" s="39" t="s">
        <v>2391</v>
      </c>
      <c r="B31" s="22">
        <v>4.7E-2</v>
      </c>
      <c r="C31" s="22">
        <v>3593774.4550000001</v>
      </c>
      <c r="D31" s="22">
        <v>3144437.389</v>
      </c>
      <c r="E31" s="4"/>
      <c r="F31" s="4"/>
      <c r="G31" s="59"/>
    </row>
    <row r="32" spans="1:7" ht="15.75" thickBot="1">
      <c r="A32" s="40" t="s">
        <v>3329</v>
      </c>
      <c r="B32" s="54">
        <v>4.9000000000000002E-2</v>
      </c>
      <c r="C32" s="54">
        <v>1800261.091</v>
      </c>
      <c r="D32" s="54">
        <v>1590590.4439999999</v>
      </c>
      <c r="E32" s="6"/>
      <c r="F32" s="6"/>
      <c r="G32" s="6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68"/>
  <sheetViews>
    <sheetView workbookViewId="0">
      <selection activeCell="D13" sqref="D13"/>
    </sheetView>
  </sheetViews>
  <sheetFormatPr defaultRowHeight="15"/>
  <cols>
    <col min="1" max="1" width="32.875" style="1" customWidth="1"/>
    <col min="2" max="2" width="9.125" style="1" customWidth="1"/>
    <col min="3" max="3" width="11.875" style="1" customWidth="1"/>
    <col min="4" max="4" width="12" style="1" customWidth="1"/>
    <col min="5" max="16384" width="9" style="1"/>
  </cols>
  <sheetData>
    <row r="1" spans="1:4" ht="48" customHeight="1" thickBot="1">
      <c r="A1" s="95" t="s">
        <v>3469</v>
      </c>
      <c r="B1" s="95"/>
      <c r="C1" s="95"/>
      <c r="D1" s="95"/>
    </row>
    <row r="2" spans="1:4">
      <c r="A2" s="8" t="s">
        <v>3058</v>
      </c>
      <c r="B2" s="2" t="s">
        <v>3053</v>
      </c>
      <c r="C2" s="2" t="s">
        <v>3480</v>
      </c>
      <c r="D2" s="2" t="s">
        <v>3481</v>
      </c>
    </row>
    <row r="3" spans="1:4">
      <c r="A3" s="39" t="s">
        <v>3329</v>
      </c>
      <c r="B3" s="22">
        <v>6.2899999999999996E-3</v>
      </c>
      <c r="C3" s="22">
        <v>1416530.4680000001</v>
      </c>
      <c r="D3" s="22">
        <v>1792139.2039999999</v>
      </c>
    </row>
    <row r="4" spans="1:4">
      <c r="A4" s="39" t="s">
        <v>3330</v>
      </c>
      <c r="B4" s="22">
        <v>7.2200000000000007E-5</v>
      </c>
      <c r="C4" s="22">
        <v>1056537.4350000001</v>
      </c>
      <c r="D4" s="22">
        <v>1333648.122</v>
      </c>
    </row>
    <row r="5" spans="1:4">
      <c r="A5" s="39" t="s">
        <v>2703</v>
      </c>
      <c r="B5" s="22">
        <v>1.4300000000000001E-4</v>
      </c>
      <c r="C5" s="22">
        <v>8493.1290000000008</v>
      </c>
      <c r="D5" s="22">
        <v>6276.8370000000004</v>
      </c>
    </row>
    <row r="6" spans="1:4">
      <c r="A6" s="39" t="s">
        <v>3331</v>
      </c>
      <c r="B6" s="22">
        <v>2.5399999999999999E-4</v>
      </c>
      <c r="C6" s="22">
        <v>1854638.5970000001</v>
      </c>
      <c r="D6" s="22">
        <v>2351892.3670000001</v>
      </c>
    </row>
    <row r="7" spans="1:4" ht="30">
      <c r="A7" s="39" t="s">
        <v>3332</v>
      </c>
      <c r="B7" s="22">
        <v>4.9700000000000005E-4</v>
      </c>
      <c r="C7" s="22">
        <v>47154.339</v>
      </c>
      <c r="D7" s="22">
        <v>34137.796000000002</v>
      </c>
    </row>
    <row r="8" spans="1:4" ht="30">
      <c r="A8" s="39" t="s">
        <v>3333</v>
      </c>
      <c r="B8" s="22">
        <v>5.4900000000000001E-4</v>
      </c>
      <c r="C8" s="22">
        <v>1407818.355</v>
      </c>
      <c r="D8" s="22">
        <v>1785980.02</v>
      </c>
    </row>
    <row r="9" spans="1:4">
      <c r="A9" s="39" t="s">
        <v>3334</v>
      </c>
      <c r="B9" s="22">
        <v>7.8200000000000003E-4</v>
      </c>
      <c r="C9" s="22">
        <v>38927.71</v>
      </c>
      <c r="D9" s="22">
        <v>28085.429</v>
      </c>
    </row>
    <row r="10" spans="1:4">
      <c r="A10" s="39" t="s">
        <v>3335</v>
      </c>
      <c r="B10" s="22">
        <v>7.9000000000000001E-4</v>
      </c>
      <c r="C10" s="22">
        <v>839840.01599999995</v>
      </c>
      <c r="D10" s="22">
        <v>1060358.0819999999</v>
      </c>
    </row>
    <row r="11" spans="1:4">
      <c r="A11" s="39" t="s">
        <v>3336</v>
      </c>
      <c r="B11" s="22">
        <v>1.16E-3</v>
      </c>
      <c r="C11" s="22">
        <v>46923.548000000003</v>
      </c>
      <c r="D11" s="22">
        <v>38812.633000000002</v>
      </c>
    </row>
    <row r="12" spans="1:4">
      <c r="A12" s="39" t="s">
        <v>3337</v>
      </c>
      <c r="B12" s="22">
        <v>1.17E-3</v>
      </c>
      <c r="C12" s="22">
        <v>192375.677</v>
      </c>
      <c r="D12" s="22">
        <v>214974.53099999999</v>
      </c>
    </row>
    <row r="13" spans="1:4">
      <c r="A13" s="39" t="s">
        <v>3338</v>
      </c>
      <c r="B13" s="22">
        <v>1.48E-3</v>
      </c>
      <c r="C13" s="22">
        <v>307519.61300000001</v>
      </c>
      <c r="D13" s="22">
        <v>411526.77600000001</v>
      </c>
    </row>
    <row r="14" spans="1:4">
      <c r="A14" s="39" t="s">
        <v>3339</v>
      </c>
      <c r="B14" s="22">
        <v>1.8E-3</v>
      </c>
      <c r="C14" s="22">
        <v>622876.08100000001</v>
      </c>
      <c r="D14" s="22">
        <v>810579.38800000004</v>
      </c>
    </row>
    <row r="15" spans="1:4">
      <c r="A15" s="39" t="s">
        <v>3340</v>
      </c>
      <c r="B15" s="22">
        <v>1.97E-3</v>
      </c>
      <c r="C15" s="22">
        <v>196698.21</v>
      </c>
      <c r="D15" s="22">
        <v>213654.08199999999</v>
      </c>
    </row>
    <row r="16" spans="1:4">
      <c r="A16" s="39" t="s">
        <v>3341</v>
      </c>
      <c r="B16" s="22">
        <v>2.0699999999999998E-3</v>
      </c>
      <c r="C16" s="22">
        <v>1009961.613</v>
      </c>
      <c r="D16" s="22">
        <v>1278943.388</v>
      </c>
    </row>
    <row r="17" spans="1:4">
      <c r="A17" s="39" t="s">
        <v>3342</v>
      </c>
      <c r="B17" s="22">
        <v>2.5799999999999998E-3</v>
      </c>
      <c r="C17" s="22">
        <v>152540.12899999999</v>
      </c>
      <c r="D17" s="22">
        <v>154280.77600000001</v>
      </c>
    </row>
    <row r="18" spans="1:4">
      <c r="A18" s="39" t="s">
        <v>3343</v>
      </c>
      <c r="B18" s="22">
        <v>2.6199999999999999E-3</v>
      </c>
      <c r="C18" s="22">
        <v>1375728.5</v>
      </c>
      <c r="D18" s="22">
        <v>1743020.898</v>
      </c>
    </row>
    <row r="19" spans="1:4">
      <c r="A19" s="39" t="s">
        <v>3344</v>
      </c>
      <c r="B19" s="22">
        <v>3.6800000000000001E-3</v>
      </c>
      <c r="C19" s="22">
        <v>8706.1939999999995</v>
      </c>
      <c r="D19" s="22">
        <v>2972.98</v>
      </c>
    </row>
    <row r="20" spans="1:4">
      <c r="A20" s="39" t="s">
        <v>3345</v>
      </c>
      <c r="B20" s="22">
        <v>3.7699999999999999E-3</v>
      </c>
      <c r="C20" s="22">
        <v>108920.274</v>
      </c>
      <c r="D20" s="22">
        <v>140160.429</v>
      </c>
    </row>
    <row r="21" spans="1:4">
      <c r="A21" s="39" t="s">
        <v>3346</v>
      </c>
      <c r="B21" s="22">
        <v>3.9199999999999999E-3</v>
      </c>
      <c r="C21" s="22">
        <v>61736.661</v>
      </c>
      <c r="D21" s="22">
        <v>83769.388000000006</v>
      </c>
    </row>
    <row r="22" spans="1:4">
      <c r="A22" s="39" t="s">
        <v>3347</v>
      </c>
      <c r="B22" s="22">
        <v>4.1000000000000003E-3</v>
      </c>
      <c r="C22" s="22">
        <v>139899.03200000001</v>
      </c>
      <c r="D22" s="22">
        <v>177315.878</v>
      </c>
    </row>
    <row r="23" spans="1:4" ht="30">
      <c r="A23" s="39" t="s">
        <v>3348</v>
      </c>
      <c r="B23" s="22">
        <v>4.4999999999999997E-3</v>
      </c>
      <c r="C23" s="22">
        <v>1779315.8389999999</v>
      </c>
      <c r="D23" s="22">
        <v>2240053.8369999998</v>
      </c>
    </row>
    <row r="24" spans="1:4">
      <c r="A24" s="39" t="s">
        <v>2339</v>
      </c>
      <c r="B24" s="22">
        <v>5.3899999999999998E-3</v>
      </c>
      <c r="C24" s="22">
        <v>62756.065000000002</v>
      </c>
      <c r="D24" s="22">
        <v>84640.755000000005</v>
      </c>
    </row>
    <row r="25" spans="1:4">
      <c r="A25" s="39" t="s">
        <v>3349</v>
      </c>
      <c r="B25" s="22">
        <v>6.2599999999999999E-3</v>
      </c>
      <c r="C25" s="22">
        <v>327632.22600000002</v>
      </c>
      <c r="D25" s="22">
        <v>350446.51</v>
      </c>
    </row>
    <row r="26" spans="1:4">
      <c r="A26" s="39" t="s">
        <v>3350</v>
      </c>
      <c r="B26" s="22">
        <v>6.3400000000000001E-3</v>
      </c>
      <c r="C26" s="22">
        <v>518211.45199999999</v>
      </c>
      <c r="D26" s="22">
        <v>662804.06099999999</v>
      </c>
    </row>
    <row r="27" spans="1:4">
      <c r="A27" s="39" t="s">
        <v>3351</v>
      </c>
      <c r="B27" s="22">
        <v>7.3600000000000002E-3</v>
      </c>
      <c r="C27" s="22">
        <v>302490.41899999999</v>
      </c>
      <c r="D27" s="22">
        <v>329360.71399999998</v>
      </c>
    </row>
    <row r="28" spans="1:4">
      <c r="A28" s="39" t="s">
        <v>3352</v>
      </c>
      <c r="B28" s="22">
        <v>7.4700000000000001E-3</v>
      </c>
      <c r="C28" s="22">
        <v>2049279.855</v>
      </c>
      <c r="D28" s="22">
        <v>2561637.6940000001</v>
      </c>
    </row>
    <row r="29" spans="1:4" ht="30">
      <c r="A29" s="39" t="s">
        <v>3353</v>
      </c>
      <c r="B29" s="22">
        <v>7.4900000000000001E-3</v>
      </c>
      <c r="C29" s="22">
        <v>1225250.645</v>
      </c>
      <c r="D29" s="22">
        <v>1555790.0819999999</v>
      </c>
    </row>
    <row r="30" spans="1:4">
      <c r="A30" s="39" t="s">
        <v>3354</v>
      </c>
      <c r="B30" s="22">
        <v>7.6600000000000001E-3</v>
      </c>
      <c r="C30" s="22">
        <v>1781278.6769999999</v>
      </c>
      <c r="D30" s="22">
        <v>1974802.878</v>
      </c>
    </row>
    <row r="31" spans="1:4">
      <c r="A31" s="39" t="s">
        <v>2330</v>
      </c>
      <c r="B31" s="22">
        <v>8.7100000000000007E-3</v>
      </c>
      <c r="C31" s="22">
        <v>28.661000000000001</v>
      </c>
      <c r="D31" s="22">
        <v>6.51</v>
      </c>
    </row>
    <row r="32" spans="1:4">
      <c r="A32" s="39" t="s">
        <v>3355</v>
      </c>
      <c r="B32" s="22">
        <v>8.9300000000000004E-3</v>
      </c>
      <c r="C32" s="22">
        <v>2714.2260000000001</v>
      </c>
      <c r="D32" s="22">
        <v>833.61199999999997</v>
      </c>
    </row>
    <row r="33" spans="1:4">
      <c r="A33" s="39" t="s">
        <v>3356</v>
      </c>
      <c r="B33" s="22">
        <v>8.9800000000000001E-3</v>
      </c>
      <c r="C33" s="22">
        <v>18089.725999999999</v>
      </c>
      <c r="D33" s="22">
        <v>14570.429</v>
      </c>
    </row>
    <row r="34" spans="1:4">
      <c r="A34" s="39" t="s">
        <v>3357</v>
      </c>
      <c r="B34" s="22">
        <v>9.9000000000000008E-3</v>
      </c>
      <c r="C34" s="22">
        <v>119236.79</v>
      </c>
      <c r="D34" s="22">
        <v>135172.49</v>
      </c>
    </row>
    <row r="35" spans="1:4">
      <c r="A35" s="39" t="s">
        <v>3358</v>
      </c>
      <c r="B35" s="22">
        <v>9.9900000000000006E-3</v>
      </c>
      <c r="C35" s="22">
        <v>69627.725999999995</v>
      </c>
      <c r="D35" s="22">
        <v>61695.305999999997</v>
      </c>
    </row>
    <row r="36" spans="1:4">
      <c r="A36" s="39" t="s">
        <v>3359</v>
      </c>
      <c r="B36" s="22">
        <v>0.01</v>
      </c>
      <c r="C36" s="22">
        <v>915852.59699999995</v>
      </c>
      <c r="D36" s="22">
        <v>1051586.3060000001</v>
      </c>
    </row>
    <row r="37" spans="1:4">
      <c r="A37" s="39" t="s">
        <v>3360</v>
      </c>
      <c r="B37" s="22">
        <v>1.0999999999999999E-2</v>
      </c>
      <c r="C37" s="22">
        <v>5398.2579999999998</v>
      </c>
      <c r="D37" s="22">
        <v>3357.8980000000001</v>
      </c>
    </row>
    <row r="38" spans="1:4">
      <c r="A38" s="39" t="s">
        <v>3361</v>
      </c>
      <c r="B38" s="22">
        <v>1.2E-2</v>
      </c>
      <c r="C38" s="22">
        <v>1020571.887</v>
      </c>
      <c r="D38" s="22">
        <v>1209739.5919999999</v>
      </c>
    </row>
    <row r="39" spans="1:4">
      <c r="A39" s="39" t="s">
        <v>3362</v>
      </c>
      <c r="B39" s="22">
        <v>1.4E-2</v>
      </c>
      <c r="C39" s="22">
        <v>1477.1289999999999</v>
      </c>
      <c r="D39" s="22">
        <v>456</v>
      </c>
    </row>
    <row r="40" spans="1:4">
      <c r="A40" s="39" t="s">
        <v>3363</v>
      </c>
      <c r="B40" s="22">
        <v>1.4999999999999999E-2</v>
      </c>
      <c r="C40" s="22">
        <v>1473429.629</v>
      </c>
      <c r="D40" s="22">
        <v>1826692.1429999999</v>
      </c>
    </row>
    <row r="41" spans="1:4">
      <c r="A41" s="39" t="s">
        <v>3364</v>
      </c>
      <c r="B41" s="22">
        <v>1.4999999999999999E-2</v>
      </c>
      <c r="C41" s="22">
        <v>10193.242</v>
      </c>
      <c r="D41" s="22">
        <v>6336.5709999999999</v>
      </c>
    </row>
    <row r="42" spans="1:4">
      <c r="A42" s="39" t="s">
        <v>2331</v>
      </c>
      <c r="B42" s="22">
        <v>1.7000000000000001E-2</v>
      </c>
      <c r="C42" s="22">
        <v>704167.19400000002</v>
      </c>
      <c r="D42" s="22">
        <v>923482.30599999998</v>
      </c>
    </row>
    <row r="43" spans="1:4">
      <c r="A43" s="39" t="s">
        <v>3365</v>
      </c>
      <c r="B43" s="22">
        <v>2.1000000000000001E-2</v>
      </c>
      <c r="C43" s="22">
        <v>2004769.6610000001</v>
      </c>
      <c r="D43" s="22">
        <v>2309405.6529999999</v>
      </c>
    </row>
    <row r="44" spans="1:4">
      <c r="A44" s="39" t="s">
        <v>3366</v>
      </c>
      <c r="B44" s="22">
        <v>2.1000000000000001E-2</v>
      </c>
      <c r="C44" s="22">
        <v>709260.45200000005</v>
      </c>
      <c r="D44" s="22">
        <v>926904.46900000004</v>
      </c>
    </row>
    <row r="45" spans="1:4">
      <c r="A45" s="39" t="s">
        <v>3367</v>
      </c>
      <c r="B45" s="22">
        <v>2.1999999999999999E-2</v>
      </c>
      <c r="C45" s="22">
        <v>42.597000000000001</v>
      </c>
      <c r="D45" s="22">
        <v>8.3670000000000009</v>
      </c>
    </row>
    <row r="46" spans="1:4">
      <c r="A46" s="39" t="s">
        <v>3368</v>
      </c>
      <c r="B46" s="22">
        <v>2.3E-2</v>
      </c>
      <c r="C46" s="22">
        <v>30996.339</v>
      </c>
      <c r="D46" s="22">
        <v>27715.898000000001</v>
      </c>
    </row>
    <row r="47" spans="1:4">
      <c r="A47" s="39" t="s">
        <v>3369</v>
      </c>
      <c r="B47" s="22">
        <v>2.3E-2</v>
      </c>
      <c r="C47" s="22">
        <v>2146589.3870000001</v>
      </c>
      <c r="D47" s="22">
        <v>2699700.8160000001</v>
      </c>
    </row>
    <row r="48" spans="1:4" ht="30">
      <c r="A48" s="39" t="s">
        <v>2344</v>
      </c>
      <c r="B48" s="22">
        <v>2.4E-2</v>
      </c>
      <c r="C48" s="22">
        <v>251343</v>
      </c>
      <c r="D48" s="22">
        <v>250418.18400000001</v>
      </c>
    </row>
    <row r="49" spans="1:4">
      <c r="A49" s="39" t="s">
        <v>3370</v>
      </c>
      <c r="B49" s="22">
        <v>2.5000000000000001E-2</v>
      </c>
      <c r="C49" s="22">
        <v>531818.03200000001</v>
      </c>
      <c r="D49" s="22">
        <v>628322.69400000002</v>
      </c>
    </row>
    <row r="50" spans="1:4">
      <c r="A50" s="39" t="s">
        <v>3371</v>
      </c>
      <c r="B50" s="22">
        <v>2.5999999999999999E-2</v>
      </c>
      <c r="C50" s="22">
        <v>37393.434999999998</v>
      </c>
      <c r="D50" s="22">
        <v>17855.143</v>
      </c>
    </row>
    <row r="51" spans="1:4">
      <c r="A51" s="39" t="s">
        <v>2332</v>
      </c>
      <c r="B51" s="22">
        <v>2.7E-2</v>
      </c>
      <c r="C51" s="22">
        <v>71181.565000000002</v>
      </c>
      <c r="D51" s="22">
        <v>98456.101999999999</v>
      </c>
    </row>
    <row r="52" spans="1:4">
      <c r="A52" s="39" t="s">
        <v>2333</v>
      </c>
      <c r="B52" s="22">
        <v>2.7E-2</v>
      </c>
      <c r="C52" s="22">
        <v>56529.661</v>
      </c>
      <c r="D52" s="22">
        <v>36912.326999999997</v>
      </c>
    </row>
    <row r="53" spans="1:4">
      <c r="A53" s="39" t="s">
        <v>3372</v>
      </c>
      <c r="B53" s="22">
        <v>2.8000000000000001E-2</v>
      </c>
      <c r="C53" s="22">
        <v>81756.065000000002</v>
      </c>
      <c r="D53" s="22">
        <v>97188.388000000006</v>
      </c>
    </row>
    <row r="54" spans="1:4">
      <c r="A54" s="39" t="s">
        <v>3373</v>
      </c>
      <c r="B54" s="22">
        <v>3.2000000000000001E-2</v>
      </c>
      <c r="C54" s="22">
        <v>38495.144999999997</v>
      </c>
      <c r="D54" s="22">
        <v>34373.122000000003</v>
      </c>
    </row>
    <row r="55" spans="1:4">
      <c r="A55" s="39" t="s">
        <v>3374</v>
      </c>
      <c r="B55" s="22">
        <v>3.4000000000000002E-2</v>
      </c>
      <c r="C55" s="22">
        <v>198547.758</v>
      </c>
      <c r="D55" s="22">
        <v>200513.28599999999</v>
      </c>
    </row>
    <row r="56" spans="1:4">
      <c r="A56" s="39" t="s">
        <v>3375</v>
      </c>
      <c r="B56" s="22">
        <v>3.5000000000000003E-2</v>
      </c>
      <c r="C56" s="22">
        <v>182196.96799999999</v>
      </c>
      <c r="D56" s="22">
        <v>233446.85699999999</v>
      </c>
    </row>
    <row r="57" spans="1:4">
      <c r="A57" s="39" t="s">
        <v>3376</v>
      </c>
      <c r="B57" s="22">
        <v>3.5000000000000003E-2</v>
      </c>
      <c r="C57" s="22">
        <v>544700.22600000002</v>
      </c>
      <c r="D57" s="22">
        <v>679816.69400000002</v>
      </c>
    </row>
    <row r="58" spans="1:4">
      <c r="A58" s="39" t="s">
        <v>3377</v>
      </c>
      <c r="B58" s="22">
        <v>3.5999999999999997E-2</v>
      </c>
      <c r="C58" s="22">
        <v>39337.144999999997</v>
      </c>
      <c r="D58" s="22">
        <v>40738.959000000003</v>
      </c>
    </row>
    <row r="59" spans="1:4">
      <c r="A59" s="39" t="s">
        <v>2508</v>
      </c>
      <c r="B59" s="22">
        <v>3.6999999999999998E-2</v>
      </c>
      <c r="C59" s="22">
        <v>9068.3709999999992</v>
      </c>
      <c r="D59" s="22">
        <v>5809.4080000000004</v>
      </c>
    </row>
    <row r="60" spans="1:4">
      <c r="A60" s="39" t="s">
        <v>3378</v>
      </c>
      <c r="B60" s="22">
        <v>3.7999999999999999E-2</v>
      </c>
      <c r="C60" s="22">
        <v>216703.258</v>
      </c>
      <c r="D60" s="22">
        <v>213562.02</v>
      </c>
    </row>
    <row r="61" spans="1:4">
      <c r="A61" s="39" t="s">
        <v>3379</v>
      </c>
      <c r="B61" s="22">
        <v>3.7999999999999999E-2</v>
      </c>
      <c r="C61" s="22">
        <v>413393.82299999997</v>
      </c>
      <c r="D61" s="22">
        <v>544545.04099999997</v>
      </c>
    </row>
    <row r="62" spans="1:4" ht="30">
      <c r="A62" s="39" t="s">
        <v>3380</v>
      </c>
      <c r="B62" s="22">
        <v>3.9E-2</v>
      </c>
      <c r="C62" s="22">
        <v>643.98400000000004</v>
      </c>
      <c r="D62" s="22">
        <v>493.63299999999998</v>
      </c>
    </row>
    <row r="63" spans="1:4">
      <c r="A63" s="39" t="s">
        <v>3381</v>
      </c>
      <c r="B63" s="22">
        <v>3.9E-2</v>
      </c>
      <c r="C63" s="22">
        <v>68149.323000000004</v>
      </c>
      <c r="D63" s="22">
        <v>50077.98</v>
      </c>
    </row>
    <row r="64" spans="1:4">
      <c r="A64" s="39" t="s">
        <v>3382</v>
      </c>
      <c r="B64" s="22">
        <v>0.04</v>
      </c>
      <c r="C64" s="22">
        <v>1608345.1610000001</v>
      </c>
      <c r="D64" s="22">
        <v>2044938.429</v>
      </c>
    </row>
    <row r="65" spans="1:4">
      <c r="A65" s="39" t="s">
        <v>3383</v>
      </c>
      <c r="B65" s="22">
        <v>4.1000000000000002E-2</v>
      </c>
      <c r="C65" s="22">
        <v>6392.9679999999998</v>
      </c>
      <c r="D65" s="22">
        <v>1398.51</v>
      </c>
    </row>
    <row r="66" spans="1:4">
      <c r="A66" s="39" t="s">
        <v>3384</v>
      </c>
      <c r="B66" s="22">
        <v>4.2999999999999997E-2</v>
      </c>
      <c r="C66" s="22">
        <v>255353.14499999999</v>
      </c>
      <c r="D66" s="22">
        <v>324455.408</v>
      </c>
    </row>
    <row r="67" spans="1:4">
      <c r="A67" s="39" t="s">
        <v>3385</v>
      </c>
      <c r="B67" s="22">
        <v>4.4999999999999998E-2</v>
      </c>
      <c r="C67" s="22">
        <v>1643985.145</v>
      </c>
      <c r="D67" s="22">
        <v>2094293.959</v>
      </c>
    </row>
    <row r="68" spans="1:4" ht="15.75" thickBot="1">
      <c r="A68" s="40" t="s">
        <v>2334</v>
      </c>
      <c r="B68" s="54">
        <v>4.8000000000000001E-2</v>
      </c>
      <c r="C68" s="54">
        <v>534853.01599999995</v>
      </c>
      <c r="D68" s="54">
        <v>626807.55099999998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7"/>
  <sheetViews>
    <sheetView workbookViewId="0">
      <selection activeCell="I24" sqref="I24"/>
    </sheetView>
  </sheetViews>
  <sheetFormatPr defaultRowHeight="15"/>
  <cols>
    <col min="1" max="1" width="10.25" style="1" customWidth="1"/>
    <col min="2" max="2" width="19.875" style="1" customWidth="1"/>
    <col min="3" max="3" width="7.375" style="1" customWidth="1"/>
    <col min="4" max="4" width="7.25" style="1" customWidth="1"/>
    <col min="5" max="5" width="9.875" style="1" customWidth="1"/>
    <col min="6" max="6" width="11.375" style="1" customWidth="1"/>
    <col min="7" max="7" width="11.625" style="1" customWidth="1"/>
    <col min="8" max="8" width="9.125" style="1" bestFit="1" customWidth="1"/>
    <col min="9" max="10" width="8.5" style="1" customWidth="1"/>
    <col min="11" max="11" width="9.375" style="1" customWidth="1"/>
    <col min="12" max="12" width="10.25" style="1" customWidth="1"/>
    <col min="13" max="16384" width="9" style="1"/>
  </cols>
  <sheetData>
    <row r="1" spans="1:12" ht="63" customHeight="1" thickBot="1">
      <c r="A1" s="99" t="s">
        <v>3470</v>
      </c>
      <c r="B1" s="99"/>
      <c r="C1" s="99"/>
      <c r="D1" s="99"/>
      <c r="E1" s="19"/>
      <c r="F1" s="19"/>
      <c r="G1" s="19"/>
      <c r="H1" s="19"/>
      <c r="I1" s="19"/>
      <c r="J1" s="19"/>
      <c r="K1" s="19"/>
      <c r="L1" s="19"/>
    </row>
    <row r="2" spans="1:12" ht="30">
      <c r="A2" s="68" t="s">
        <v>3055</v>
      </c>
      <c r="B2" s="68" t="s">
        <v>3389</v>
      </c>
      <c r="C2" s="68" t="s">
        <v>3507</v>
      </c>
      <c r="D2" s="69" t="s">
        <v>3506</v>
      </c>
      <c r="E2" s="68" t="s">
        <v>3505</v>
      </c>
      <c r="F2" s="68" t="s">
        <v>3280</v>
      </c>
      <c r="G2" s="68" t="s">
        <v>3281</v>
      </c>
      <c r="H2" s="68" t="s">
        <v>3508</v>
      </c>
      <c r="I2" s="69" t="s">
        <v>3509</v>
      </c>
      <c r="J2" s="68" t="s">
        <v>3510</v>
      </c>
      <c r="K2" s="69" t="s">
        <v>3282</v>
      </c>
      <c r="L2" s="69" t="s">
        <v>3283</v>
      </c>
    </row>
    <row r="3" spans="1:12" ht="45">
      <c r="A3" s="4" t="s">
        <v>412</v>
      </c>
      <c r="B3" s="39" t="s">
        <v>490</v>
      </c>
      <c r="C3" s="61">
        <v>1.3746799047815141E-2</v>
      </c>
      <c r="D3" s="61">
        <v>1.5690851242556407</v>
      </c>
      <c r="E3" s="61">
        <v>0.90194682414126304</v>
      </c>
      <c r="F3" s="61">
        <v>7924.8789999999999</v>
      </c>
      <c r="G3" s="61">
        <v>5050.6360000000004</v>
      </c>
      <c r="H3" s="61">
        <v>6.938193630872401E-2</v>
      </c>
      <c r="I3" s="61">
        <v>1.4282623568257351</v>
      </c>
      <c r="J3" s="61">
        <v>0.67363382682172801</v>
      </c>
      <c r="K3" s="61">
        <v>7933.1689999999999</v>
      </c>
      <c r="L3" s="61">
        <v>5554.42</v>
      </c>
    </row>
    <row r="4" spans="1:12" ht="30">
      <c r="A4" s="4" t="s">
        <v>414</v>
      </c>
      <c r="B4" s="39" t="s">
        <v>492</v>
      </c>
      <c r="C4" s="61">
        <v>3.5851082751460824E-2</v>
      </c>
      <c r="D4" s="61">
        <v>1.3641156880738041</v>
      </c>
      <c r="E4" s="61">
        <v>0.28906146060370302</v>
      </c>
      <c r="F4" s="61">
        <v>2021.2950000000001</v>
      </c>
      <c r="G4" s="61">
        <v>1481.7619999999999</v>
      </c>
      <c r="H4" s="61">
        <v>0.20282192764297596</v>
      </c>
      <c r="I4" s="61">
        <v>1.2210270446503906</v>
      </c>
      <c r="J4" s="61">
        <v>0.251344374881312</v>
      </c>
      <c r="K4" s="61">
        <v>1981.164</v>
      </c>
      <c r="L4" s="61">
        <v>1622.539</v>
      </c>
    </row>
    <row r="5" spans="1:12" ht="45">
      <c r="A5" s="4" t="s">
        <v>415</v>
      </c>
      <c r="B5" s="39" t="s">
        <v>493</v>
      </c>
      <c r="C5" s="61">
        <v>0.56585504061722736</v>
      </c>
      <c r="D5" s="61">
        <v>1.444988123506826</v>
      </c>
      <c r="E5" s="61">
        <v>3.8285966712533699</v>
      </c>
      <c r="F5" s="61">
        <v>67285.183000000005</v>
      </c>
      <c r="G5" s="61">
        <v>46564.523000000001</v>
      </c>
      <c r="H5" s="61">
        <v>3.741845892556922E-2</v>
      </c>
      <c r="I5" s="61">
        <v>4.0859599428761744</v>
      </c>
      <c r="J5" s="61">
        <v>4.68403361767683</v>
      </c>
      <c r="K5" s="61">
        <v>91641.83</v>
      </c>
      <c r="L5" s="61">
        <v>22428.47</v>
      </c>
    </row>
    <row r="6" spans="1:12" ht="45">
      <c r="A6" s="4" t="s">
        <v>416</v>
      </c>
      <c r="B6" s="39" t="s">
        <v>494</v>
      </c>
      <c r="C6" s="61">
        <v>3.2585367251298639E-2</v>
      </c>
      <c r="D6" s="61">
        <v>1.3708866578835266</v>
      </c>
      <c r="E6" s="61">
        <v>1.1142679786460801</v>
      </c>
      <c r="F6" s="61">
        <v>29659.067999999999</v>
      </c>
      <c r="G6" s="61">
        <v>21634.952000000001</v>
      </c>
      <c r="H6" s="61">
        <v>0.36956603649369046</v>
      </c>
      <c r="I6" s="61">
        <v>1.1480714358193811</v>
      </c>
      <c r="J6" s="61">
        <v>0.96073602682885295</v>
      </c>
      <c r="K6" s="61">
        <v>28285.61</v>
      </c>
      <c r="L6" s="61">
        <v>24637.5</v>
      </c>
    </row>
    <row r="7" spans="1:12">
      <c r="A7" s="4" t="s">
        <v>417</v>
      </c>
      <c r="B7" s="39" t="s">
        <v>495</v>
      </c>
      <c r="C7" s="61">
        <v>6.9998163975700509E-2</v>
      </c>
      <c r="D7" s="61">
        <v>1.1017314286714182</v>
      </c>
      <c r="E7" s="61">
        <v>0.30120983423764702</v>
      </c>
      <c r="F7" s="61">
        <v>63907.430999999997</v>
      </c>
      <c r="G7" s="61">
        <v>58006.360999999997</v>
      </c>
      <c r="H7" s="61">
        <v>3.4720644840074512E-2</v>
      </c>
      <c r="I7" s="61">
        <v>1.1043493613460085</v>
      </c>
      <c r="J7" s="61">
        <v>1.11205431987264</v>
      </c>
      <c r="K7" s="61">
        <v>64489</v>
      </c>
      <c r="L7" s="61">
        <v>58395.47</v>
      </c>
    </row>
    <row r="8" spans="1:12">
      <c r="A8" s="4" t="s">
        <v>426</v>
      </c>
      <c r="B8" s="39" t="s">
        <v>504</v>
      </c>
      <c r="C8" s="61">
        <v>5.4472019104296623E-2</v>
      </c>
      <c r="D8" s="61">
        <v>1.1369688273015797</v>
      </c>
      <c r="E8" s="61">
        <v>0.28355073865227998</v>
      </c>
      <c r="F8" s="61">
        <v>6163.9430000000002</v>
      </c>
      <c r="G8" s="61">
        <v>5421.3829999999998</v>
      </c>
      <c r="H8" s="61">
        <v>3.8655962932923421E-2</v>
      </c>
      <c r="I8" s="61">
        <v>1.1472269606808119</v>
      </c>
      <c r="J8" s="61">
        <v>0.241714153858716</v>
      </c>
      <c r="K8" s="61">
        <v>6253.8289999999997</v>
      </c>
      <c r="L8" s="61">
        <v>5451.2569999999996</v>
      </c>
    </row>
    <row r="9" spans="1:12" ht="30">
      <c r="A9" s="4" t="s">
        <v>429</v>
      </c>
      <c r="B9" s="39" t="s">
        <v>478</v>
      </c>
      <c r="C9" s="61">
        <v>4.2344114829602937E-3</v>
      </c>
      <c r="D9" s="61">
        <v>1.9559126544482579</v>
      </c>
      <c r="E9" s="61">
        <v>0.62585742084004703</v>
      </c>
      <c r="F9" s="61">
        <v>14701.34</v>
      </c>
      <c r="G9" s="61">
        <v>7516.3580000000002</v>
      </c>
      <c r="H9" s="61">
        <v>2.0546336900741837E-3</v>
      </c>
      <c r="I9" s="61">
        <v>2.1114985124039225</v>
      </c>
      <c r="J9" s="61">
        <v>0.46367959254235003</v>
      </c>
      <c r="K9" s="61">
        <v>15837.7</v>
      </c>
      <c r="L9" s="61">
        <v>7500.692</v>
      </c>
    </row>
    <row r="10" spans="1:12">
      <c r="A10" s="4" t="s">
        <v>430</v>
      </c>
      <c r="B10" s="39" t="s">
        <v>479</v>
      </c>
      <c r="C10" s="61">
        <v>1.7015598614555868E-2</v>
      </c>
      <c r="D10" s="61">
        <v>2.1575184218500127</v>
      </c>
      <c r="E10" s="61">
        <v>0.33196494918548097</v>
      </c>
      <c r="F10" s="61">
        <v>3831.4319999999998</v>
      </c>
      <c r="G10" s="61">
        <v>1775.8510000000001</v>
      </c>
      <c r="H10" s="61">
        <v>1.2082977368498969E-2</v>
      </c>
      <c r="I10" s="61">
        <v>2.4196200828838692</v>
      </c>
      <c r="J10" s="61">
        <v>0.354743840489045</v>
      </c>
      <c r="K10" s="61">
        <v>4190.9319999999998</v>
      </c>
      <c r="L10" s="61">
        <v>1732.0619999999999</v>
      </c>
    </row>
    <row r="11" spans="1:12" ht="45">
      <c r="A11" s="4" t="s">
        <v>434</v>
      </c>
      <c r="B11" s="39" t="s">
        <v>508</v>
      </c>
      <c r="C11" s="61">
        <v>1.478313687030711E-2</v>
      </c>
      <c r="D11" s="61">
        <v>1.4621433741285821</v>
      </c>
      <c r="E11" s="61">
        <v>0.60753019237321104</v>
      </c>
      <c r="F11" s="61">
        <v>13697.388999999999</v>
      </c>
      <c r="G11" s="61">
        <v>9368.0210000000006</v>
      </c>
      <c r="H11" s="61">
        <v>5.4885371033213469E-2</v>
      </c>
      <c r="I11" s="61">
        <v>1.3676467227521987</v>
      </c>
      <c r="J11" s="61">
        <v>0.71587452403011098</v>
      </c>
      <c r="K11" s="61">
        <v>13764.53</v>
      </c>
      <c r="L11" s="61">
        <v>10064.39</v>
      </c>
    </row>
    <row r="12" spans="1:12" ht="30">
      <c r="A12" s="4" t="s">
        <v>437</v>
      </c>
      <c r="B12" s="39" t="s">
        <v>489</v>
      </c>
      <c r="C12" s="61">
        <v>4.3860539101724043E-2</v>
      </c>
      <c r="D12" s="61">
        <v>1.5131014657735191</v>
      </c>
      <c r="E12" s="61">
        <v>9.6610960138925298E-2</v>
      </c>
      <c r="F12" s="61">
        <v>2780.009</v>
      </c>
      <c r="G12" s="61">
        <v>1837.2919999999999</v>
      </c>
      <c r="H12" s="61">
        <v>5.5272395471438043E-2</v>
      </c>
      <c r="I12" s="61">
        <v>1.5107391260660346</v>
      </c>
      <c r="J12" s="61">
        <v>0.15997081973044</v>
      </c>
      <c r="K12" s="61">
        <v>2871.6930000000002</v>
      </c>
      <c r="L12" s="61">
        <v>1900.8530000000001</v>
      </c>
    </row>
    <row r="13" spans="1:12">
      <c r="A13" s="4" t="s">
        <v>439</v>
      </c>
      <c r="B13" s="39" t="s">
        <v>468</v>
      </c>
      <c r="C13" s="61">
        <v>4.9733473278836079E-2</v>
      </c>
      <c r="D13" s="61">
        <v>0.68560952548184906</v>
      </c>
      <c r="E13" s="61">
        <v>0.92805903107387799</v>
      </c>
      <c r="F13" s="61">
        <v>5187.7150000000001</v>
      </c>
      <c r="G13" s="61">
        <v>7566.5739999999996</v>
      </c>
      <c r="H13" s="61">
        <v>0.51828470371905389</v>
      </c>
      <c r="I13" s="61">
        <v>0.89171956221180371</v>
      </c>
      <c r="J13" s="61">
        <v>0.29873422553734502</v>
      </c>
      <c r="K13" s="61">
        <v>5772.5020000000004</v>
      </c>
      <c r="L13" s="61">
        <v>6473.45</v>
      </c>
    </row>
    <row r="14" spans="1:12" ht="30">
      <c r="A14" s="4" t="s">
        <v>440</v>
      </c>
      <c r="B14" s="39" t="s">
        <v>470</v>
      </c>
      <c r="C14" s="61">
        <v>4.0105403718278622E-2</v>
      </c>
      <c r="D14" s="61">
        <v>1.4524863420878054</v>
      </c>
      <c r="E14" s="61">
        <v>1.29922359339753</v>
      </c>
      <c r="F14" s="61">
        <v>12573.476000000001</v>
      </c>
      <c r="G14" s="61">
        <v>8656.5190000000002</v>
      </c>
      <c r="H14" s="61">
        <v>0.60917993802931147</v>
      </c>
      <c r="I14" s="61">
        <v>1.0950912735016456</v>
      </c>
      <c r="J14" s="61">
        <v>0.53371002817500701</v>
      </c>
      <c r="K14" s="61">
        <v>11539.59</v>
      </c>
      <c r="L14" s="61">
        <v>10537.56</v>
      </c>
    </row>
    <row r="15" spans="1:12">
      <c r="A15" s="4" t="s">
        <v>443</v>
      </c>
      <c r="B15" s="39" t="s">
        <v>473</v>
      </c>
      <c r="C15" s="61">
        <v>9.5675576480056174E-2</v>
      </c>
      <c r="D15" s="61">
        <v>1.2132861487417597</v>
      </c>
      <c r="E15" s="61">
        <v>0.82469506745980203</v>
      </c>
      <c r="F15" s="61">
        <v>32967.67</v>
      </c>
      <c r="G15" s="61">
        <v>27172.213</v>
      </c>
      <c r="H15" s="61">
        <v>3.8262851531805579E-2</v>
      </c>
      <c r="I15" s="61">
        <v>1.2819874447086008</v>
      </c>
      <c r="J15" s="61">
        <v>1.3565587121334799</v>
      </c>
      <c r="K15" s="61">
        <v>34263.14</v>
      </c>
      <c r="L15" s="61">
        <v>26726.58</v>
      </c>
    </row>
    <row r="16" spans="1:12">
      <c r="A16" s="4" t="s">
        <v>444</v>
      </c>
      <c r="B16" s="39" t="s">
        <v>474</v>
      </c>
      <c r="C16" s="61">
        <v>9.1178172092638399E-2</v>
      </c>
      <c r="D16" s="61">
        <v>1.2503480707518297</v>
      </c>
      <c r="E16" s="61">
        <v>1.29844876694439</v>
      </c>
      <c r="F16" s="61">
        <v>138180.986</v>
      </c>
      <c r="G16" s="61">
        <v>110514.015</v>
      </c>
      <c r="H16" s="61">
        <v>3.6051734889546466E-2</v>
      </c>
      <c r="I16" s="61">
        <v>1.3276576505233071</v>
      </c>
      <c r="J16" s="61">
        <v>2.6266433870493899</v>
      </c>
      <c r="K16" s="61">
        <v>144180.70000000001</v>
      </c>
      <c r="L16" s="61">
        <v>108597.8</v>
      </c>
    </row>
    <row r="17" spans="1:12">
      <c r="A17" s="4" t="s">
        <v>446</v>
      </c>
      <c r="B17" s="39" t="s">
        <v>476</v>
      </c>
      <c r="C17" s="61">
        <v>1.3118203019619138E-2</v>
      </c>
      <c r="D17" s="61">
        <v>1.3137281989773761</v>
      </c>
      <c r="E17" s="61">
        <v>0.44835922711674098</v>
      </c>
      <c r="F17" s="61">
        <v>9237.2360000000008</v>
      </c>
      <c r="G17" s="61">
        <v>7031.3140000000003</v>
      </c>
      <c r="H17" s="61">
        <v>0.19839114293077026</v>
      </c>
      <c r="I17" s="61">
        <v>1.1673284784317552</v>
      </c>
      <c r="J17" s="61">
        <v>0.35613860954159998</v>
      </c>
      <c r="K17" s="61">
        <v>8993.2199999999993</v>
      </c>
      <c r="L17" s="61">
        <v>7704.1040000000003</v>
      </c>
    </row>
    <row r="18" spans="1:12" ht="30">
      <c r="A18" s="4" t="s">
        <v>448</v>
      </c>
      <c r="B18" s="39" t="s">
        <v>478</v>
      </c>
      <c r="C18" s="61">
        <v>1.6216843373794712E-2</v>
      </c>
      <c r="D18" s="61">
        <v>1.8310678868717616</v>
      </c>
      <c r="E18" s="61">
        <v>2.36610227904464</v>
      </c>
      <c r="F18" s="61">
        <v>48822.387000000002</v>
      </c>
      <c r="G18" s="61">
        <v>26663.341</v>
      </c>
      <c r="H18" s="61">
        <v>6.4895798036331762E-3</v>
      </c>
      <c r="I18" s="61">
        <v>2.0166473482677114</v>
      </c>
      <c r="J18" s="61">
        <v>3.02328935134824</v>
      </c>
      <c r="K18" s="61">
        <v>52734.34</v>
      </c>
      <c r="L18" s="61">
        <v>26149.51</v>
      </c>
    </row>
    <row r="19" spans="1:12">
      <c r="A19" s="4" t="s">
        <v>449</v>
      </c>
      <c r="B19" s="39" t="s">
        <v>479</v>
      </c>
      <c r="C19" s="61">
        <v>3.6240438444304753E-2</v>
      </c>
      <c r="D19" s="61">
        <v>2.0606219247196194</v>
      </c>
      <c r="E19" s="61">
        <v>1.09279755078459</v>
      </c>
      <c r="F19" s="61">
        <v>6931.65</v>
      </c>
      <c r="G19" s="61">
        <v>3363.8629999999998</v>
      </c>
      <c r="H19" s="61">
        <v>3.2873977128450867E-2</v>
      </c>
      <c r="I19" s="61">
        <v>2.2346280159599297</v>
      </c>
      <c r="J19" s="61">
        <v>1.1616862463753601</v>
      </c>
      <c r="K19" s="61">
        <v>7496.9579999999996</v>
      </c>
      <c r="L19" s="61">
        <v>3354.902</v>
      </c>
    </row>
    <row r="20" spans="1:12">
      <c r="A20" s="4" t="s">
        <v>450</v>
      </c>
      <c r="B20" s="39" t="s">
        <v>480</v>
      </c>
      <c r="C20" s="61">
        <v>2.850366622247576E-2</v>
      </c>
      <c r="D20" s="61">
        <v>1.4847625732679455</v>
      </c>
      <c r="E20" s="61">
        <v>0.86119061377512596</v>
      </c>
      <c r="F20" s="61">
        <v>8610.7819999999992</v>
      </c>
      <c r="G20" s="61">
        <v>5799.4340000000002</v>
      </c>
      <c r="H20" s="61">
        <v>0.20215810583154969</v>
      </c>
      <c r="I20" s="61">
        <v>1.2627834732458469</v>
      </c>
      <c r="J20" s="61">
        <v>0.50144344856586198</v>
      </c>
      <c r="K20" s="61">
        <v>8343.3430000000008</v>
      </c>
      <c r="L20" s="61">
        <v>6607.1049999999996</v>
      </c>
    </row>
    <row r="21" spans="1:12" ht="30">
      <c r="A21" s="4" t="s">
        <v>459</v>
      </c>
      <c r="B21" s="39" t="s">
        <v>497</v>
      </c>
      <c r="C21" s="61">
        <v>1.2606605754546543E-2</v>
      </c>
      <c r="D21" s="61">
        <v>1.6291099813941927</v>
      </c>
      <c r="E21" s="61">
        <v>1.0411147335326301</v>
      </c>
      <c r="F21" s="61">
        <v>6362.2920000000004</v>
      </c>
      <c r="G21" s="61">
        <v>3905.3789999999999</v>
      </c>
      <c r="H21" s="61">
        <v>5.4147689243164661E-2</v>
      </c>
      <c r="I21" s="61">
        <v>1.4990352393957893</v>
      </c>
      <c r="J21" s="61">
        <v>0.93305071025083997</v>
      </c>
      <c r="K21" s="61">
        <v>6432.69</v>
      </c>
      <c r="L21" s="61">
        <v>4291.22</v>
      </c>
    </row>
    <row r="22" spans="1:12">
      <c r="A22" s="4" t="s">
        <v>461</v>
      </c>
      <c r="B22" s="39" t="s">
        <v>511</v>
      </c>
      <c r="C22" s="61">
        <v>0.35221413496857368</v>
      </c>
      <c r="D22" s="61">
        <v>1.8335826086228415</v>
      </c>
      <c r="E22" s="61">
        <v>8.3020955614517504</v>
      </c>
      <c r="F22" s="61">
        <v>235013.019</v>
      </c>
      <c r="G22" s="61">
        <v>128171.492</v>
      </c>
      <c r="H22" s="61">
        <v>2.7584956144279922E-2</v>
      </c>
      <c r="I22" s="61">
        <v>5.4889399719911616</v>
      </c>
      <c r="J22" s="61">
        <v>9.5055059061014493</v>
      </c>
      <c r="K22" s="61">
        <v>313829.09999999998</v>
      </c>
      <c r="L22" s="61">
        <v>57174.81</v>
      </c>
    </row>
    <row r="23" spans="1:12">
      <c r="A23" s="4" t="s">
        <v>462</v>
      </c>
      <c r="B23" s="39" t="s">
        <v>496</v>
      </c>
      <c r="C23" s="61">
        <v>4.3175097719535198E-2</v>
      </c>
      <c r="D23" s="61">
        <v>1.1063087883563334</v>
      </c>
      <c r="E23" s="61">
        <v>0.67094529321934604</v>
      </c>
      <c r="F23" s="61">
        <v>191904.49400000001</v>
      </c>
      <c r="G23" s="61">
        <v>173463.77100000001</v>
      </c>
      <c r="H23" s="61">
        <v>1.9921594527293172E-2</v>
      </c>
      <c r="I23" s="61">
        <v>1.1124563445867286</v>
      </c>
      <c r="J23" s="61">
        <v>1.9931320309013001</v>
      </c>
      <c r="K23" s="61">
        <v>193986.8</v>
      </c>
      <c r="L23" s="61">
        <v>174377</v>
      </c>
    </row>
    <row r="24" spans="1:12" ht="30">
      <c r="A24" s="4" t="s">
        <v>464</v>
      </c>
      <c r="B24" s="39" t="s">
        <v>484</v>
      </c>
      <c r="C24" s="61">
        <v>5.8809436421041354E-2</v>
      </c>
      <c r="D24" s="61">
        <v>0.68188264200894844</v>
      </c>
      <c r="E24" s="61">
        <v>4.0116311858090299</v>
      </c>
      <c r="F24" s="61">
        <v>194548.951</v>
      </c>
      <c r="G24" s="61">
        <v>285311.48700000002</v>
      </c>
      <c r="H24" s="61">
        <v>3.8936581085428447E-2</v>
      </c>
      <c r="I24" s="61">
        <v>0.67838759586870923</v>
      </c>
      <c r="J24" s="61">
        <v>7.2146875638674901</v>
      </c>
      <c r="K24" s="61">
        <v>187793.9</v>
      </c>
      <c r="L24" s="61">
        <v>276823.90000000002</v>
      </c>
    </row>
    <row r="25" spans="1:12" ht="15.75" thickBot="1">
      <c r="A25" s="6" t="s">
        <v>465</v>
      </c>
      <c r="B25" s="40" t="s">
        <v>466</v>
      </c>
      <c r="C25" s="63">
        <v>3.3525125842343864E-2</v>
      </c>
      <c r="D25" s="63">
        <v>0.72630097818856665</v>
      </c>
      <c r="E25" s="63">
        <v>5.0413582260070404</v>
      </c>
      <c r="F25" s="63">
        <v>230185.753</v>
      </c>
      <c r="G25" s="63">
        <v>316928.87599999999</v>
      </c>
      <c r="H25" s="63">
        <v>0.1334235404956543</v>
      </c>
      <c r="I25" s="63">
        <v>0.80797437232363589</v>
      </c>
      <c r="J25" s="63">
        <v>3.4783848824364001</v>
      </c>
      <c r="K25" s="63">
        <v>237136.6</v>
      </c>
      <c r="L25" s="63">
        <v>293495.2</v>
      </c>
    </row>
    <row r="27" spans="1:12" ht="45.75" customHeight="1">
      <c r="A27" s="92" t="s">
        <v>3511</v>
      </c>
      <c r="B27" s="92"/>
      <c r="C27" s="92"/>
      <c r="D27" s="92"/>
    </row>
  </sheetData>
  <mergeCells count="2">
    <mergeCell ref="A1:D1"/>
    <mergeCell ref="A27:D27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5"/>
  <sheetViews>
    <sheetView workbookViewId="0">
      <selection sqref="A1:F1"/>
    </sheetView>
  </sheetViews>
  <sheetFormatPr defaultRowHeight="15"/>
  <cols>
    <col min="1" max="1" width="10.5" style="12" customWidth="1"/>
    <col min="2" max="2" width="15.875" style="11" customWidth="1"/>
    <col min="3" max="3" width="8" style="11" customWidth="1"/>
    <col min="4" max="4" width="9" style="11" customWidth="1"/>
    <col min="5" max="5" width="8.625" style="11" customWidth="1"/>
    <col min="6" max="7" width="9.375" style="11" customWidth="1"/>
    <col min="8" max="8" width="9.125" style="11" bestFit="1" customWidth="1"/>
    <col min="9" max="9" width="10.875" style="11" customWidth="1"/>
    <col min="10" max="10" width="9.125" style="11" bestFit="1" customWidth="1"/>
    <col min="11" max="11" width="10.25" style="11" customWidth="1"/>
    <col min="12" max="12" width="9.75" style="11" customWidth="1"/>
    <col min="13" max="16384" width="9" style="1"/>
  </cols>
  <sheetData>
    <row r="1" spans="1:12" ht="31.5" customHeight="1" thickBot="1">
      <c r="A1" s="96" t="s">
        <v>3529</v>
      </c>
      <c r="B1" s="96"/>
      <c r="C1" s="96"/>
      <c r="D1" s="96"/>
      <c r="E1" s="96"/>
      <c r="F1" s="96"/>
      <c r="G1" s="37"/>
      <c r="H1" s="37"/>
      <c r="I1" s="37"/>
      <c r="J1" s="37"/>
      <c r="K1" s="37"/>
      <c r="L1" s="37"/>
    </row>
    <row r="2" spans="1:12" ht="30">
      <c r="A2" s="34" t="s">
        <v>3055</v>
      </c>
      <c r="B2" s="34" t="s">
        <v>3285</v>
      </c>
      <c r="C2" s="68" t="s">
        <v>3507</v>
      </c>
      <c r="D2" s="69" t="s">
        <v>3506</v>
      </c>
      <c r="E2" s="68" t="s">
        <v>3505</v>
      </c>
      <c r="F2" s="69" t="s">
        <v>3280</v>
      </c>
      <c r="G2" s="69" t="s">
        <v>3281</v>
      </c>
      <c r="H2" s="68" t="s">
        <v>3508</v>
      </c>
      <c r="I2" s="69" t="s">
        <v>3509</v>
      </c>
      <c r="J2" s="68" t="s">
        <v>3510</v>
      </c>
      <c r="K2" s="69" t="s">
        <v>3282</v>
      </c>
      <c r="L2" s="69" t="s">
        <v>3283</v>
      </c>
    </row>
    <row r="3" spans="1:12" ht="60">
      <c r="A3" s="23" t="s">
        <v>412</v>
      </c>
      <c r="B3" s="43" t="s">
        <v>490</v>
      </c>
      <c r="C3" s="61">
        <v>1.4161089119150001E-2</v>
      </c>
      <c r="D3" s="61">
        <v>1.5690851242556407</v>
      </c>
      <c r="E3" s="61">
        <v>0.90194682414126304</v>
      </c>
      <c r="F3" s="61">
        <v>7924.8789999999999</v>
      </c>
      <c r="G3" s="61">
        <v>5050.6360000000004</v>
      </c>
      <c r="H3" s="61">
        <v>9.8743422047761306E-2</v>
      </c>
      <c r="I3" s="61">
        <v>1.4282623568257351</v>
      </c>
      <c r="J3" s="61">
        <v>0.67363382682172801</v>
      </c>
      <c r="K3" s="61">
        <v>7933.1689999999999</v>
      </c>
      <c r="L3" s="61">
        <v>5050.6360000000004</v>
      </c>
    </row>
    <row r="4" spans="1:12" ht="60">
      <c r="A4" s="23" t="s">
        <v>415</v>
      </c>
      <c r="B4" s="43" t="s">
        <v>493</v>
      </c>
      <c r="C4" s="61">
        <v>4.0954681648452E-2</v>
      </c>
      <c r="D4" s="61">
        <v>1.444988123506826</v>
      </c>
      <c r="E4" s="61">
        <v>3.8285966712533699</v>
      </c>
      <c r="F4" s="61">
        <v>67285.183000000005</v>
      </c>
      <c r="G4" s="61">
        <v>46564.523000000001</v>
      </c>
      <c r="H4" s="61">
        <v>9.0161314294139906E-3</v>
      </c>
      <c r="I4" s="61">
        <v>4.0859599428761744</v>
      </c>
      <c r="J4" s="61">
        <v>4.68403361767683</v>
      </c>
      <c r="K4" s="61">
        <v>91641.83</v>
      </c>
      <c r="L4" s="61">
        <v>46564.523000000001</v>
      </c>
    </row>
    <row r="5" spans="1:12" ht="30">
      <c r="A5" s="23" t="s">
        <v>417</v>
      </c>
      <c r="B5" s="43" t="s">
        <v>495</v>
      </c>
      <c r="C5" s="61">
        <v>2.3605684576812901E-2</v>
      </c>
      <c r="D5" s="61">
        <v>1.1017314286714182</v>
      </c>
      <c r="E5" s="61">
        <v>0.30120983423764702</v>
      </c>
      <c r="F5" s="61">
        <v>63907.430999999997</v>
      </c>
      <c r="G5" s="61">
        <v>58006.360999999997</v>
      </c>
      <c r="H5" s="61">
        <v>0.10184747864433701</v>
      </c>
      <c r="I5" s="61">
        <v>1.1043493613460085</v>
      </c>
      <c r="J5" s="61">
        <v>1.11205431987264</v>
      </c>
      <c r="K5" s="61">
        <v>64489</v>
      </c>
      <c r="L5" s="61">
        <v>58006.360999999997</v>
      </c>
    </row>
    <row r="6" spans="1:12" ht="45">
      <c r="A6" s="23" t="s">
        <v>420</v>
      </c>
      <c r="B6" s="43" t="s">
        <v>469</v>
      </c>
      <c r="C6" s="61">
        <v>2.8897158747758601E-2</v>
      </c>
      <c r="D6" s="61">
        <v>1.2841301576304167</v>
      </c>
      <c r="E6" s="61">
        <v>0.302513837724597</v>
      </c>
      <c r="F6" s="61">
        <v>12327.334000000001</v>
      </c>
      <c r="G6" s="61">
        <v>9599.7540000000008</v>
      </c>
      <c r="H6" s="61">
        <v>0.19631675911152299</v>
      </c>
      <c r="I6" s="61">
        <v>1.4868007706640323</v>
      </c>
      <c r="J6" s="61">
        <v>0.48335128179570602</v>
      </c>
      <c r="K6" s="61">
        <v>13316.43</v>
      </c>
      <c r="L6" s="61">
        <v>9599.7540000000008</v>
      </c>
    </row>
    <row r="7" spans="1:12">
      <c r="A7" s="23" t="s">
        <v>424</v>
      </c>
      <c r="B7" s="43" t="s">
        <v>502</v>
      </c>
      <c r="C7" s="61">
        <v>0.43216836694815702</v>
      </c>
      <c r="D7" s="61">
        <v>1.0478076155992131</v>
      </c>
      <c r="E7" s="61">
        <v>0.73320841323414798</v>
      </c>
      <c r="F7" s="61">
        <v>159380.06700000001</v>
      </c>
      <c r="G7" s="61">
        <v>152108.14000000001</v>
      </c>
      <c r="H7" s="61">
        <v>4.2520275269696803E-2</v>
      </c>
      <c r="I7" s="61">
        <v>1.2419661384542395</v>
      </c>
      <c r="J7" s="61">
        <v>0.604183617582008</v>
      </c>
      <c r="K7" s="61">
        <v>172253.5</v>
      </c>
      <c r="L7" s="61">
        <v>152108.14000000001</v>
      </c>
    </row>
    <row r="8" spans="1:12" ht="30">
      <c r="A8" s="23" t="s">
        <v>425</v>
      </c>
      <c r="B8" s="43" t="s">
        <v>503</v>
      </c>
      <c r="C8" s="61">
        <v>4.2521761497926601E-2</v>
      </c>
      <c r="D8" s="61">
        <v>1.0890948977512165</v>
      </c>
      <c r="E8" s="61">
        <v>0.17811865211113601</v>
      </c>
      <c r="F8" s="61">
        <v>1503.3989999999999</v>
      </c>
      <c r="G8" s="61">
        <v>1380.412</v>
      </c>
      <c r="H8" s="61">
        <v>1.23133115792351E-2</v>
      </c>
      <c r="I8" s="61">
        <v>1.1852439831376191</v>
      </c>
      <c r="J8" s="61">
        <v>0.16702176224683399</v>
      </c>
      <c r="K8" s="61">
        <v>1570.8240000000001</v>
      </c>
      <c r="L8" s="61">
        <v>1380.412</v>
      </c>
    </row>
    <row r="9" spans="1:12">
      <c r="A9" s="23" t="s">
        <v>426</v>
      </c>
      <c r="B9" s="43" t="s">
        <v>504</v>
      </c>
      <c r="C9" s="61">
        <v>6.3283204017617806E-2</v>
      </c>
      <c r="D9" s="61">
        <v>1.1369688273015797</v>
      </c>
      <c r="E9" s="61">
        <v>0.28355073865227998</v>
      </c>
      <c r="F9" s="61">
        <v>6163.9430000000002</v>
      </c>
      <c r="G9" s="61">
        <v>5421.3829999999998</v>
      </c>
      <c r="H9" s="61">
        <v>2.4006631027916201E-2</v>
      </c>
      <c r="I9" s="61">
        <v>1.1472269606808119</v>
      </c>
      <c r="J9" s="61">
        <v>0.241714153858716</v>
      </c>
      <c r="K9" s="61">
        <v>6253.8289999999997</v>
      </c>
      <c r="L9" s="61">
        <v>5421.3829999999998</v>
      </c>
    </row>
    <row r="10" spans="1:12">
      <c r="A10" s="23" t="s">
        <v>427</v>
      </c>
      <c r="B10" s="43" t="s">
        <v>505</v>
      </c>
      <c r="C10" s="61">
        <v>0.28279863954603601</v>
      </c>
      <c r="D10" s="61">
        <v>0.90524904097835368</v>
      </c>
      <c r="E10" s="61">
        <v>3.4477799997726599</v>
      </c>
      <c r="F10" s="61">
        <v>339062.24699999997</v>
      </c>
      <c r="G10" s="61">
        <v>374551.34600000002</v>
      </c>
      <c r="H10" s="61">
        <v>2.70254313707937E-2</v>
      </c>
      <c r="I10" s="61">
        <v>0.87107377348949644</v>
      </c>
      <c r="J10" s="61">
        <v>3.9017707858525399</v>
      </c>
      <c r="K10" s="61">
        <v>329881.3</v>
      </c>
      <c r="L10" s="61">
        <v>374551.34600000002</v>
      </c>
    </row>
    <row r="11" spans="1:12" ht="30">
      <c r="A11" s="23" t="s">
        <v>428</v>
      </c>
      <c r="B11" s="43" t="s">
        <v>477</v>
      </c>
      <c r="C11" s="61">
        <v>2.4592283995584E-2</v>
      </c>
      <c r="D11" s="61">
        <v>0.84280148572006108</v>
      </c>
      <c r="E11" s="61">
        <v>0.13349090826124099</v>
      </c>
      <c r="F11" s="61">
        <v>506.79700000000003</v>
      </c>
      <c r="G11" s="61">
        <v>601.32500000000005</v>
      </c>
      <c r="H11" s="61">
        <v>0.85415123448005603</v>
      </c>
      <c r="I11" s="61">
        <v>1.1144167974465107</v>
      </c>
      <c r="J11" s="61">
        <v>8.0114793483392399E-2</v>
      </c>
      <c r="K11" s="61">
        <v>570.36</v>
      </c>
      <c r="L11" s="61">
        <v>601.32500000000005</v>
      </c>
    </row>
    <row r="12" spans="1:12" ht="30">
      <c r="A12" s="23" t="s">
        <v>429</v>
      </c>
      <c r="B12" s="43" t="s">
        <v>478</v>
      </c>
      <c r="C12" s="61">
        <v>4.5483119798784303E-3</v>
      </c>
      <c r="D12" s="61">
        <v>1.9559126544482579</v>
      </c>
      <c r="E12" s="61">
        <v>0.62585742084004703</v>
      </c>
      <c r="F12" s="61">
        <v>14701.34</v>
      </c>
      <c r="G12" s="61">
        <v>7516.3580000000002</v>
      </c>
      <c r="H12" s="61">
        <v>6.2869539469329603E-4</v>
      </c>
      <c r="I12" s="61">
        <v>2.1114985124039225</v>
      </c>
      <c r="J12" s="61">
        <v>0.46367959254235003</v>
      </c>
      <c r="K12" s="61">
        <v>15837.7</v>
      </c>
      <c r="L12" s="61">
        <v>7516.3580000000002</v>
      </c>
    </row>
    <row r="13" spans="1:12">
      <c r="A13" s="23" t="s">
        <v>432</v>
      </c>
      <c r="B13" s="43" t="s">
        <v>506</v>
      </c>
      <c r="C13" s="61">
        <v>0.28279863954603601</v>
      </c>
      <c r="D13" s="61">
        <v>1.0878522839421711</v>
      </c>
      <c r="E13" s="61">
        <v>1.66225669982961</v>
      </c>
      <c r="F13" s="61">
        <v>76982.793999999994</v>
      </c>
      <c r="G13" s="61">
        <v>70765.851999999999</v>
      </c>
      <c r="H13" s="61">
        <v>4.5712292760759103E-2</v>
      </c>
      <c r="I13" s="61">
        <v>1.154262582288001</v>
      </c>
      <c r="J13" s="61">
        <v>1.5579350951665001</v>
      </c>
      <c r="K13" s="61">
        <v>79561.75</v>
      </c>
      <c r="L13" s="61">
        <v>70765.851999999999</v>
      </c>
    </row>
    <row r="14" spans="1:12" ht="45">
      <c r="A14" s="23" t="s">
        <v>434</v>
      </c>
      <c r="B14" s="43" t="s">
        <v>508</v>
      </c>
      <c r="C14" s="61">
        <v>1.4161089119150001E-2</v>
      </c>
      <c r="D14" s="61">
        <v>1.4621433741285821</v>
      </c>
      <c r="E14" s="61">
        <v>0.60753019237321104</v>
      </c>
      <c r="F14" s="61">
        <v>13697.388999999999</v>
      </c>
      <c r="G14" s="61">
        <v>9368.0210000000006</v>
      </c>
      <c r="H14" s="61">
        <v>5.2693423049540999E-2</v>
      </c>
      <c r="I14" s="61">
        <v>1.3676467227521987</v>
      </c>
      <c r="J14" s="61">
        <v>0.71587452403011098</v>
      </c>
      <c r="K14" s="61">
        <v>13764.53</v>
      </c>
      <c r="L14" s="61">
        <v>9368.0210000000006</v>
      </c>
    </row>
    <row r="15" spans="1:12" ht="30">
      <c r="A15" s="23" t="s">
        <v>440</v>
      </c>
      <c r="B15" s="43" t="s">
        <v>470</v>
      </c>
      <c r="C15" s="61">
        <v>3.6539340962115197E-2</v>
      </c>
      <c r="D15" s="61">
        <v>1.4524863420878054</v>
      </c>
      <c r="E15" s="61">
        <v>1.29922359339753</v>
      </c>
      <c r="F15" s="61">
        <v>12573.476000000001</v>
      </c>
      <c r="G15" s="61">
        <v>8656.5190000000002</v>
      </c>
      <c r="H15" s="61">
        <v>0.51242377793897798</v>
      </c>
      <c r="I15" s="61">
        <v>1.0950912735016456</v>
      </c>
      <c r="J15" s="61">
        <v>0.53371002817500701</v>
      </c>
      <c r="K15" s="61">
        <v>11539.59</v>
      </c>
      <c r="L15" s="61">
        <v>8656.5190000000002</v>
      </c>
    </row>
    <row r="16" spans="1:12">
      <c r="A16" s="23" t="s">
        <v>443</v>
      </c>
      <c r="B16" s="43" t="s">
        <v>473</v>
      </c>
      <c r="C16" s="61">
        <v>0.20325892974647899</v>
      </c>
      <c r="D16" s="61">
        <v>1.2132861487417597</v>
      </c>
      <c r="E16" s="61">
        <v>0.82469506745980203</v>
      </c>
      <c r="F16" s="61">
        <v>32967.67</v>
      </c>
      <c r="G16" s="61">
        <v>27172.213</v>
      </c>
      <c r="H16" s="61">
        <v>4.4092295936704801E-2</v>
      </c>
      <c r="I16" s="61">
        <v>1.2819874447086008</v>
      </c>
      <c r="J16" s="61">
        <v>1.3565587121334799</v>
      </c>
      <c r="K16" s="61">
        <v>34263.14</v>
      </c>
      <c r="L16" s="61">
        <v>27172.213</v>
      </c>
    </row>
    <row r="17" spans="1:12">
      <c r="A17" s="23" t="s">
        <v>444</v>
      </c>
      <c r="B17" s="43" t="s">
        <v>474</v>
      </c>
      <c r="C17" s="61">
        <v>0.182371777944172</v>
      </c>
      <c r="D17" s="61">
        <v>1.2503480707518297</v>
      </c>
      <c r="E17" s="61">
        <v>1.29844876694439</v>
      </c>
      <c r="F17" s="61">
        <v>138180.986</v>
      </c>
      <c r="G17" s="61">
        <v>110514.015</v>
      </c>
      <c r="H17" s="61">
        <v>3.0360681762541399E-2</v>
      </c>
      <c r="I17" s="61">
        <v>1.3276576505233071</v>
      </c>
      <c r="J17" s="61">
        <v>2.6266433870493899</v>
      </c>
      <c r="K17" s="61">
        <v>144180.70000000001</v>
      </c>
      <c r="L17" s="61">
        <v>110514.015</v>
      </c>
    </row>
    <row r="18" spans="1:12" ht="30">
      <c r="A18" s="23" t="s">
        <v>448</v>
      </c>
      <c r="B18" s="43" t="s">
        <v>478</v>
      </c>
      <c r="C18" s="61">
        <v>2.08458808544719E-2</v>
      </c>
      <c r="D18" s="61">
        <v>1.8310678868717616</v>
      </c>
      <c r="E18" s="61">
        <v>2.36610227904464</v>
      </c>
      <c r="F18" s="61">
        <v>48822.387000000002</v>
      </c>
      <c r="G18" s="61">
        <v>26663.341</v>
      </c>
      <c r="H18" s="61">
        <v>2.5373608975478102E-3</v>
      </c>
      <c r="I18" s="61">
        <v>2.0166473482677114</v>
      </c>
      <c r="J18" s="61">
        <v>3.02328935134824</v>
      </c>
      <c r="K18" s="61">
        <v>52734.34</v>
      </c>
      <c r="L18" s="61">
        <v>26663.341</v>
      </c>
    </row>
    <row r="19" spans="1:12">
      <c r="A19" s="23" t="s">
        <v>450</v>
      </c>
      <c r="B19" s="43" t="s">
        <v>480</v>
      </c>
      <c r="C19" s="61">
        <v>2.1733399564402799E-2</v>
      </c>
      <c r="D19" s="61">
        <v>1.4847625732679455</v>
      </c>
      <c r="E19" s="61">
        <v>0.86119061377512596</v>
      </c>
      <c r="F19" s="61">
        <v>8610.7819999999992</v>
      </c>
      <c r="G19" s="61">
        <v>5799.4340000000002</v>
      </c>
      <c r="H19" s="61">
        <v>0.223337144288213</v>
      </c>
      <c r="I19" s="61">
        <v>1.2627834732458469</v>
      </c>
      <c r="J19" s="61">
        <v>0.50144344856586198</v>
      </c>
      <c r="K19" s="61">
        <v>8343.3430000000008</v>
      </c>
      <c r="L19" s="61">
        <v>5799.4340000000002</v>
      </c>
    </row>
    <row r="20" spans="1:12">
      <c r="A20" s="23" t="s">
        <v>461</v>
      </c>
      <c r="B20" s="43" t="s">
        <v>511</v>
      </c>
      <c r="C20" s="61">
        <v>0.35651893245799998</v>
      </c>
      <c r="D20" s="61">
        <v>1.8335826086228415</v>
      </c>
      <c r="E20" s="61">
        <v>8.3020955614517504</v>
      </c>
      <c r="F20" s="61">
        <v>235013.019</v>
      </c>
      <c r="G20" s="61">
        <v>128171.492</v>
      </c>
      <c r="H20" s="61">
        <v>4.4092295936704801E-2</v>
      </c>
      <c r="I20" s="61">
        <v>5.4889399719911616</v>
      </c>
      <c r="J20" s="61">
        <v>9.5055059061014493</v>
      </c>
      <c r="K20" s="61">
        <v>313829.09999999998</v>
      </c>
      <c r="L20" s="61">
        <v>128171.492</v>
      </c>
    </row>
    <row r="21" spans="1:12" ht="30">
      <c r="A21" s="23" t="s">
        <v>462</v>
      </c>
      <c r="B21" s="43" t="s">
        <v>496</v>
      </c>
      <c r="C21" s="61">
        <v>3.1278410296782001E-2</v>
      </c>
      <c r="D21" s="61">
        <v>1.1063087883563334</v>
      </c>
      <c r="E21" s="61">
        <v>0.67094529321934604</v>
      </c>
      <c r="F21" s="61">
        <v>191904.49400000001</v>
      </c>
      <c r="G21" s="61">
        <v>173463.77100000001</v>
      </c>
      <c r="H21" s="61">
        <v>4.5712292760759103E-2</v>
      </c>
      <c r="I21" s="61">
        <v>1.1124563445867286</v>
      </c>
      <c r="J21" s="61">
        <v>1.9931320309013001</v>
      </c>
      <c r="K21" s="61">
        <v>193986.8</v>
      </c>
      <c r="L21" s="61">
        <v>173463.77100000001</v>
      </c>
    </row>
    <row r="22" spans="1:12" ht="30">
      <c r="A22" s="23" t="s">
        <v>464</v>
      </c>
      <c r="B22" s="43" t="s">
        <v>484</v>
      </c>
      <c r="C22" s="61">
        <v>8.5827566122191001E-2</v>
      </c>
      <c r="D22" s="61">
        <v>0.68188264200894844</v>
      </c>
      <c r="E22" s="61">
        <v>4.0116311858090299</v>
      </c>
      <c r="F22" s="61">
        <v>194548.951</v>
      </c>
      <c r="G22" s="61">
        <v>285311.48700000002</v>
      </c>
      <c r="H22" s="61">
        <v>3.8081589388917397E-2</v>
      </c>
      <c r="I22" s="61">
        <v>0.67838759586870923</v>
      </c>
      <c r="J22" s="61">
        <v>7.2146875638674901</v>
      </c>
      <c r="K22" s="61">
        <v>187793.9</v>
      </c>
      <c r="L22" s="61">
        <v>285311.48700000002</v>
      </c>
    </row>
    <row r="23" spans="1:12" ht="15.75" thickBot="1">
      <c r="A23" s="24" t="s">
        <v>465</v>
      </c>
      <c r="B23" s="44" t="s">
        <v>466</v>
      </c>
      <c r="C23" s="63">
        <v>1.9163624564417499E-2</v>
      </c>
      <c r="D23" s="63">
        <v>0.72630097818856665</v>
      </c>
      <c r="E23" s="63">
        <v>5.0413582260070404</v>
      </c>
      <c r="F23" s="63">
        <v>230185.753</v>
      </c>
      <c r="G23" s="63">
        <v>316928.87599999999</v>
      </c>
      <c r="H23" s="63">
        <v>0.191208436398277</v>
      </c>
      <c r="I23" s="63">
        <v>0.80797437232363589</v>
      </c>
      <c r="J23" s="63">
        <v>3.4783848824364001</v>
      </c>
      <c r="K23" s="63">
        <v>237136.6</v>
      </c>
      <c r="L23" s="63">
        <v>316928.87599999999</v>
      </c>
    </row>
    <row r="25" spans="1:12" ht="30" customHeight="1">
      <c r="A25" s="92" t="s">
        <v>3511</v>
      </c>
      <c r="B25" s="92"/>
      <c r="C25" s="92"/>
      <c r="D25" s="92"/>
    </row>
  </sheetData>
  <mergeCells count="2">
    <mergeCell ref="A25:D25"/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0"/>
  <sheetViews>
    <sheetView topLeftCell="A17" workbookViewId="0">
      <selection activeCell="E12" sqref="E12"/>
    </sheetView>
  </sheetViews>
  <sheetFormatPr defaultRowHeight="15"/>
  <cols>
    <col min="1" max="1" width="10.625" style="11" customWidth="1"/>
    <col min="2" max="2" width="12.5" style="11" customWidth="1"/>
    <col min="3" max="3" width="9" style="11"/>
    <col min="4" max="4" width="8.25" style="11" customWidth="1"/>
    <col min="5" max="5" width="8.375" style="11" customWidth="1"/>
    <col min="6" max="6" width="8.25" style="11" customWidth="1"/>
    <col min="7" max="16384" width="9" style="1"/>
  </cols>
  <sheetData>
    <row r="1" spans="1:6" ht="30" customHeight="1" thickBot="1">
      <c r="A1" s="96" t="s">
        <v>3471</v>
      </c>
      <c r="B1" s="96"/>
      <c r="C1" s="96"/>
      <c r="D1" s="96"/>
      <c r="E1" s="96"/>
      <c r="F1" s="96"/>
    </row>
    <row r="2" spans="1:6" ht="30">
      <c r="A2" s="34" t="s">
        <v>3055</v>
      </c>
      <c r="B2" s="34" t="s">
        <v>3389</v>
      </c>
      <c r="C2" s="34" t="s">
        <v>411</v>
      </c>
      <c r="D2" s="32" t="s">
        <v>3491</v>
      </c>
      <c r="E2" s="34" t="s">
        <v>411</v>
      </c>
      <c r="F2" s="32" t="s">
        <v>3494</v>
      </c>
    </row>
    <row r="3" spans="1:6" ht="75">
      <c r="A3" s="23" t="s">
        <v>415</v>
      </c>
      <c r="B3" s="43" t="s">
        <v>493</v>
      </c>
      <c r="C3" s="61">
        <v>5.8058066231457502E-6</v>
      </c>
      <c r="D3" s="61">
        <v>0.34522973407777502</v>
      </c>
      <c r="E3" s="61">
        <v>1.00577037139175E-5</v>
      </c>
      <c r="F3" s="61">
        <v>3.9096943626662099E-2</v>
      </c>
    </row>
    <row r="4" spans="1:6" ht="30">
      <c r="A4" s="23" t="s">
        <v>417</v>
      </c>
      <c r="B4" s="43" t="s">
        <v>495</v>
      </c>
      <c r="C4" s="61">
        <v>1.7800304828639399E-4</v>
      </c>
      <c r="D4" s="61">
        <v>1.416042873534E-2</v>
      </c>
      <c r="E4" s="61">
        <v>9.8264609698334307E-5</v>
      </c>
      <c r="F4" s="61">
        <v>9.6786687756130502E-2</v>
      </c>
    </row>
    <row r="5" spans="1:6" ht="30">
      <c r="A5" s="23" t="s">
        <v>418</v>
      </c>
      <c r="B5" s="43" t="s">
        <v>498</v>
      </c>
      <c r="C5" s="61">
        <v>3.7158920385468203E-5</v>
      </c>
      <c r="D5" s="61">
        <v>3.6642824258657399E-2</v>
      </c>
      <c r="E5" s="61">
        <v>2.3514965812482899E-5</v>
      </c>
      <c r="F5" s="61">
        <v>0.102578425851807</v>
      </c>
    </row>
    <row r="6" spans="1:6">
      <c r="A6" s="23" t="s">
        <v>426</v>
      </c>
      <c r="B6" s="43" t="s">
        <v>504</v>
      </c>
      <c r="C6" s="61">
        <v>1.3387892615070601E-3</v>
      </c>
      <c r="D6" s="61">
        <v>1.1530940582345601E-2</v>
      </c>
      <c r="E6" s="61">
        <v>9.5510279264565397E-4</v>
      </c>
      <c r="F6" s="61">
        <v>2.5911016499551499E-2</v>
      </c>
    </row>
    <row r="7" spans="1:6" ht="30">
      <c r="A7" s="23" t="s">
        <v>429</v>
      </c>
      <c r="B7" s="43" t="s">
        <v>478</v>
      </c>
      <c r="C7" s="61">
        <v>1.3376596463669899E-4</v>
      </c>
      <c r="D7" s="61">
        <v>7.2746366786878902E-2</v>
      </c>
      <c r="E7" s="61">
        <v>1.60828578436445E-4</v>
      </c>
      <c r="F7" s="61">
        <v>6.2920723796799803E-3</v>
      </c>
    </row>
    <row r="8" spans="1:6" ht="30">
      <c r="A8" s="23" t="s">
        <v>430</v>
      </c>
      <c r="B8" s="43" t="s">
        <v>479</v>
      </c>
      <c r="C8" s="61">
        <v>4.0462726721032501E-4</v>
      </c>
      <c r="D8" s="61">
        <v>4.9606949150327997E-2</v>
      </c>
      <c r="E8" s="61">
        <v>4.3757321192024602E-4</v>
      </c>
      <c r="F8" s="61">
        <v>7.4042094383579699E-3</v>
      </c>
    </row>
    <row r="9" spans="1:6">
      <c r="A9" s="23" t="s">
        <v>431</v>
      </c>
      <c r="B9" s="43" t="s">
        <v>483</v>
      </c>
      <c r="C9" s="61">
        <v>5.5820578960654698E-5</v>
      </c>
      <c r="D9" s="61">
        <v>1.6652219685110499E-2</v>
      </c>
      <c r="E9" s="61">
        <v>3.06138482193758E-5</v>
      </c>
      <c r="F9" s="61">
        <v>0.10717205057325201</v>
      </c>
    </row>
    <row r="10" spans="1:6" ht="45">
      <c r="A10" s="23" t="s">
        <v>438</v>
      </c>
      <c r="B10" s="43" t="s">
        <v>467</v>
      </c>
      <c r="C10" s="61">
        <v>3.03812937025575E-6</v>
      </c>
      <c r="D10" s="61">
        <v>3.8953236005672E-2</v>
      </c>
      <c r="E10" s="61">
        <v>1.9033242734054299E-6</v>
      </c>
      <c r="F10" s="61">
        <v>0.110339589766381</v>
      </c>
    </row>
    <row r="11" spans="1:6" ht="45">
      <c r="A11" s="23" t="s">
        <v>439</v>
      </c>
      <c r="B11" s="43" t="s">
        <v>468</v>
      </c>
      <c r="C11" s="61">
        <v>-4.8561048097744199E-4</v>
      </c>
      <c r="D11" s="61">
        <v>1.59751348208397E-2</v>
      </c>
      <c r="E11" s="61">
        <v>-2.9938915890064698E-4</v>
      </c>
      <c r="F11" s="61">
        <v>6.7574246611121006E-2</v>
      </c>
    </row>
    <row r="12" spans="1:6" ht="30">
      <c r="A12" s="23" t="s">
        <v>445</v>
      </c>
      <c r="B12" s="43" t="s">
        <v>475</v>
      </c>
      <c r="C12" s="61">
        <v>1.03778286311099E-4</v>
      </c>
      <c r="D12" s="61">
        <v>2.4836965735056001E-2</v>
      </c>
      <c r="E12" s="61">
        <v>3.9387026986583501E-5</v>
      </c>
      <c r="F12" s="61">
        <v>0.29780455553648799</v>
      </c>
    </row>
    <row r="13" spans="1:6" ht="30">
      <c r="A13" s="23" t="s">
        <v>451</v>
      </c>
      <c r="B13" s="43" t="s">
        <v>481</v>
      </c>
      <c r="C13" s="61">
        <v>-2.9290262959019101E-4</v>
      </c>
      <c r="D13" s="61">
        <v>3.94920707563284E-2</v>
      </c>
      <c r="E13" s="61">
        <v>-1.8579265502276999E-4</v>
      </c>
      <c r="F13" s="61">
        <v>0.106802817453292</v>
      </c>
    </row>
    <row r="14" spans="1:6" ht="30">
      <c r="A14" s="23" t="s">
        <v>452</v>
      </c>
      <c r="B14" s="43" t="s">
        <v>482</v>
      </c>
      <c r="C14" s="61">
        <v>-1.4216120032683301E-3</v>
      </c>
      <c r="D14" s="61">
        <v>6.9258868301880494E-2</v>
      </c>
      <c r="E14" s="61">
        <v>-1.4039350354264301E-3</v>
      </c>
      <c r="F14" s="61">
        <v>2.4577195741538899E-2</v>
      </c>
    </row>
    <row r="15" spans="1:6">
      <c r="A15" s="23" t="s">
        <v>453</v>
      </c>
      <c r="B15" s="43" t="s">
        <v>485</v>
      </c>
      <c r="C15" s="61">
        <v>-5.3012443909055795E-4</v>
      </c>
      <c r="D15" s="61">
        <v>1.96932856738617E-2</v>
      </c>
      <c r="E15" s="61">
        <v>-3.5076429408452701E-4</v>
      </c>
      <c r="F15" s="61">
        <v>5.6907454915998003E-2</v>
      </c>
    </row>
    <row r="16" spans="1:6" ht="30">
      <c r="A16" s="23" t="s">
        <v>455</v>
      </c>
      <c r="B16" s="43" t="s">
        <v>487</v>
      </c>
      <c r="C16" s="61">
        <v>9.4841627604580402E-5</v>
      </c>
      <c r="D16" s="61">
        <v>2.9452460468640199E-2</v>
      </c>
      <c r="E16" s="61">
        <v>2.24155763079111E-5</v>
      </c>
      <c r="F16" s="61">
        <v>0.52997460487558701</v>
      </c>
    </row>
    <row r="17" spans="1:6">
      <c r="A17" s="23" t="s">
        <v>456</v>
      </c>
      <c r="B17" s="43" t="s">
        <v>488</v>
      </c>
      <c r="C17" s="61">
        <v>1.7968606254933801E-2</v>
      </c>
      <c r="D17" s="61">
        <v>1.8953005722071099E-2</v>
      </c>
      <c r="E17" s="61">
        <v>1.8812173695052701E-2</v>
      </c>
      <c r="F17" s="61">
        <v>1.87368466244138E-3</v>
      </c>
    </row>
    <row r="18" spans="1:6" ht="30">
      <c r="A18" s="23" t="s">
        <v>460</v>
      </c>
      <c r="B18" s="43" t="s">
        <v>511</v>
      </c>
      <c r="C18" s="61">
        <v>-1.8692199306140199E-5</v>
      </c>
      <c r="D18" s="61">
        <v>3.3915528483547099E-2</v>
      </c>
      <c r="E18" s="61">
        <v>-9.9762168521879592E-6</v>
      </c>
      <c r="F18" s="61">
        <v>0.163835659048195</v>
      </c>
    </row>
    <row r="19" spans="1:6" ht="30">
      <c r="A19" s="23" t="s">
        <v>462</v>
      </c>
      <c r="B19" s="43" t="s">
        <v>496</v>
      </c>
      <c r="C19" s="61">
        <v>5.8070036814762703E-5</v>
      </c>
      <c r="D19" s="61">
        <v>1.9082783981737302E-2</v>
      </c>
      <c r="E19" s="61">
        <v>2.7000173442208399E-5</v>
      </c>
      <c r="F19" s="61">
        <v>0.182291843195616</v>
      </c>
    </row>
    <row r="20" spans="1:6" ht="30.75" thickBot="1">
      <c r="A20" s="24" t="s">
        <v>465</v>
      </c>
      <c r="B20" s="44" t="s">
        <v>466</v>
      </c>
      <c r="C20" s="63">
        <v>-1.04384815292811E-5</v>
      </c>
      <c r="D20" s="63">
        <v>7.0514332481985798E-2</v>
      </c>
      <c r="E20" s="63">
        <v>-9.1445251733300803E-6</v>
      </c>
      <c r="F20" s="63">
        <v>4.8194009231607701E-2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5"/>
  <sheetViews>
    <sheetView topLeftCell="A9" workbookViewId="0">
      <selection activeCell="E6" sqref="E6"/>
    </sheetView>
  </sheetViews>
  <sheetFormatPr defaultRowHeight="15"/>
  <cols>
    <col min="1" max="1" width="10.375" style="1" customWidth="1"/>
    <col min="2" max="2" width="15" style="1" customWidth="1"/>
    <col min="3" max="3" width="10.375" style="11" customWidth="1"/>
    <col min="4" max="4" width="8.75" style="11" customWidth="1"/>
    <col min="5" max="5" width="11" style="1" customWidth="1"/>
    <col min="6" max="6" width="8.375" style="11" customWidth="1"/>
    <col min="7" max="16384" width="9" style="1"/>
  </cols>
  <sheetData>
    <row r="1" spans="1:6" ht="61.5" customHeight="1" thickBot="1">
      <c r="A1" s="95" t="s">
        <v>3472</v>
      </c>
      <c r="B1" s="95"/>
      <c r="C1" s="95"/>
      <c r="D1" s="70"/>
      <c r="E1" s="70"/>
      <c r="F1" s="70"/>
    </row>
    <row r="2" spans="1:6" ht="30">
      <c r="A2" s="18" t="s">
        <v>3055</v>
      </c>
      <c r="B2" s="18" t="s">
        <v>3389</v>
      </c>
      <c r="C2" s="49" t="s">
        <v>3051</v>
      </c>
      <c r="D2" s="32" t="s">
        <v>3491</v>
      </c>
      <c r="E2" s="41" t="s">
        <v>3051</v>
      </c>
      <c r="F2" s="32" t="s">
        <v>3494</v>
      </c>
    </row>
    <row r="3" spans="1:6" ht="60">
      <c r="A3" s="4" t="s">
        <v>412</v>
      </c>
      <c r="B3" s="39" t="s">
        <v>490</v>
      </c>
      <c r="C3" s="61">
        <v>0.26834502197011301</v>
      </c>
      <c r="D3" s="61">
        <v>3.81670992547474E-2</v>
      </c>
      <c r="E3" s="22">
        <v>0.246194030262292</v>
      </c>
      <c r="F3" s="61">
        <v>5.7934376039577899E-2</v>
      </c>
    </row>
    <row r="4" spans="1:6" ht="60">
      <c r="A4" s="4" t="s">
        <v>415</v>
      </c>
      <c r="B4" s="39" t="s">
        <v>493</v>
      </c>
      <c r="C4" s="61">
        <v>0.243435827738852</v>
      </c>
      <c r="D4" s="61">
        <v>6.0891418293980301E-2</v>
      </c>
      <c r="E4" s="22">
        <v>0.27425875484516599</v>
      </c>
      <c r="F4" s="61">
        <v>3.3959182296311501E-2</v>
      </c>
    </row>
    <row r="5" spans="1:6">
      <c r="A5" s="4" t="s">
        <v>417</v>
      </c>
      <c r="B5" s="3" t="s">
        <v>495</v>
      </c>
      <c r="C5" s="61">
        <v>0.34245962672979602</v>
      </c>
      <c r="D5" s="61">
        <v>7.3976180070949296E-3</v>
      </c>
      <c r="E5" s="22">
        <v>0.22881398710609899</v>
      </c>
      <c r="F5" s="61">
        <v>7.8660200616220005E-2</v>
      </c>
    </row>
    <row r="6" spans="1:6">
      <c r="A6" s="4" t="s">
        <v>426</v>
      </c>
      <c r="B6" s="3" t="s">
        <v>504</v>
      </c>
      <c r="C6" s="61">
        <v>0.28862901906223698</v>
      </c>
      <c r="D6" s="61">
        <v>2.5318215226236201E-2</v>
      </c>
      <c r="E6" s="22">
        <v>0.26360197075902497</v>
      </c>
      <c r="F6" s="61">
        <v>4.1846137091697898E-2</v>
      </c>
    </row>
    <row r="7" spans="1:6">
      <c r="A7" s="4" t="s">
        <v>429</v>
      </c>
      <c r="B7" s="3" t="s">
        <v>478</v>
      </c>
      <c r="C7" s="61">
        <v>0.36873408999610402</v>
      </c>
      <c r="D7" s="61">
        <v>3.7432197642994999E-3</v>
      </c>
      <c r="E7" s="22">
        <v>0.411792643705574</v>
      </c>
      <c r="F7" s="61">
        <v>1.0793587265949601E-3</v>
      </c>
    </row>
    <row r="8" spans="1:6">
      <c r="A8" s="4" t="s">
        <v>439</v>
      </c>
      <c r="B8" s="3" t="s">
        <v>468</v>
      </c>
      <c r="C8" s="61">
        <v>-0.28194198705384499</v>
      </c>
      <c r="D8" s="61">
        <v>2.9075757109214499E-2</v>
      </c>
      <c r="E8" s="22">
        <v>-0.15703412989761401</v>
      </c>
      <c r="F8" s="61">
        <v>0.230821861174934</v>
      </c>
    </row>
    <row r="9" spans="1:6">
      <c r="A9" s="4" t="s">
        <v>442</v>
      </c>
      <c r="B9" s="3" t="s">
        <v>472</v>
      </c>
      <c r="C9" s="61">
        <v>-0.22019839150968801</v>
      </c>
      <c r="D9" s="61">
        <v>9.0915283487140994E-2</v>
      </c>
      <c r="E9" s="22">
        <v>-0.25581861274846701</v>
      </c>
      <c r="F9" s="61">
        <v>4.8513703055648297E-2</v>
      </c>
    </row>
    <row r="10" spans="1:6" ht="45">
      <c r="A10" s="4" t="s">
        <v>447</v>
      </c>
      <c r="B10" s="39" t="s">
        <v>477</v>
      </c>
      <c r="C10" s="61">
        <v>-0.271855713774519</v>
      </c>
      <c r="D10" s="61">
        <v>3.5619964638596201E-2</v>
      </c>
      <c r="E10" s="22">
        <v>-0.16897419164857799</v>
      </c>
      <c r="F10" s="61">
        <v>0.196829061096956</v>
      </c>
    </row>
    <row r="11" spans="1:6">
      <c r="A11" s="4" t="s">
        <v>448</v>
      </c>
      <c r="B11" s="3" t="s">
        <v>478</v>
      </c>
      <c r="C11" s="61">
        <v>0.25903890242510103</v>
      </c>
      <c r="D11" s="61">
        <v>4.5656695275058397E-2</v>
      </c>
      <c r="E11" s="22">
        <v>0.30581064699549498</v>
      </c>
      <c r="F11" s="61">
        <v>1.74918681051358E-2</v>
      </c>
    </row>
    <row r="12" spans="1:6">
      <c r="A12" s="4" t="s">
        <v>452</v>
      </c>
      <c r="B12" s="3" t="s">
        <v>482</v>
      </c>
      <c r="C12" s="61">
        <v>-0.22022625414305599</v>
      </c>
      <c r="D12" s="61">
        <v>9.0873371906733294E-2</v>
      </c>
      <c r="E12" s="22">
        <v>-0.27961504422877698</v>
      </c>
      <c r="F12" s="61">
        <v>3.0488348913359799E-2</v>
      </c>
    </row>
    <row r="13" spans="1:6">
      <c r="A13" s="4" t="s">
        <v>456</v>
      </c>
      <c r="B13" s="3" t="s">
        <v>488</v>
      </c>
      <c r="C13" s="61">
        <v>0.29127596923222598</v>
      </c>
      <c r="D13" s="61">
        <v>2.3948374527292898E-2</v>
      </c>
      <c r="E13" s="22">
        <v>0.35853662061540797</v>
      </c>
      <c r="F13" s="61">
        <v>4.9086115248105399E-3</v>
      </c>
    </row>
    <row r="14" spans="1:6">
      <c r="A14" s="4" t="s">
        <v>462</v>
      </c>
      <c r="B14" s="3" t="s">
        <v>496</v>
      </c>
      <c r="C14" s="61">
        <v>0.298882468141772</v>
      </c>
      <c r="D14" s="61">
        <v>2.0355354688432099E-2</v>
      </c>
      <c r="E14" s="22">
        <v>0.198126912512498</v>
      </c>
      <c r="F14" s="61">
        <v>0.12914351029210699</v>
      </c>
    </row>
    <row r="15" spans="1:6" ht="15.75" thickBot="1">
      <c r="A15" s="6" t="s">
        <v>465</v>
      </c>
      <c r="B15" s="5" t="s">
        <v>466</v>
      </c>
      <c r="C15" s="63">
        <v>-0.24234918503748801</v>
      </c>
      <c r="D15" s="63">
        <v>6.2089325543817998E-2</v>
      </c>
      <c r="E15" s="54">
        <v>-0.25506538455389699</v>
      </c>
      <c r="F15" s="63">
        <v>4.9202634066657598E-2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"/>
  <sheetViews>
    <sheetView tabSelected="1" topLeftCell="A2" workbookViewId="0">
      <selection activeCell="A14" sqref="A14:E14"/>
    </sheetView>
  </sheetViews>
  <sheetFormatPr defaultRowHeight="15"/>
  <cols>
    <col min="1" max="1" width="9" style="1"/>
    <col min="2" max="2" width="12.5" style="11" customWidth="1"/>
    <col min="3" max="3" width="11.5" style="11" customWidth="1"/>
    <col min="4" max="4" width="11.25" style="11" customWidth="1"/>
    <col min="5" max="5" width="10.625" style="11" customWidth="1"/>
    <col min="6" max="7" width="11.5" style="11" customWidth="1"/>
    <col min="8" max="8" width="12.625" style="11" customWidth="1"/>
    <col min="9" max="10" width="12.5" style="11" customWidth="1"/>
    <col min="11" max="11" width="13.25" style="11" customWidth="1"/>
    <col min="12" max="12" width="12.25" style="11" customWidth="1"/>
    <col min="13" max="13" width="12.75" style="11" customWidth="1"/>
    <col min="14" max="14" width="12.5" style="1" customWidth="1"/>
    <col min="15" max="16384" width="9" style="1"/>
  </cols>
  <sheetData>
    <row r="1" spans="1:25" ht="48" customHeight="1" thickBot="1">
      <c r="A1" s="91" t="s">
        <v>3497</v>
      </c>
      <c r="B1" s="91"/>
      <c r="C1" s="91"/>
      <c r="D1" s="91"/>
      <c r="E1" s="91"/>
      <c r="F1" s="71"/>
      <c r="G1" s="71"/>
      <c r="H1" s="71"/>
      <c r="I1" s="71"/>
      <c r="J1" s="71"/>
      <c r="K1" s="71"/>
      <c r="L1" s="71"/>
      <c r="M1" s="71"/>
      <c r="N1" s="72"/>
    </row>
    <row r="2" spans="1:25" ht="30">
      <c r="A2" s="8" t="s">
        <v>3484</v>
      </c>
      <c r="B2" s="32" t="s">
        <v>3487</v>
      </c>
      <c r="C2" s="32" t="s">
        <v>3485</v>
      </c>
      <c r="D2" s="32" t="s">
        <v>3486</v>
      </c>
      <c r="E2" s="32" t="s">
        <v>3488</v>
      </c>
      <c r="F2" s="32" t="s">
        <v>3489</v>
      </c>
      <c r="G2" s="32" t="s">
        <v>3490</v>
      </c>
      <c r="H2" s="32" t="s">
        <v>3491</v>
      </c>
      <c r="I2" s="32" t="s">
        <v>3492</v>
      </c>
      <c r="J2" s="32" t="s">
        <v>3493</v>
      </c>
      <c r="K2" s="32" t="s">
        <v>3494</v>
      </c>
      <c r="L2" s="32" t="s">
        <v>3495</v>
      </c>
      <c r="M2" s="32" t="s">
        <v>3496</v>
      </c>
      <c r="N2" s="8" t="s">
        <v>3498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s="11" customFormat="1">
      <c r="A3" s="3" t="s">
        <v>132</v>
      </c>
      <c r="B3" s="61">
        <v>1.156710899170612E-2</v>
      </c>
      <c r="C3" s="61">
        <v>3.9193728947368401E-3</v>
      </c>
      <c r="D3" s="61">
        <v>9.5450534516128994E-3</v>
      </c>
      <c r="E3" s="61">
        <v>3.0349028620673124E-2</v>
      </c>
      <c r="F3" s="61">
        <v>4.0826195151515204E-3</v>
      </c>
      <c r="G3" s="61">
        <v>8.6140661944444398E-3</v>
      </c>
      <c r="H3" s="61">
        <v>0.23116831179855549</v>
      </c>
      <c r="I3" s="61">
        <v>1.39447958378378E-2</v>
      </c>
      <c r="J3" s="61">
        <v>7.7441522608695601E-3</v>
      </c>
      <c r="K3" s="61">
        <v>0.7567127540189249</v>
      </c>
      <c r="L3" s="61">
        <v>4.416793375E-4</v>
      </c>
      <c r="M3" s="61">
        <v>1.2594984785714299E-2</v>
      </c>
      <c r="N3" s="74" t="s">
        <v>115</v>
      </c>
      <c r="O3" s="74"/>
      <c r="P3" s="74"/>
      <c r="Q3" s="74"/>
      <c r="R3" s="74"/>
      <c r="S3" s="74"/>
      <c r="T3" s="74"/>
      <c r="U3" s="74"/>
      <c r="V3" s="38"/>
      <c r="W3" s="38"/>
      <c r="X3" s="38"/>
      <c r="Y3" s="38"/>
    </row>
    <row r="4" spans="1:25" s="11" customFormat="1">
      <c r="A4" s="3" t="s">
        <v>121</v>
      </c>
      <c r="B4" s="61">
        <v>1.8818622552098312E-2</v>
      </c>
      <c r="C4" s="61">
        <v>5.1631739210526301E-3</v>
      </c>
      <c r="D4" s="61">
        <v>1.5467202516128999E-3</v>
      </c>
      <c r="E4" s="61">
        <v>5.1320038393439758E-2</v>
      </c>
      <c r="F4" s="61">
        <v>5.3099383333333298E-3</v>
      </c>
      <c r="G4" s="61">
        <v>1.9144714388888899E-3</v>
      </c>
      <c r="H4" s="61">
        <v>0.12980607285416501</v>
      </c>
      <c r="I4" s="61">
        <v>4.2265670270270296E-3</v>
      </c>
      <c r="J4" s="61">
        <v>1.70477075652174E-3</v>
      </c>
      <c r="K4" s="61">
        <v>0.96548568593029849</v>
      </c>
      <c r="L4" s="61">
        <v>3.2532293124999998E-4</v>
      </c>
      <c r="M4" s="61">
        <v>3.2186278714285699E-3</v>
      </c>
      <c r="N4" s="93" t="s">
        <v>3500</v>
      </c>
      <c r="O4" s="93"/>
      <c r="P4" s="93"/>
      <c r="Q4" s="93"/>
      <c r="R4" s="93"/>
      <c r="S4" s="93"/>
      <c r="T4" s="93"/>
      <c r="U4" s="93"/>
      <c r="V4" s="38"/>
      <c r="W4" s="38"/>
      <c r="X4" s="38"/>
      <c r="Y4" s="38"/>
    </row>
    <row r="5" spans="1:25">
      <c r="A5" s="3" t="s">
        <v>103</v>
      </c>
      <c r="B5" s="61">
        <v>3.0105130987193834E-2</v>
      </c>
      <c r="C5" s="61">
        <v>5.5991036842105301E-5</v>
      </c>
      <c r="D5" s="61">
        <v>5.9074422580645105E-4</v>
      </c>
      <c r="E5" s="61">
        <v>1.3398805040101309E-2</v>
      </c>
      <c r="F5" s="61">
        <v>2.0723951515151499E-5</v>
      </c>
      <c r="G5" s="61">
        <v>5.48801111111111E-4</v>
      </c>
      <c r="H5" s="61">
        <v>0.86904037862028383</v>
      </c>
      <c r="I5" s="61">
        <v>1.31438443243243E-4</v>
      </c>
      <c r="J5" s="61">
        <v>1.48671939130435E-4</v>
      </c>
      <c r="K5" s="61">
        <v>0.42803690274014028</v>
      </c>
      <c r="L5" s="61">
        <v>7.1238624999999994E-5</v>
      </c>
      <c r="M5" s="61">
        <v>1.8996966428571401E-4</v>
      </c>
      <c r="N5" s="73" t="s">
        <v>83</v>
      </c>
      <c r="O5" s="73"/>
      <c r="P5" s="73"/>
      <c r="Q5" s="73"/>
      <c r="R5" s="73"/>
      <c r="S5" s="73"/>
      <c r="T5" s="73"/>
      <c r="U5" s="73"/>
      <c r="V5" s="3"/>
      <c r="W5" s="3"/>
      <c r="X5" s="3"/>
      <c r="Y5" s="3"/>
    </row>
    <row r="6" spans="1:25">
      <c r="A6" s="3" t="s">
        <v>95</v>
      </c>
      <c r="B6" s="61">
        <v>3.5837639593062999E-2</v>
      </c>
      <c r="C6" s="61">
        <v>1.53175486315789E-3</v>
      </c>
      <c r="D6" s="61">
        <v>3.48073412903226E-4</v>
      </c>
      <c r="E6" s="61">
        <v>0.1786927515700186</v>
      </c>
      <c r="F6" s="61">
        <v>1.44376893939394E-3</v>
      </c>
      <c r="G6" s="61">
        <v>5.9312737777777796E-4</v>
      </c>
      <c r="H6" s="61">
        <v>0.10447687569309656</v>
      </c>
      <c r="I6" s="61">
        <v>7.0442785945945899E-4</v>
      </c>
      <c r="J6" s="61">
        <v>1.28848939130435E-4</v>
      </c>
      <c r="K6" s="61">
        <v>0.20335752048574868</v>
      </c>
      <c r="L6" s="61">
        <v>1.2348024375000001E-3</v>
      </c>
      <c r="M6" s="61">
        <v>2.062527E-4</v>
      </c>
      <c r="N6" s="73" t="s">
        <v>96</v>
      </c>
      <c r="O6" s="73"/>
      <c r="P6" s="73"/>
      <c r="Q6" s="73"/>
      <c r="R6" s="73"/>
      <c r="S6" s="73"/>
      <c r="T6" s="73"/>
      <c r="U6" s="73"/>
      <c r="V6" s="3"/>
      <c r="W6" s="3"/>
      <c r="X6" s="3"/>
      <c r="Y6" s="3"/>
    </row>
    <row r="7" spans="1:25">
      <c r="A7" s="3" t="s">
        <v>109</v>
      </c>
      <c r="B7" s="61">
        <v>7.4349375684581817E-2</v>
      </c>
      <c r="C7" s="61">
        <v>2.0196768842105301E-3</v>
      </c>
      <c r="D7" s="61">
        <v>7.8880282193548399E-3</v>
      </c>
      <c r="E7" s="61">
        <v>3.6219476909014982E-2</v>
      </c>
      <c r="F7" s="61">
        <v>1.52666480606061E-3</v>
      </c>
      <c r="G7" s="61">
        <v>7.5249071611111096E-3</v>
      </c>
      <c r="H7" s="61">
        <v>0.47007431307243319</v>
      </c>
      <c r="I7" s="61">
        <v>4.6599031081081101E-3</v>
      </c>
      <c r="J7" s="61">
        <v>8.4643848173913006E-3</v>
      </c>
      <c r="K7" s="61">
        <v>0.97794189084730099</v>
      </c>
      <c r="L7" s="61">
        <v>5.5563734781249999E-2</v>
      </c>
      <c r="M7" s="61">
        <v>6.0491749928571403E-3</v>
      </c>
      <c r="N7" s="73" t="s">
        <v>108</v>
      </c>
      <c r="O7" s="73"/>
      <c r="P7" s="73"/>
      <c r="Q7" s="73"/>
      <c r="R7" s="73"/>
      <c r="S7" s="73"/>
      <c r="T7" s="73"/>
      <c r="U7" s="73"/>
      <c r="V7" s="3"/>
      <c r="W7" s="3"/>
      <c r="X7" s="3"/>
      <c r="Y7" s="3"/>
    </row>
    <row r="8" spans="1:25">
      <c r="A8" s="3" t="s">
        <v>119</v>
      </c>
      <c r="B8" s="61">
        <v>8.9363061325877777E-2</v>
      </c>
      <c r="C8" s="61">
        <v>2.9595264736842101E-4</v>
      </c>
      <c r="D8" s="61">
        <v>8.5302476774193597E-4</v>
      </c>
      <c r="E8" s="61">
        <v>1.7724235497921837E-2</v>
      </c>
      <c r="F8" s="61">
        <v>1.8191026666666699E-4</v>
      </c>
      <c r="G8" s="61">
        <v>8.8019248888888903E-4</v>
      </c>
      <c r="H8" s="61">
        <v>0.10540913728781176</v>
      </c>
      <c r="I8" s="61">
        <v>1.0987431243243201E-3</v>
      </c>
      <c r="J8" s="61">
        <v>4.16281269565217E-4</v>
      </c>
      <c r="K8" s="61">
        <v>0.78167164887586238</v>
      </c>
      <c r="L8" s="61">
        <v>2.5883362499999998E-4</v>
      </c>
      <c r="M8" s="61">
        <v>7.6802001428571401E-4</v>
      </c>
      <c r="N8" s="73" t="s">
        <v>120</v>
      </c>
      <c r="O8" s="73"/>
      <c r="P8" s="73"/>
      <c r="Q8" s="73"/>
      <c r="R8" s="73"/>
      <c r="S8" s="73"/>
      <c r="T8" s="73"/>
      <c r="U8" s="73"/>
      <c r="V8" s="3"/>
      <c r="W8" s="3"/>
      <c r="X8" s="3"/>
      <c r="Y8" s="3"/>
    </row>
    <row r="9" spans="1:25">
      <c r="A9" s="3" t="s">
        <v>58</v>
      </c>
      <c r="B9" s="61">
        <v>0.103265806867332</v>
      </c>
      <c r="C9" s="61">
        <v>4.23932205263158E-4</v>
      </c>
      <c r="D9" s="61">
        <v>2.0712815032258099E-3</v>
      </c>
      <c r="E9" s="61">
        <v>1.5274875311412221E-2</v>
      </c>
      <c r="F9" s="61">
        <v>2.3026630303030299E-5</v>
      </c>
      <c r="G9" s="61">
        <v>2.2099797666666702E-3</v>
      </c>
      <c r="H9" s="61">
        <v>7.539569541005578E-2</v>
      </c>
      <c r="I9" s="61">
        <v>2.0147047027026998E-3</v>
      </c>
      <c r="J9" s="61">
        <v>3.1716669565217401E-4</v>
      </c>
      <c r="K9" s="61">
        <v>0.70035631201159898</v>
      </c>
      <c r="L9" s="61">
        <v>2.0072663312499999E-2</v>
      </c>
      <c r="M9" s="61">
        <v>1.12896228571429E-3</v>
      </c>
      <c r="N9" s="73" t="s">
        <v>52</v>
      </c>
      <c r="O9" s="73"/>
      <c r="P9" s="73"/>
      <c r="Q9" s="73"/>
      <c r="R9" s="73"/>
      <c r="S9" s="73"/>
      <c r="T9" s="73"/>
      <c r="U9" s="73"/>
      <c r="V9" s="3"/>
      <c r="W9" s="3"/>
      <c r="X9" s="3"/>
      <c r="Y9" s="3"/>
    </row>
    <row r="10" spans="1:25">
      <c r="A10" s="3" t="s">
        <v>31</v>
      </c>
      <c r="B10" s="61">
        <v>0.14647683864149555</v>
      </c>
      <c r="C10" s="61">
        <v>3.27947526315789E-4</v>
      </c>
      <c r="D10" s="61">
        <v>9.4126874193548396E-4</v>
      </c>
      <c r="E10" s="61">
        <v>4.8896131457491825E-2</v>
      </c>
      <c r="F10" s="61">
        <v>2.2105554545454501E-4</v>
      </c>
      <c r="G10" s="61">
        <v>9.5406955555555598E-4</v>
      </c>
      <c r="H10" s="61">
        <v>0.32580336759895356</v>
      </c>
      <c r="I10" s="61">
        <v>6.0995651351351398E-4</v>
      </c>
      <c r="J10" s="61">
        <v>1.66512491304348E-3</v>
      </c>
      <c r="K10" s="61">
        <v>0.49654115493325479</v>
      </c>
      <c r="L10" s="61">
        <v>1.35353375E-4</v>
      </c>
      <c r="M10" s="61">
        <v>1.34607035714286E-3</v>
      </c>
      <c r="N10" s="73" t="s">
        <v>32</v>
      </c>
      <c r="O10" s="73"/>
      <c r="P10" s="73"/>
      <c r="Q10" s="73"/>
      <c r="R10" s="73"/>
      <c r="S10" s="73"/>
      <c r="T10" s="73"/>
      <c r="U10" s="73"/>
      <c r="V10" s="3"/>
      <c r="W10" s="3"/>
      <c r="X10" s="3"/>
      <c r="Y10" s="3"/>
    </row>
    <row r="11" spans="1:25">
      <c r="A11" s="3" t="s">
        <v>23</v>
      </c>
      <c r="B11" s="61">
        <v>0.19525863978157743</v>
      </c>
      <c r="C11" s="61">
        <v>3.3254678947368401E-3</v>
      </c>
      <c r="D11" s="61">
        <v>8.5376017548387095E-3</v>
      </c>
      <c r="E11" s="61">
        <v>4.0131600530054053E-2</v>
      </c>
      <c r="F11" s="61">
        <v>1.88818275151515E-3</v>
      </c>
      <c r="G11" s="61">
        <v>9.1312056555555594E-3</v>
      </c>
      <c r="H11" s="61">
        <v>0.42435718018815138</v>
      </c>
      <c r="I11" s="61">
        <v>5.1117227027026998E-3</v>
      </c>
      <c r="J11" s="61">
        <v>8.2925862608695597E-3</v>
      </c>
      <c r="K11" s="61">
        <v>0.6841372194688321</v>
      </c>
      <c r="L11" s="61">
        <v>2.2542268268749999E-2</v>
      </c>
      <c r="M11" s="61">
        <v>5.5769648571428604E-3</v>
      </c>
      <c r="N11" s="73" t="s">
        <v>24</v>
      </c>
      <c r="O11" s="73"/>
      <c r="P11" s="73"/>
      <c r="Q11" s="73"/>
      <c r="R11" s="73"/>
      <c r="S11" s="73"/>
      <c r="T11" s="73"/>
      <c r="U11" s="73"/>
      <c r="V11" s="3"/>
      <c r="W11" s="3"/>
      <c r="X11" s="3"/>
      <c r="Y11" s="3"/>
    </row>
    <row r="12" spans="1:25" ht="15.75" thickBot="1">
      <c r="A12" s="5" t="s">
        <v>93</v>
      </c>
      <c r="B12" s="63">
        <v>0.26939765711751207</v>
      </c>
      <c r="C12" s="63">
        <v>1.11382175263158E-3</v>
      </c>
      <c r="D12" s="63">
        <v>1.9805863483870999E-3</v>
      </c>
      <c r="E12" s="63">
        <v>4.83456618301994E-2</v>
      </c>
      <c r="F12" s="63">
        <v>7.2764114545454501E-4</v>
      </c>
      <c r="G12" s="63">
        <v>2.2142012666666699E-3</v>
      </c>
      <c r="H12" s="63">
        <v>0.35210958488390598</v>
      </c>
      <c r="I12" s="63">
        <v>7.8041569729729696E-4</v>
      </c>
      <c r="J12" s="63">
        <v>1.4404652173913E-3</v>
      </c>
      <c r="K12" s="63">
        <v>0.75974311138104078</v>
      </c>
      <c r="L12" s="63">
        <v>2.4696048687500001E-3</v>
      </c>
      <c r="M12" s="63">
        <v>1.1371037857142901E-3</v>
      </c>
      <c r="N12" s="20" t="s">
        <v>94</v>
      </c>
      <c r="O12" s="20"/>
      <c r="P12" s="20"/>
      <c r="Q12" s="20"/>
      <c r="R12" s="20"/>
      <c r="S12" s="20"/>
      <c r="T12" s="20"/>
      <c r="U12" s="20"/>
      <c r="V12" s="5"/>
      <c r="W12" s="5"/>
      <c r="X12" s="5"/>
      <c r="Y12" s="5"/>
    </row>
    <row r="14" spans="1:25" ht="56.25" customHeight="1">
      <c r="A14" s="92" t="s">
        <v>3535</v>
      </c>
      <c r="B14" s="92"/>
      <c r="C14" s="92"/>
      <c r="D14" s="92"/>
      <c r="E14" s="92"/>
      <c r="F14" s="19"/>
    </row>
  </sheetData>
  <mergeCells count="3">
    <mergeCell ref="A1:E1"/>
    <mergeCell ref="A14:E14"/>
    <mergeCell ref="N4:U4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workbookViewId="0">
      <selection activeCell="B7" sqref="B7"/>
    </sheetView>
  </sheetViews>
  <sheetFormatPr defaultRowHeight="15"/>
  <cols>
    <col min="1" max="1" width="10.125" style="7" customWidth="1"/>
    <col min="2" max="2" width="20.25" style="1" customWidth="1"/>
    <col min="3" max="3" width="11.5" style="11" customWidth="1"/>
    <col min="4" max="4" width="12.25" style="11" customWidth="1"/>
    <col min="5" max="16384" width="9" style="1"/>
  </cols>
  <sheetData>
    <row r="1" spans="1:4" ht="54" customHeight="1" thickBot="1">
      <c r="A1" s="95" t="s">
        <v>3473</v>
      </c>
      <c r="B1" s="95"/>
      <c r="C1" s="95"/>
      <c r="D1" s="95"/>
    </row>
    <row r="2" spans="1:4">
      <c r="A2" s="18" t="s">
        <v>3055</v>
      </c>
      <c r="B2" s="18" t="s">
        <v>3389</v>
      </c>
      <c r="C2" s="32" t="s">
        <v>3491</v>
      </c>
      <c r="D2" s="32" t="s">
        <v>3494</v>
      </c>
    </row>
    <row r="3" spans="1:4" ht="30">
      <c r="A3" s="4" t="s">
        <v>413</v>
      </c>
      <c r="B3" s="39" t="s">
        <v>491</v>
      </c>
      <c r="C3" s="61">
        <v>0.218591653871372</v>
      </c>
      <c r="D3" s="61">
        <v>7.3839708397096197E-3</v>
      </c>
    </row>
    <row r="4" spans="1:4" ht="30">
      <c r="A4" s="4" t="s">
        <v>414</v>
      </c>
      <c r="B4" s="39" t="s">
        <v>492</v>
      </c>
      <c r="C4" s="61">
        <v>4.9835309904029498E-2</v>
      </c>
      <c r="D4" s="61">
        <v>1.448086929838E-2</v>
      </c>
    </row>
    <row r="5" spans="1:4" ht="45">
      <c r="A5" s="4" t="s">
        <v>415</v>
      </c>
      <c r="B5" s="39" t="s">
        <v>493</v>
      </c>
      <c r="C5" s="61">
        <v>0.65132463291392095</v>
      </c>
      <c r="D5" s="61">
        <v>5.4940068031748097E-3</v>
      </c>
    </row>
    <row r="6" spans="1:4" ht="30">
      <c r="A6" s="4" t="s">
        <v>418</v>
      </c>
      <c r="B6" s="39" t="s">
        <v>498</v>
      </c>
      <c r="C6" s="61">
        <v>9.1478250410631096E-2</v>
      </c>
      <c r="D6" s="61">
        <v>2.72297098772038E-2</v>
      </c>
    </row>
    <row r="7" spans="1:4" ht="30">
      <c r="A7" s="4" t="s">
        <v>422</v>
      </c>
      <c r="B7" s="39" t="s">
        <v>500</v>
      </c>
      <c r="C7" s="61">
        <v>0.55914678708522403</v>
      </c>
      <c r="D7" s="61">
        <v>9.8921590045034404E-3</v>
      </c>
    </row>
    <row r="8" spans="1:4" ht="30">
      <c r="A8" s="4" t="s">
        <v>423</v>
      </c>
      <c r="B8" s="39" t="s">
        <v>501</v>
      </c>
      <c r="C8" s="61">
        <v>0.85104839073136396</v>
      </c>
      <c r="D8" s="61">
        <v>4.3748541874656599E-2</v>
      </c>
    </row>
    <row r="9" spans="1:4">
      <c r="A9" s="4" t="s">
        <v>427</v>
      </c>
      <c r="B9" s="39" t="s">
        <v>505</v>
      </c>
      <c r="C9" s="61">
        <v>0.52939647308396098</v>
      </c>
      <c r="D9" s="61">
        <v>8.3520990017146701E-3</v>
      </c>
    </row>
    <row r="10" spans="1:4">
      <c r="A10" s="4" t="s">
        <v>429</v>
      </c>
      <c r="B10" s="39" t="s">
        <v>478</v>
      </c>
      <c r="C10" s="61">
        <v>1.5470574429503999E-2</v>
      </c>
      <c r="D10" s="61">
        <v>9.2789842995842902E-3</v>
      </c>
    </row>
    <row r="11" spans="1:4">
      <c r="A11" s="4" t="s">
        <v>430</v>
      </c>
      <c r="B11" s="39" t="s">
        <v>479</v>
      </c>
      <c r="C11" s="61">
        <v>1.7799524602406299E-2</v>
      </c>
      <c r="D11" s="61">
        <v>5.7463664411585404E-3</v>
      </c>
    </row>
    <row r="12" spans="1:4">
      <c r="A12" s="4" t="s">
        <v>431</v>
      </c>
      <c r="B12" s="39" t="s">
        <v>483</v>
      </c>
      <c r="C12" s="61">
        <v>1.7364624853190298E-2</v>
      </c>
      <c r="D12" s="61">
        <v>8.8239959619899194E-2</v>
      </c>
    </row>
    <row r="13" spans="1:4" ht="45">
      <c r="A13" s="4" t="s">
        <v>433</v>
      </c>
      <c r="B13" s="39" t="s">
        <v>507</v>
      </c>
      <c r="C13" s="61">
        <v>0.25645174291107697</v>
      </c>
      <c r="D13" s="61">
        <v>2.2812318975785E-2</v>
      </c>
    </row>
    <row r="14" spans="1:4" ht="45">
      <c r="A14" s="4" t="s">
        <v>434</v>
      </c>
      <c r="B14" s="39" t="s">
        <v>508</v>
      </c>
      <c r="C14" s="61">
        <v>7.8400014667980907E-3</v>
      </c>
      <c r="D14" s="61">
        <v>4.6288831965422703E-2</v>
      </c>
    </row>
    <row r="15" spans="1:4" ht="30">
      <c r="A15" s="4" t="s">
        <v>436</v>
      </c>
      <c r="B15" s="39" t="s">
        <v>510</v>
      </c>
      <c r="C15" s="61">
        <v>0.187197646600265</v>
      </c>
      <c r="D15" s="61">
        <v>1.88613102244467E-2</v>
      </c>
    </row>
    <row r="16" spans="1:4">
      <c r="A16" s="4" t="s">
        <v>438</v>
      </c>
      <c r="B16" s="39" t="s">
        <v>467</v>
      </c>
      <c r="C16" s="61">
        <v>8.7465936285578805E-2</v>
      </c>
      <c r="D16" s="61">
        <v>3.29549579727186E-2</v>
      </c>
    </row>
    <row r="17" spans="1:4">
      <c r="A17" s="4" t="s">
        <v>439</v>
      </c>
      <c r="B17" s="39" t="s">
        <v>468</v>
      </c>
      <c r="C17" s="61">
        <v>4.9255975431388203E-2</v>
      </c>
      <c r="D17" s="61">
        <v>0.44318306334958202</v>
      </c>
    </row>
    <row r="18" spans="1:4" ht="30">
      <c r="A18" s="4" t="s">
        <v>440</v>
      </c>
      <c r="B18" s="39" t="s">
        <v>470</v>
      </c>
      <c r="C18" s="61">
        <v>2.8880005170359799E-2</v>
      </c>
      <c r="D18" s="61">
        <v>0.94006296108182097</v>
      </c>
    </row>
    <row r="19" spans="1:4">
      <c r="A19" s="4" t="s">
        <v>445</v>
      </c>
      <c r="B19" s="39" t="s">
        <v>475</v>
      </c>
      <c r="C19" s="61">
        <v>6.9522701819056598E-3</v>
      </c>
      <c r="D19" s="61">
        <v>2.3285060757595299E-2</v>
      </c>
    </row>
    <row r="20" spans="1:4">
      <c r="A20" s="4" t="s">
        <v>446</v>
      </c>
      <c r="B20" s="39" t="s">
        <v>476</v>
      </c>
      <c r="C20" s="61">
        <v>4.3084462010560501E-2</v>
      </c>
      <c r="D20" s="61">
        <v>0.56536162493263797</v>
      </c>
    </row>
    <row r="21" spans="1:4">
      <c r="A21" s="4" t="s">
        <v>448</v>
      </c>
      <c r="B21" s="39" t="s">
        <v>478</v>
      </c>
      <c r="C21" s="61">
        <v>5.0186318841886499E-2</v>
      </c>
      <c r="D21" s="61">
        <v>2.4966122725995101E-2</v>
      </c>
    </row>
    <row r="22" spans="1:4">
      <c r="A22" s="4" t="s">
        <v>449</v>
      </c>
      <c r="B22" s="39" t="s">
        <v>479</v>
      </c>
      <c r="C22" s="61">
        <v>2.0117238881522E-2</v>
      </c>
      <c r="D22" s="61">
        <v>1.58926175022777E-2</v>
      </c>
    </row>
    <row r="23" spans="1:4">
      <c r="A23" s="4" t="s">
        <v>454</v>
      </c>
      <c r="B23" s="39" t="s">
        <v>486</v>
      </c>
      <c r="C23" s="61">
        <v>6.6297361250787805E-4</v>
      </c>
      <c r="D23" s="61">
        <v>0.10479899242872701</v>
      </c>
    </row>
    <row r="24" spans="1:4">
      <c r="A24" s="4" t="s">
        <v>455</v>
      </c>
      <c r="B24" s="39" t="s">
        <v>487</v>
      </c>
      <c r="C24" s="61">
        <v>7.6578952828039596E-3</v>
      </c>
      <c r="D24" s="61">
        <v>0.394739005291811</v>
      </c>
    </row>
    <row r="25" spans="1:4">
      <c r="A25" s="4" t="s">
        <v>456</v>
      </c>
      <c r="B25" s="39" t="s">
        <v>488</v>
      </c>
      <c r="C25" s="61">
        <v>2.7333549488361801E-2</v>
      </c>
      <c r="D25" s="61">
        <v>2.9762984839214698E-3</v>
      </c>
    </row>
    <row r="26" spans="1:4">
      <c r="A26" s="4" t="s">
        <v>457</v>
      </c>
      <c r="B26" s="39" t="s">
        <v>489</v>
      </c>
      <c r="C26" s="61">
        <v>5.9528378427986495E-4</v>
      </c>
      <c r="D26" s="61">
        <v>7.8736948704937595E-2</v>
      </c>
    </row>
    <row r="27" spans="1:4" ht="30">
      <c r="A27" s="4" t="s">
        <v>458</v>
      </c>
      <c r="B27" s="39" t="s">
        <v>510</v>
      </c>
      <c r="C27" s="61">
        <v>0.54342947679449904</v>
      </c>
      <c r="D27" s="61">
        <v>1.3778186162496301E-2</v>
      </c>
    </row>
    <row r="28" spans="1:4" ht="30">
      <c r="A28" s="4" t="s">
        <v>459</v>
      </c>
      <c r="B28" s="39" t="s">
        <v>497</v>
      </c>
      <c r="C28" s="61">
        <v>0.28751245675699899</v>
      </c>
      <c r="D28" s="61">
        <v>2.41818669441192E-3</v>
      </c>
    </row>
    <row r="29" spans="1:4">
      <c r="A29" s="4" t="s">
        <v>461</v>
      </c>
      <c r="B29" s="39" t="s">
        <v>511</v>
      </c>
      <c r="C29" s="61">
        <v>0.42602166151141702</v>
      </c>
      <c r="D29" s="61">
        <v>6.8790527305675302E-3</v>
      </c>
    </row>
    <row r="30" spans="1:4">
      <c r="A30" s="4" t="s">
        <v>462</v>
      </c>
      <c r="B30" s="39" t="s">
        <v>496</v>
      </c>
      <c r="C30" s="61">
        <v>0.21322033238185401</v>
      </c>
      <c r="D30" s="61">
        <v>3.4270114258634299E-2</v>
      </c>
    </row>
    <row r="31" spans="1:4" ht="15.75" thickBot="1">
      <c r="A31" s="6" t="s">
        <v>464</v>
      </c>
      <c r="B31" s="40" t="s">
        <v>484</v>
      </c>
      <c r="C31" s="63">
        <v>0.20185497312723699</v>
      </c>
      <c r="D31" s="63">
        <v>2.95520710290137E-2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7"/>
  <sheetViews>
    <sheetView topLeftCell="A20" workbookViewId="0">
      <selection activeCell="G21" sqref="G21"/>
    </sheetView>
  </sheetViews>
  <sheetFormatPr defaultRowHeight="15"/>
  <cols>
    <col min="1" max="1" width="10.625" style="1" customWidth="1"/>
    <col min="2" max="2" width="18.75" style="1" customWidth="1"/>
    <col min="3" max="3" width="10.375" style="11" customWidth="1"/>
    <col min="4" max="4" width="11.25" style="11" customWidth="1"/>
    <col min="5" max="16384" width="9" style="1"/>
  </cols>
  <sheetData>
    <row r="1" spans="1:4" ht="30.75" customHeight="1" thickBot="1">
      <c r="A1" s="95" t="s">
        <v>3474</v>
      </c>
      <c r="B1" s="95"/>
      <c r="C1" s="95"/>
      <c r="D1" s="95"/>
    </row>
    <row r="2" spans="1:4">
      <c r="A2" s="18" t="s">
        <v>3056</v>
      </c>
      <c r="B2" s="18" t="s">
        <v>3389</v>
      </c>
      <c r="C2" s="32" t="s">
        <v>3491</v>
      </c>
      <c r="D2" s="32" t="s">
        <v>3494</v>
      </c>
    </row>
    <row r="3" spans="1:4" ht="45">
      <c r="A3" s="4" t="s">
        <v>414</v>
      </c>
      <c r="B3" s="39" t="s">
        <v>492</v>
      </c>
      <c r="C3" s="61">
        <v>7.8436004187419806E-2</v>
      </c>
      <c r="D3" s="61">
        <v>5.5052835107590996E-3</v>
      </c>
    </row>
    <row r="4" spans="1:4" ht="45">
      <c r="A4" s="4" t="s">
        <v>415</v>
      </c>
      <c r="B4" s="39" t="s">
        <v>493</v>
      </c>
      <c r="C4" s="61">
        <v>0.28369204722547497</v>
      </c>
      <c r="D4" s="61">
        <v>1.4797144666319199E-2</v>
      </c>
    </row>
    <row r="5" spans="1:4" ht="30">
      <c r="A5" s="4" t="s">
        <v>419</v>
      </c>
      <c r="B5" s="39" t="s">
        <v>499</v>
      </c>
      <c r="C5" s="61">
        <v>2.0331805680387199E-2</v>
      </c>
      <c r="D5" s="61">
        <v>0.83378870573716801</v>
      </c>
    </row>
    <row r="6" spans="1:4" ht="30">
      <c r="A6" s="4" t="s">
        <v>421</v>
      </c>
      <c r="B6" s="39" t="s">
        <v>470</v>
      </c>
      <c r="C6" s="61">
        <v>0.33555559768744198</v>
      </c>
      <c r="D6" s="61">
        <v>4.3643268846047502E-2</v>
      </c>
    </row>
    <row r="7" spans="1:4" ht="30">
      <c r="A7" s="4" t="s">
        <v>422</v>
      </c>
      <c r="B7" s="39" t="s">
        <v>500</v>
      </c>
      <c r="C7" s="61">
        <v>0.60991525548276104</v>
      </c>
      <c r="D7" s="61">
        <v>1.11148457750074E-2</v>
      </c>
    </row>
    <row r="8" spans="1:4">
      <c r="A8" s="4" t="s">
        <v>427</v>
      </c>
      <c r="B8" s="39" t="s">
        <v>505</v>
      </c>
      <c r="C8" s="61">
        <v>0.866061571743447</v>
      </c>
      <c r="D8" s="61">
        <v>7.6862960946105802E-3</v>
      </c>
    </row>
    <row r="9" spans="1:4" ht="30">
      <c r="A9" s="4" t="s">
        <v>428</v>
      </c>
      <c r="B9" s="39" t="s">
        <v>477</v>
      </c>
      <c r="C9" s="61">
        <v>3.99736475758374E-2</v>
      </c>
      <c r="D9" s="61">
        <v>0.80923568751281805</v>
      </c>
    </row>
    <row r="10" spans="1:4" ht="30">
      <c r="A10" s="4" t="s">
        <v>429</v>
      </c>
      <c r="B10" s="39" t="s">
        <v>478</v>
      </c>
      <c r="C10" s="61">
        <v>1.64557709670488E-2</v>
      </c>
      <c r="D10" s="61">
        <v>5.7915442720613804E-3</v>
      </c>
    </row>
    <row r="11" spans="1:4" ht="45">
      <c r="A11" s="4" t="s">
        <v>433</v>
      </c>
      <c r="B11" s="39" t="s">
        <v>507</v>
      </c>
      <c r="C11" s="61">
        <v>0.41697962734461402</v>
      </c>
      <c r="D11" s="61">
        <v>4.8322461648949801E-2</v>
      </c>
    </row>
    <row r="12" spans="1:4" ht="45">
      <c r="A12" s="4" t="s">
        <v>434</v>
      </c>
      <c r="B12" s="39" t="s">
        <v>508</v>
      </c>
      <c r="C12" s="61">
        <v>2.0715545222838399E-2</v>
      </c>
      <c r="D12" s="61">
        <v>4.6059269600382799E-2</v>
      </c>
    </row>
    <row r="13" spans="1:4" ht="30">
      <c r="A13" s="4" t="s">
        <v>435</v>
      </c>
      <c r="B13" s="39" t="s">
        <v>509</v>
      </c>
      <c r="C13" s="61">
        <v>0.56372187713025101</v>
      </c>
      <c r="D13" s="61">
        <v>6.8138258530204701E-3</v>
      </c>
    </row>
    <row r="14" spans="1:4" ht="30">
      <c r="A14" s="4" t="s">
        <v>437</v>
      </c>
      <c r="B14" s="39" t="s">
        <v>489</v>
      </c>
      <c r="C14" s="61">
        <v>2.4042344480538901E-2</v>
      </c>
      <c r="D14" s="61">
        <v>0.18719139097623899</v>
      </c>
    </row>
    <row r="15" spans="1:4">
      <c r="A15" s="4" t="s">
        <v>439</v>
      </c>
      <c r="B15" s="39" t="s">
        <v>468</v>
      </c>
      <c r="C15" s="61">
        <v>1.8677506001576701E-2</v>
      </c>
      <c r="D15" s="61">
        <v>0.27485593782657902</v>
      </c>
    </row>
    <row r="16" spans="1:4" ht="30">
      <c r="A16" s="4" t="s">
        <v>440</v>
      </c>
      <c r="B16" s="39" t="s">
        <v>470</v>
      </c>
      <c r="C16" s="61">
        <v>2.3296925754416501E-2</v>
      </c>
      <c r="D16" s="61">
        <v>0.91700718144944804</v>
      </c>
    </row>
    <row r="17" spans="1:4">
      <c r="A17" s="4" t="s">
        <v>441</v>
      </c>
      <c r="B17" s="39" t="s">
        <v>471</v>
      </c>
      <c r="C17" s="61">
        <v>4.0330283475260999E-2</v>
      </c>
      <c r="D17" s="61">
        <v>0.36751231702390202</v>
      </c>
    </row>
    <row r="18" spans="1:4">
      <c r="A18" s="4" t="s">
        <v>444</v>
      </c>
      <c r="B18" s="39" t="s">
        <v>474</v>
      </c>
      <c r="C18" s="61">
        <v>0.150110370028296</v>
      </c>
      <c r="D18" s="61">
        <v>4.5242766743328097E-2</v>
      </c>
    </row>
    <row r="19" spans="1:4" ht="30">
      <c r="A19" s="4" t="s">
        <v>448</v>
      </c>
      <c r="B19" s="39" t="s">
        <v>478</v>
      </c>
      <c r="C19" s="61">
        <v>3.6700597863822002E-2</v>
      </c>
      <c r="D19" s="61">
        <v>2.38499136908061E-2</v>
      </c>
    </row>
    <row r="20" spans="1:4">
      <c r="A20" s="4" t="s">
        <v>453</v>
      </c>
      <c r="B20" s="39" t="s">
        <v>485</v>
      </c>
      <c r="C20" s="61">
        <v>0.474585424346118</v>
      </c>
      <c r="D20" s="61">
        <v>3.40997350477837E-2</v>
      </c>
    </row>
    <row r="21" spans="1:4">
      <c r="A21" s="4" t="s">
        <v>455</v>
      </c>
      <c r="B21" s="39" t="s">
        <v>487</v>
      </c>
      <c r="C21" s="61">
        <v>0.225347325012552</v>
      </c>
      <c r="D21" s="61">
        <v>2.5063100944670898E-2</v>
      </c>
    </row>
    <row r="22" spans="1:4">
      <c r="A22" s="4" t="s">
        <v>456</v>
      </c>
      <c r="B22" s="39" t="s">
        <v>488</v>
      </c>
      <c r="C22" s="61">
        <v>1.5399921547123E-2</v>
      </c>
      <c r="D22" s="61">
        <v>3.4493792086215599E-3</v>
      </c>
    </row>
    <row r="23" spans="1:4" ht="45">
      <c r="A23" s="4" t="s">
        <v>459</v>
      </c>
      <c r="B23" s="39" t="s">
        <v>497</v>
      </c>
      <c r="C23" s="61">
        <v>0.22679022176841299</v>
      </c>
      <c r="D23" s="61">
        <v>1.78401039624729E-2</v>
      </c>
    </row>
    <row r="24" spans="1:4">
      <c r="A24" s="4" t="s">
        <v>461</v>
      </c>
      <c r="B24" s="39" t="s">
        <v>511</v>
      </c>
      <c r="C24" s="61">
        <v>0.46430798622439801</v>
      </c>
      <c r="D24" s="61">
        <v>2.1137635595762801E-3</v>
      </c>
    </row>
    <row r="25" spans="1:4">
      <c r="A25" s="4" t="s">
        <v>462</v>
      </c>
      <c r="B25" s="39" t="s">
        <v>496</v>
      </c>
      <c r="C25" s="61">
        <v>0.16748786295445001</v>
      </c>
      <c r="D25" s="61">
        <v>4.2136089884143503E-2</v>
      </c>
    </row>
    <row r="26" spans="1:4">
      <c r="A26" s="4" t="s">
        <v>463</v>
      </c>
      <c r="B26" s="39" t="s">
        <v>475</v>
      </c>
      <c r="C26" s="61">
        <v>1.5103734990052501E-2</v>
      </c>
      <c r="D26" s="61">
        <v>0.17980375594070599</v>
      </c>
    </row>
    <row r="27" spans="1:4" ht="30.75" thickBot="1">
      <c r="A27" s="6" t="s">
        <v>464</v>
      </c>
      <c r="B27" s="40" t="s">
        <v>484</v>
      </c>
      <c r="C27" s="63">
        <v>0.31558915323269499</v>
      </c>
      <c r="D27" s="63">
        <v>7.6390253070752001E-3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26"/>
  <sheetViews>
    <sheetView topLeftCell="A17" workbookViewId="0">
      <selection activeCell="C31" sqref="C31"/>
    </sheetView>
  </sheetViews>
  <sheetFormatPr defaultRowHeight="15"/>
  <cols>
    <col min="1" max="1" width="25.875" style="1" customWidth="1"/>
    <col min="2" max="3" width="9" style="1"/>
    <col min="4" max="4" width="18.125" style="1" customWidth="1"/>
    <col min="5" max="16384" width="9" style="1"/>
  </cols>
  <sheetData>
    <row r="1" spans="1:4" ht="33" customHeight="1" thickBot="1">
      <c r="A1" s="31" t="s">
        <v>3475</v>
      </c>
      <c r="B1" s="19"/>
      <c r="C1" s="19"/>
      <c r="D1" s="19"/>
    </row>
    <row r="2" spans="1:4">
      <c r="A2" s="21" t="s">
        <v>3058</v>
      </c>
      <c r="B2" s="2" t="s">
        <v>3054</v>
      </c>
      <c r="C2" s="2" t="s">
        <v>185</v>
      </c>
      <c r="D2" s="2" t="s">
        <v>2338</v>
      </c>
    </row>
    <row r="3" spans="1:4">
      <c r="A3" s="39" t="s">
        <v>2339</v>
      </c>
      <c r="B3" s="22">
        <v>6.3829787234042548E-2</v>
      </c>
      <c r="C3" s="22">
        <v>8.5999999999999998E-4</v>
      </c>
      <c r="D3" s="3" t="s">
        <v>2340</v>
      </c>
    </row>
    <row r="4" spans="1:4">
      <c r="A4" s="39" t="s">
        <v>2342</v>
      </c>
      <c r="B4" s="22">
        <v>0.18181818181818182</v>
      </c>
      <c r="C4" s="22">
        <v>8.7900000000000001E-4</v>
      </c>
      <c r="D4" s="3" t="s">
        <v>2343</v>
      </c>
    </row>
    <row r="5" spans="1:4">
      <c r="A5" s="39" t="s">
        <v>2346</v>
      </c>
      <c r="B5" s="22">
        <v>4.3478260869565216E-2</v>
      </c>
      <c r="C5" s="22">
        <v>1.52E-2</v>
      </c>
      <c r="D5" s="3" t="s">
        <v>2347</v>
      </c>
    </row>
    <row r="6" spans="1:4">
      <c r="A6" s="39" t="s">
        <v>2350</v>
      </c>
      <c r="B6" s="22">
        <v>0.25</v>
      </c>
      <c r="C6" s="22">
        <v>1.66E-2</v>
      </c>
      <c r="D6" s="3" t="s">
        <v>2349</v>
      </c>
    </row>
    <row r="7" spans="1:4" ht="30">
      <c r="A7" s="39" t="s">
        <v>2354</v>
      </c>
      <c r="B7" s="22">
        <v>0.25</v>
      </c>
      <c r="C7" s="22">
        <v>1.66E-2</v>
      </c>
      <c r="D7" s="3" t="s">
        <v>2349</v>
      </c>
    </row>
    <row r="8" spans="1:4">
      <c r="A8" s="39" t="s">
        <v>2355</v>
      </c>
      <c r="B8" s="22">
        <v>0.25</v>
      </c>
      <c r="C8" s="22">
        <v>1.66E-2</v>
      </c>
      <c r="D8" s="3" t="s">
        <v>2349</v>
      </c>
    </row>
    <row r="9" spans="1:4" ht="30">
      <c r="A9" s="39" t="s">
        <v>2356</v>
      </c>
      <c r="B9" s="22">
        <v>0.25</v>
      </c>
      <c r="C9" s="22">
        <v>1.66E-2</v>
      </c>
      <c r="D9" s="3" t="s">
        <v>2349</v>
      </c>
    </row>
    <row r="10" spans="1:4">
      <c r="A10" s="39" t="s">
        <v>2366</v>
      </c>
      <c r="B10" s="22">
        <v>0.25</v>
      </c>
      <c r="C10" s="22">
        <v>1.66E-2</v>
      </c>
      <c r="D10" s="3" t="s">
        <v>2349</v>
      </c>
    </row>
    <row r="11" spans="1:4">
      <c r="A11" s="39" t="s">
        <v>2368</v>
      </c>
      <c r="B11" s="22">
        <v>4.0816326530612242E-2</v>
      </c>
      <c r="C11" s="22">
        <v>1.7100000000000001E-2</v>
      </c>
      <c r="D11" s="3" t="s">
        <v>2369</v>
      </c>
    </row>
    <row r="12" spans="1:4">
      <c r="A12" s="39" t="s">
        <v>2348</v>
      </c>
      <c r="B12" s="22">
        <v>0.2</v>
      </c>
      <c r="C12" s="22">
        <v>2.0799999999999999E-2</v>
      </c>
      <c r="D12" s="3" t="s">
        <v>2349</v>
      </c>
    </row>
    <row r="13" spans="1:4">
      <c r="A13" s="39" t="s">
        <v>2352</v>
      </c>
      <c r="B13" s="22">
        <v>0.2</v>
      </c>
      <c r="C13" s="22">
        <v>2.0799999999999999E-2</v>
      </c>
      <c r="D13" s="3" t="s">
        <v>2349</v>
      </c>
    </row>
    <row r="14" spans="1:4">
      <c r="A14" s="39" t="s">
        <v>2360</v>
      </c>
      <c r="B14" s="22">
        <v>0.2</v>
      </c>
      <c r="C14" s="22">
        <v>2.0799999999999999E-2</v>
      </c>
      <c r="D14" s="3" t="s">
        <v>2349</v>
      </c>
    </row>
    <row r="15" spans="1:4">
      <c r="A15" s="39" t="s">
        <v>2353</v>
      </c>
      <c r="B15" s="22">
        <v>0.16666666666666666</v>
      </c>
      <c r="C15" s="22">
        <v>2.4899999999999999E-2</v>
      </c>
      <c r="D15" s="3" t="s">
        <v>2349</v>
      </c>
    </row>
    <row r="16" spans="1:4">
      <c r="A16" s="39" t="s">
        <v>2362</v>
      </c>
      <c r="B16" s="22">
        <v>0.16666666666666666</v>
      </c>
      <c r="C16" s="22">
        <v>2.4899999999999999E-2</v>
      </c>
      <c r="D16" s="3" t="s">
        <v>2349</v>
      </c>
    </row>
    <row r="17" spans="1:4">
      <c r="A17" s="39" t="s">
        <v>2363</v>
      </c>
      <c r="B17" s="22">
        <v>0.16666666666666666</v>
      </c>
      <c r="C17" s="22">
        <v>2.4899999999999999E-2</v>
      </c>
      <c r="D17" s="3" t="s">
        <v>2349</v>
      </c>
    </row>
    <row r="18" spans="1:4">
      <c r="A18" s="39" t="s">
        <v>2367</v>
      </c>
      <c r="B18" s="22">
        <v>0.16666666666666666</v>
      </c>
      <c r="C18" s="22">
        <v>2.4899999999999999E-2</v>
      </c>
      <c r="D18" s="3" t="s">
        <v>2349</v>
      </c>
    </row>
    <row r="19" spans="1:4">
      <c r="A19" s="39" t="s">
        <v>2359</v>
      </c>
      <c r="B19" s="22">
        <v>0.14285714285714285</v>
      </c>
      <c r="C19" s="22">
        <v>2.8899999999999999E-2</v>
      </c>
      <c r="D19" s="3" t="s">
        <v>2349</v>
      </c>
    </row>
    <row r="20" spans="1:4" ht="30">
      <c r="A20" s="39" t="s">
        <v>2364</v>
      </c>
      <c r="B20" s="22">
        <v>0.14285714285714285</v>
      </c>
      <c r="C20" s="22">
        <v>2.8899999999999999E-2</v>
      </c>
      <c r="D20" s="3" t="s">
        <v>2349</v>
      </c>
    </row>
    <row r="21" spans="1:4" ht="30">
      <c r="A21" s="39" t="s">
        <v>2358</v>
      </c>
      <c r="B21" s="22">
        <v>0.125</v>
      </c>
      <c r="C21" s="22">
        <v>3.3000000000000002E-2</v>
      </c>
      <c r="D21" s="3" t="s">
        <v>2349</v>
      </c>
    </row>
    <row r="22" spans="1:4">
      <c r="A22" s="39" t="s">
        <v>2361</v>
      </c>
      <c r="B22" s="22">
        <v>0.1111111111111111</v>
      </c>
      <c r="C22" s="22">
        <v>3.7100000000000001E-2</v>
      </c>
      <c r="D22" s="3" t="s">
        <v>2349</v>
      </c>
    </row>
    <row r="23" spans="1:4">
      <c r="A23" s="39" t="s">
        <v>2365</v>
      </c>
      <c r="B23" s="22">
        <v>0.1111111111111111</v>
      </c>
      <c r="C23" s="22">
        <v>3.7100000000000001E-2</v>
      </c>
      <c r="D23" s="3" t="s">
        <v>2349</v>
      </c>
    </row>
    <row r="24" spans="1:4" ht="30">
      <c r="A24" s="39" t="s">
        <v>2344</v>
      </c>
      <c r="B24" s="22">
        <v>2.6315789473684209E-2</v>
      </c>
      <c r="C24" s="22">
        <v>3.8899999999999997E-2</v>
      </c>
      <c r="D24" s="3" t="s">
        <v>2345</v>
      </c>
    </row>
    <row r="25" spans="1:4">
      <c r="A25" s="39" t="s">
        <v>2351</v>
      </c>
      <c r="B25" s="22">
        <v>0.1</v>
      </c>
      <c r="C25" s="22">
        <v>4.1099999999999998E-2</v>
      </c>
      <c r="D25" s="3" t="s">
        <v>2349</v>
      </c>
    </row>
    <row r="26" spans="1:4" ht="15.75" thickBot="1">
      <c r="A26" s="40" t="s">
        <v>2357</v>
      </c>
      <c r="B26" s="54">
        <v>9.0909090909090912E-2</v>
      </c>
      <c r="C26" s="54">
        <v>4.5100000000000001E-2</v>
      </c>
      <c r="D26" s="5" t="s">
        <v>2349</v>
      </c>
    </row>
  </sheetData>
  <sortState xmlns:xlrd2="http://schemas.microsoft.com/office/spreadsheetml/2017/richdata2" ref="A3:D41">
    <sortCondition ref="C1"/>
  </sortState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4"/>
  <sheetViews>
    <sheetView workbookViewId="0">
      <selection activeCell="A29" sqref="A29"/>
    </sheetView>
  </sheetViews>
  <sheetFormatPr defaultRowHeight="15"/>
  <cols>
    <col min="1" max="1" width="26.875" style="1" customWidth="1"/>
    <col min="2" max="2" width="10.625" style="7" customWidth="1"/>
    <col min="3" max="3" width="9.875" style="7" customWidth="1"/>
    <col min="4" max="4" width="15.25" style="1" customWidth="1"/>
    <col min="5" max="16384" width="9" style="1"/>
  </cols>
  <sheetData>
    <row r="1" spans="1:4" ht="33" customHeight="1" thickBot="1">
      <c r="A1" s="31" t="s">
        <v>3476</v>
      </c>
      <c r="B1" s="19"/>
      <c r="C1" s="19"/>
      <c r="D1" s="19"/>
    </row>
    <row r="2" spans="1:4">
      <c r="A2" s="21" t="s">
        <v>3058</v>
      </c>
      <c r="B2" s="2" t="s">
        <v>3054</v>
      </c>
      <c r="C2" s="2" t="s">
        <v>185</v>
      </c>
      <c r="D2" s="2" t="s">
        <v>2338</v>
      </c>
    </row>
    <row r="3" spans="1:4">
      <c r="A3" s="39" t="s">
        <v>2342</v>
      </c>
      <c r="B3" s="22">
        <v>0.18181818181818199</v>
      </c>
      <c r="C3" s="22">
        <v>1.2700000000000001E-3</v>
      </c>
      <c r="D3" s="3" t="s">
        <v>2343</v>
      </c>
    </row>
    <row r="4" spans="1:4">
      <c r="A4" s="39" t="s">
        <v>2350</v>
      </c>
      <c r="B4" s="22">
        <v>0.25</v>
      </c>
      <c r="C4" s="22">
        <v>1.9900000000000001E-2</v>
      </c>
      <c r="D4" s="3" t="s">
        <v>2349</v>
      </c>
    </row>
    <row r="5" spans="1:4" ht="30">
      <c r="A5" s="39" t="s">
        <v>2354</v>
      </c>
      <c r="B5" s="22">
        <v>0.25</v>
      </c>
      <c r="C5" s="22">
        <v>1.9900000000000001E-2</v>
      </c>
      <c r="D5" s="3" t="s">
        <v>2349</v>
      </c>
    </row>
    <row r="6" spans="1:4">
      <c r="A6" s="39" t="s">
        <v>2355</v>
      </c>
      <c r="B6" s="22">
        <v>0.25</v>
      </c>
      <c r="C6" s="22">
        <v>1.9900000000000001E-2</v>
      </c>
      <c r="D6" s="3" t="s">
        <v>2349</v>
      </c>
    </row>
    <row r="7" spans="1:4">
      <c r="A7" s="39" t="s">
        <v>2356</v>
      </c>
      <c r="B7" s="22">
        <v>0.25</v>
      </c>
      <c r="C7" s="22">
        <v>1.9900000000000001E-2</v>
      </c>
      <c r="D7" s="3" t="s">
        <v>2349</v>
      </c>
    </row>
    <row r="8" spans="1:4">
      <c r="A8" s="39" t="s">
        <v>2366</v>
      </c>
      <c r="B8" s="22">
        <v>0.25</v>
      </c>
      <c r="C8" s="22">
        <v>1.9900000000000001E-2</v>
      </c>
      <c r="D8" s="3" t="s">
        <v>2349</v>
      </c>
    </row>
    <row r="9" spans="1:4">
      <c r="A9" s="39" t="s">
        <v>2335</v>
      </c>
      <c r="B9" s="22">
        <v>0.25</v>
      </c>
      <c r="C9" s="22">
        <v>1.9900000000000001E-2</v>
      </c>
      <c r="D9" s="3" t="s">
        <v>2377</v>
      </c>
    </row>
    <row r="10" spans="1:4">
      <c r="A10" s="39" t="s">
        <v>2339</v>
      </c>
      <c r="B10" s="22">
        <v>4.2553191489361701E-2</v>
      </c>
      <c r="C10" s="22">
        <v>2.2499999999999999E-2</v>
      </c>
      <c r="D10" s="3" t="s">
        <v>2372</v>
      </c>
    </row>
    <row r="11" spans="1:4" ht="30">
      <c r="A11" s="39" t="s">
        <v>2374</v>
      </c>
      <c r="B11" s="22">
        <v>4.1666666666666664E-2</v>
      </c>
      <c r="C11" s="22">
        <v>2.3400000000000001E-2</v>
      </c>
      <c r="D11" s="3" t="s">
        <v>2375</v>
      </c>
    </row>
    <row r="12" spans="1:4">
      <c r="A12" s="39" t="s">
        <v>2348</v>
      </c>
      <c r="B12" s="22">
        <v>0.2</v>
      </c>
      <c r="C12" s="22">
        <v>2.4899999999999999E-2</v>
      </c>
      <c r="D12" s="3" t="s">
        <v>2349</v>
      </c>
    </row>
    <row r="13" spans="1:4">
      <c r="A13" s="39" t="s">
        <v>2352</v>
      </c>
      <c r="B13" s="22">
        <v>0.2</v>
      </c>
      <c r="C13" s="22">
        <v>2.4899999999999999E-2</v>
      </c>
      <c r="D13" s="3" t="s">
        <v>2349</v>
      </c>
    </row>
    <row r="14" spans="1:4">
      <c r="A14" s="39" t="s">
        <v>2360</v>
      </c>
      <c r="B14" s="22">
        <v>0.2</v>
      </c>
      <c r="C14" s="22">
        <v>2.4899999999999999E-2</v>
      </c>
      <c r="D14" s="3" t="s">
        <v>2349</v>
      </c>
    </row>
    <row r="15" spans="1:4">
      <c r="A15" s="39" t="s">
        <v>2353</v>
      </c>
      <c r="B15" s="22">
        <v>0.16666666666666666</v>
      </c>
      <c r="C15" s="22">
        <v>2.98E-2</v>
      </c>
      <c r="D15" s="3" t="s">
        <v>2349</v>
      </c>
    </row>
    <row r="16" spans="1:4">
      <c r="A16" s="39" t="s">
        <v>2362</v>
      </c>
      <c r="B16" s="22">
        <v>0.16666666666666666</v>
      </c>
      <c r="C16" s="22">
        <v>2.98E-2</v>
      </c>
      <c r="D16" s="3" t="s">
        <v>2349</v>
      </c>
    </row>
    <row r="17" spans="1:4">
      <c r="A17" s="39" t="s">
        <v>2363</v>
      </c>
      <c r="B17" s="22">
        <v>0.16666666666666666</v>
      </c>
      <c r="C17" s="22">
        <v>2.98E-2</v>
      </c>
      <c r="D17" s="3" t="s">
        <v>2349</v>
      </c>
    </row>
    <row r="18" spans="1:4">
      <c r="A18" s="39" t="s">
        <v>2367</v>
      </c>
      <c r="B18" s="22">
        <v>0.16666666666666666</v>
      </c>
      <c r="C18" s="22">
        <v>2.98E-2</v>
      </c>
      <c r="D18" s="3" t="s">
        <v>2349</v>
      </c>
    </row>
    <row r="19" spans="1:4">
      <c r="A19" s="39" t="s">
        <v>2359</v>
      </c>
      <c r="B19" s="22">
        <v>0.14285714285714285</v>
      </c>
      <c r="C19" s="22">
        <v>3.4599999999999999E-2</v>
      </c>
      <c r="D19" s="3" t="s">
        <v>2349</v>
      </c>
    </row>
    <row r="20" spans="1:4">
      <c r="A20" s="39" t="s">
        <v>2364</v>
      </c>
      <c r="B20" s="22">
        <v>0.14285714285714285</v>
      </c>
      <c r="C20" s="22">
        <v>3.4599999999999999E-2</v>
      </c>
      <c r="D20" s="3" t="s">
        <v>2349</v>
      </c>
    </row>
    <row r="21" spans="1:4" ht="30">
      <c r="A21" s="39" t="s">
        <v>2358</v>
      </c>
      <c r="B21" s="22">
        <v>0.125</v>
      </c>
      <c r="C21" s="22">
        <v>3.95E-2</v>
      </c>
      <c r="D21" s="3" t="s">
        <v>2349</v>
      </c>
    </row>
    <row r="22" spans="1:4">
      <c r="A22" s="39" t="s">
        <v>2361</v>
      </c>
      <c r="B22" s="22">
        <v>0.1111111111111111</v>
      </c>
      <c r="C22" s="22">
        <v>4.4299999999999999E-2</v>
      </c>
      <c r="D22" s="3" t="s">
        <v>2349</v>
      </c>
    </row>
    <row r="23" spans="1:4">
      <c r="A23" s="39" t="s">
        <v>2365</v>
      </c>
      <c r="B23" s="22">
        <v>0.1111111111111111</v>
      </c>
      <c r="C23" s="22">
        <v>4.4299999999999999E-2</v>
      </c>
      <c r="D23" s="3" t="s">
        <v>2349</v>
      </c>
    </row>
    <row r="24" spans="1:4" ht="15.75" thickBot="1">
      <c r="A24" s="40" t="s">
        <v>2351</v>
      </c>
      <c r="B24" s="54">
        <v>0.1</v>
      </c>
      <c r="C24" s="54">
        <v>4.9099999999999998E-2</v>
      </c>
      <c r="D24" s="5" t="s">
        <v>2349</v>
      </c>
    </row>
  </sheetData>
  <sortState xmlns:xlrd2="http://schemas.microsoft.com/office/spreadsheetml/2017/richdata2" ref="A3:D49">
    <sortCondition ref="C2"/>
  </sortState>
  <phoneticPr fontId="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topLeftCell="A7" workbookViewId="0">
      <selection activeCell="D15" sqref="D15"/>
    </sheetView>
  </sheetViews>
  <sheetFormatPr defaultRowHeight="15"/>
  <cols>
    <col min="1" max="1" width="25.5" style="1" customWidth="1"/>
    <col min="2" max="2" width="10.125" style="1" customWidth="1"/>
    <col min="3" max="3" width="9.625" style="1" customWidth="1"/>
    <col min="4" max="4" width="25.375" style="1" customWidth="1"/>
    <col min="5" max="16384" width="9" style="1"/>
  </cols>
  <sheetData>
    <row r="1" spans="1:4" ht="30.75" customHeight="1" thickBot="1">
      <c r="A1" s="95" t="s">
        <v>3524</v>
      </c>
      <c r="B1" s="95"/>
      <c r="C1" s="95"/>
      <c r="D1" s="19"/>
    </row>
    <row r="2" spans="1:4">
      <c r="A2" s="2" t="s">
        <v>3058</v>
      </c>
      <c r="B2" s="2" t="s">
        <v>3054</v>
      </c>
      <c r="C2" s="2" t="s">
        <v>185</v>
      </c>
      <c r="D2" s="8" t="s">
        <v>2338</v>
      </c>
    </row>
    <row r="3" spans="1:4" ht="30">
      <c r="A3" s="39" t="s">
        <v>2376</v>
      </c>
      <c r="B3" s="22">
        <v>8.8888888888888892E-2</v>
      </c>
      <c r="C3" s="22">
        <v>2.3499999999999999E-6</v>
      </c>
      <c r="D3" s="39" t="s">
        <v>2382</v>
      </c>
    </row>
    <row r="4" spans="1:4" ht="30">
      <c r="A4" s="39" t="s">
        <v>2371</v>
      </c>
      <c r="B4" s="22">
        <v>8.6956521739130432E-2</v>
      </c>
      <c r="C4" s="22">
        <v>1.1900000000000001E-3</v>
      </c>
      <c r="D4" s="39" t="s">
        <v>2383</v>
      </c>
    </row>
    <row r="5" spans="1:4" ht="30">
      <c r="A5" s="39" t="s">
        <v>2379</v>
      </c>
      <c r="B5" s="22">
        <v>8.1632653061224483E-2</v>
      </c>
      <c r="C5" s="22">
        <v>1.5100000000000001E-3</v>
      </c>
      <c r="D5" s="39" t="s">
        <v>2380</v>
      </c>
    </row>
    <row r="6" spans="1:4" ht="90">
      <c r="A6" s="39" t="s">
        <v>2341</v>
      </c>
      <c r="B6" s="22">
        <v>1.5807560137457044E-2</v>
      </c>
      <c r="C6" s="22">
        <v>3.3999999999999998E-3</v>
      </c>
      <c r="D6" s="39" t="s">
        <v>2381</v>
      </c>
    </row>
    <row r="7" spans="1:4">
      <c r="A7" s="39" t="s">
        <v>2378</v>
      </c>
      <c r="B7" s="22">
        <v>5.3333333333333337E-2</v>
      </c>
      <c r="C7" s="22">
        <v>7.1599999999999997E-3</v>
      </c>
      <c r="D7" s="39" t="s">
        <v>2386</v>
      </c>
    </row>
    <row r="8" spans="1:4">
      <c r="A8" s="39" t="s">
        <v>2389</v>
      </c>
      <c r="B8" s="22">
        <v>0.1111111111111111</v>
      </c>
      <c r="C8" s="22">
        <v>1.47E-2</v>
      </c>
      <c r="D8" s="3" t="s">
        <v>2390</v>
      </c>
    </row>
    <row r="9" spans="1:4" ht="30">
      <c r="A9" s="39" t="s">
        <v>2370</v>
      </c>
      <c r="B9" s="22">
        <v>5.3571428571428568E-2</v>
      </c>
      <c r="C9" s="22">
        <v>1.9900000000000001E-2</v>
      </c>
      <c r="D9" s="39" t="s">
        <v>2385</v>
      </c>
    </row>
    <row r="10" spans="1:4">
      <c r="A10" s="39" t="s">
        <v>2391</v>
      </c>
      <c r="B10" s="22">
        <v>5.0847457627118647E-2</v>
      </c>
      <c r="C10" s="22">
        <v>2.29E-2</v>
      </c>
      <c r="D10" s="39" t="s">
        <v>2392</v>
      </c>
    </row>
    <row r="11" spans="1:4" ht="30">
      <c r="A11" s="39" t="s">
        <v>2373</v>
      </c>
      <c r="B11" s="22">
        <v>7.407407407407407E-2</v>
      </c>
      <c r="C11" s="22">
        <v>3.1800000000000002E-2</v>
      </c>
      <c r="D11" s="3" t="s">
        <v>2384</v>
      </c>
    </row>
    <row r="12" spans="1:4" ht="15.75" thickBot="1">
      <c r="A12" s="40" t="s">
        <v>2387</v>
      </c>
      <c r="B12" s="54">
        <v>6.4516129032258063E-2</v>
      </c>
      <c r="C12" s="54">
        <v>4.1099999999999998E-2</v>
      </c>
      <c r="D12" s="5" t="s">
        <v>2388</v>
      </c>
    </row>
    <row r="13" spans="1:4">
      <c r="B13" s="50"/>
      <c r="C13" s="50"/>
    </row>
  </sheetData>
  <sortState xmlns:xlrd2="http://schemas.microsoft.com/office/spreadsheetml/2017/richdata2" ref="A3:D35">
    <sortCondition ref="C2"/>
  </sortState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134"/>
  <sheetViews>
    <sheetView topLeftCell="A49" workbookViewId="0">
      <selection activeCell="E4" sqref="E4"/>
    </sheetView>
  </sheetViews>
  <sheetFormatPr defaultRowHeight="15"/>
  <cols>
    <col min="1" max="1" width="11.125" style="1" customWidth="1"/>
    <col min="2" max="2" width="10.25" style="1" customWidth="1"/>
    <col min="3" max="3" width="15.5" style="1" customWidth="1"/>
    <col min="4" max="4" width="9.375" style="1" customWidth="1"/>
    <col min="5" max="5" width="8.125" style="1" customWidth="1"/>
    <col min="6" max="6" width="9.875" style="1" customWidth="1"/>
    <col min="7" max="7" width="11" style="1" customWidth="1"/>
    <col min="8" max="16384" width="9" style="1"/>
  </cols>
  <sheetData>
    <row r="1" spans="1:7" ht="60.75" customHeight="1" thickBot="1">
      <c r="A1" s="95" t="s">
        <v>3523</v>
      </c>
      <c r="B1" s="95"/>
      <c r="C1" s="95"/>
      <c r="D1" s="19"/>
      <c r="E1" s="19"/>
      <c r="F1" s="19"/>
      <c r="G1" s="19"/>
    </row>
    <row r="2" spans="1:7" ht="30">
      <c r="A2" s="21" t="s">
        <v>512</v>
      </c>
      <c r="B2" s="2" t="s">
        <v>513</v>
      </c>
      <c r="C2" s="2" t="s">
        <v>514</v>
      </c>
      <c r="D2" s="2" t="s">
        <v>3053</v>
      </c>
      <c r="E2" s="2" t="s">
        <v>3512</v>
      </c>
      <c r="F2" s="51" t="s">
        <v>3482</v>
      </c>
      <c r="G2" s="69" t="s">
        <v>3483</v>
      </c>
    </row>
    <row r="3" spans="1:7" ht="45">
      <c r="A3" s="14" t="s">
        <v>829</v>
      </c>
      <c r="B3" s="14" t="s">
        <v>830</v>
      </c>
      <c r="C3" s="57" t="s">
        <v>831</v>
      </c>
      <c r="D3" s="22">
        <v>1.8548158587486268E-5</v>
      </c>
      <c r="E3" s="22">
        <v>0.41512035364112254</v>
      </c>
      <c r="F3" s="22">
        <v>0.752</v>
      </c>
      <c r="G3" s="22">
        <v>1.8109999999999999</v>
      </c>
    </row>
    <row r="4" spans="1:7" ht="30">
      <c r="A4" s="14" t="s">
        <v>662</v>
      </c>
      <c r="B4" s="14" t="s">
        <v>663</v>
      </c>
      <c r="C4" s="57" t="s">
        <v>664</v>
      </c>
      <c r="D4" s="22">
        <v>1.0716998071314411E-4</v>
      </c>
      <c r="E4" s="22">
        <v>0.49055415402078512</v>
      </c>
      <c r="F4" s="22">
        <v>0.78700000000000003</v>
      </c>
      <c r="G4" s="22">
        <v>1.605</v>
      </c>
    </row>
    <row r="5" spans="1:7" ht="30">
      <c r="A5" s="14" t="s">
        <v>856</v>
      </c>
      <c r="B5" s="14" t="s">
        <v>857</v>
      </c>
      <c r="C5" s="57" t="s">
        <v>858</v>
      </c>
      <c r="D5" s="22">
        <v>1.4734778936354611E-4</v>
      </c>
      <c r="E5" s="22">
        <v>0.37608499531387118</v>
      </c>
      <c r="F5" s="22">
        <v>0.72</v>
      </c>
      <c r="G5" s="22">
        <v>1.913</v>
      </c>
    </row>
    <row r="6" spans="1:7" ht="45">
      <c r="A6" s="14" t="s">
        <v>838</v>
      </c>
      <c r="B6" s="14" t="s">
        <v>839</v>
      </c>
      <c r="C6" s="57" t="s">
        <v>840</v>
      </c>
      <c r="D6" s="22">
        <v>2.1631875194328358E-4</v>
      </c>
      <c r="E6" s="22">
        <v>0.51358855784287138</v>
      </c>
      <c r="F6" s="22">
        <v>0.82</v>
      </c>
      <c r="G6" s="22">
        <v>1.597</v>
      </c>
    </row>
    <row r="7" spans="1:7" ht="30">
      <c r="A7" s="14" t="s">
        <v>784</v>
      </c>
      <c r="B7" s="14" t="s">
        <v>785</v>
      </c>
      <c r="C7" s="57" t="s">
        <v>786</v>
      </c>
      <c r="D7" s="22">
        <v>2.619755433107285E-4</v>
      </c>
      <c r="E7" s="22">
        <v>0.33094561281693829</v>
      </c>
      <c r="F7" s="22">
        <v>0.64400000000000002</v>
      </c>
      <c r="G7" s="22">
        <v>1.9470000000000001</v>
      </c>
    </row>
    <row r="8" spans="1:7" ht="30">
      <c r="A8" s="14" t="s">
        <v>605</v>
      </c>
      <c r="B8" s="14" t="s">
        <v>606</v>
      </c>
      <c r="C8" s="57" t="s">
        <v>607</v>
      </c>
      <c r="D8" s="22">
        <v>3.5074592114917171E-4</v>
      </c>
      <c r="E8" s="22">
        <v>0.30547695554029697</v>
      </c>
      <c r="F8" s="22">
        <v>0.64900000000000002</v>
      </c>
      <c r="G8" s="22">
        <v>2.1230000000000002</v>
      </c>
    </row>
    <row r="9" spans="1:7">
      <c r="A9" s="14" t="s">
        <v>545</v>
      </c>
      <c r="B9" s="14" t="s">
        <v>546</v>
      </c>
      <c r="C9" s="57" t="s">
        <v>547</v>
      </c>
      <c r="D9" s="22">
        <v>3.6941881568512621E-4</v>
      </c>
      <c r="E9" s="22">
        <v>0.19212713535617482</v>
      </c>
      <c r="F9" s="22">
        <v>0.47799999999999998</v>
      </c>
      <c r="G9" s="22">
        <v>2.4870000000000001</v>
      </c>
    </row>
    <row r="10" spans="1:7" ht="45">
      <c r="A10" s="14" t="s">
        <v>653</v>
      </c>
      <c r="B10" s="14" t="s">
        <v>654</v>
      </c>
      <c r="C10" s="57" t="s">
        <v>655</v>
      </c>
      <c r="D10" s="22">
        <v>4.2814076519370536E-4</v>
      </c>
      <c r="E10" s="22">
        <v>1.1452975051783505</v>
      </c>
      <c r="F10" s="22">
        <v>1.032</v>
      </c>
      <c r="G10" s="22">
        <v>0.90100000000000002</v>
      </c>
    </row>
    <row r="11" spans="1:7" ht="30">
      <c r="A11" s="14" t="s">
        <v>910</v>
      </c>
      <c r="B11" s="14" t="s">
        <v>911</v>
      </c>
      <c r="C11" s="57" t="s">
        <v>912</v>
      </c>
      <c r="D11" s="22">
        <v>4.7150785130010183E-4</v>
      </c>
      <c r="E11" s="22">
        <v>0.30000275531383858</v>
      </c>
      <c r="F11" s="22">
        <v>0.61799999999999999</v>
      </c>
      <c r="G11" s="22">
        <v>2.0590000000000002</v>
      </c>
    </row>
    <row r="12" spans="1:7" ht="30">
      <c r="A12" s="14" t="s">
        <v>880</v>
      </c>
      <c r="B12" s="14" t="s">
        <v>881</v>
      </c>
      <c r="C12" s="57" t="s">
        <v>882</v>
      </c>
      <c r="D12" s="22">
        <v>5.1946825532855456E-4</v>
      </c>
      <c r="E12" s="22">
        <v>0.28229369354671674</v>
      </c>
      <c r="F12" s="22">
        <v>0.60699999999999998</v>
      </c>
      <c r="G12" s="22">
        <v>2.1520000000000001</v>
      </c>
    </row>
    <row r="13" spans="1:7" ht="30">
      <c r="A13" s="14" t="s">
        <v>940</v>
      </c>
      <c r="B13" s="14" t="s">
        <v>941</v>
      </c>
      <c r="C13" s="57" t="s">
        <v>942</v>
      </c>
      <c r="D13" s="22">
        <v>5.5069895935502963E-4</v>
      </c>
      <c r="E13" s="22">
        <v>0.42609943772522091</v>
      </c>
      <c r="F13" s="22">
        <v>0.71199999999999997</v>
      </c>
      <c r="G13" s="22">
        <v>1.67</v>
      </c>
    </row>
    <row r="14" spans="1:7" ht="30">
      <c r="A14" s="14" t="s">
        <v>919</v>
      </c>
      <c r="B14" s="14" t="s">
        <v>920</v>
      </c>
      <c r="C14" s="57" t="s">
        <v>921</v>
      </c>
      <c r="D14" s="22">
        <v>5.7468980629586891E-4</v>
      </c>
      <c r="E14" s="22">
        <v>0.38752382662861762</v>
      </c>
      <c r="F14" s="22">
        <v>0.748</v>
      </c>
      <c r="G14" s="22">
        <v>1.929</v>
      </c>
    </row>
    <row r="15" spans="1:7" ht="30">
      <c r="A15" s="14" t="s">
        <v>877</v>
      </c>
      <c r="B15" s="14" t="s">
        <v>878</v>
      </c>
      <c r="C15" s="57" t="s">
        <v>879</v>
      </c>
      <c r="D15" s="22">
        <v>6.5298617759012374E-4</v>
      </c>
      <c r="E15" s="22">
        <v>0.3030202144477675</v>
      </c>
      <c r="F15" s="22">
        <v>0.629</v>
      </c>
      <c r="G15" s="22">
        <v>2.0760000000000001</v>
      </c>
    </row>
    <row r="16" spans="1:7" ht="45">
      <c r="A16" s="14" t="s">
        <v>994</v>
      </c>
      <c r="B16" s="14" t="s">
        <v>995</v>
      </c>
      <c r="C16" s="57" t="s">
        <v>996</v>
      </c>
      <c r="D16" s="22">
        <v>7.530913936010876E-4</v>
      </c>
      <c r="E16" s="22">
        <v>0.45221753984476898</v>
      </c>
      <c r="F16" s="22">
        <v>0.78500000000000003</v>
      </c>
      <c r="G16" s="22">
        <v>1.7350000000000001</v>
      </c>
    </row>
    <row r="17" spans="1:7" ht="30">
      <c r="A17" s="14" t="s">
        <v>590</v>
      </c>
      <c r="B17" s="14" t="s">
        <v>591</v>
      </c>
      <c r="C17" s="57" t="s">
        <v>592</v>
      </c>
      <c r="D17" s="22">
        <v>8.6987528823313505E-4</v>
      </c>
      <c r="E17" s="22">
        <v>0.42471712411266671</v>
      </c>
      <c r="F17" s="22">
        <v>0.73699999999999999</v>
      </c>
      <c r="G17" s="22">
        <v>1.7350000000000001</v>
      </c>
    </row>
    <row r="18" spans="1:7" ht="45">
      <c r="A18" s="14" t="s">
        <v>1210</v>
      </c>
      <c r="B18" s="14" t="s">
        <v>1211</v>
      </c>
      <c r="C18" s="57" t="s">
        <v>1212</v>
      </c>
      <c r="D18" s="22">
        <v>9.6566909812350688E-4</v>
      </c>
      <c r="E18" s="22">
        <v>0.33922440876052656</v>
      </c>
      <c r="F18" s="22">
        <v>0.66900000000000004</v>
      </c>
      <c r="G18" s="22">
        <v>1.972</v>
      </c>
    </row>
    <row r="19" spans="1:7" ht="45">
      <c r="A19" s="14" t="s">
        <v>895</v>
      </c>
      <c r="B19" s="14" t="s">
        <v>896</v>
      </c>
      <c r="C19" s="57" t="s">
        <v>897</v>
      </c>
      <c r="D19" s="22">
        <v>1.1267294097991889E-3</v>
      </c>
      <c r="E19" s="22">
        <v>0.47538213761876269</v>
      </c>
      <c r="F19" s="22">
        <v>0.78900000000000003</v>
      </c>
      <c r="G19" s="22">
        <v>1.661</v>
      </c>
    </row>
    <row r="20" spans="1:7" ht="30">
      <c r="A20" s="14" t="s">
        <v>874</v>
      </c>
      <c r="B20" s="14" t="s">
        <v>875</v>
      </c>
      <c r="C20" s="57" t="s">
        <v>876</v>
      </c>
      <c r="D20" s="22">
        <v>1.1847259762609677E-3</v>
      </c>
      <c r="E20" s="22">
        <v>0.46752100249199613</v>
      </c>
      <c r="F20" s="22">
        <v>0.75700000000000001</v>
      </c>
      <c r="G20" s="22">
        <v>1.62</v>
      </c>
    </row>
    <row r="21" spans="1:7" ht="45">
      <c r="A21" s="14" t="s">
        <v>614</v>
      </c>
      <c r="B21" s="14" t="s">
        <v>615</v>
      </c>
      <c r="C21" s="57" t="s">
        <v>616</v>
      </c>
      <c r="D21" s="22">
        <v>1.2259359584059187E-3</v>
      </c>
      <c r="E21" s="22">
        <v>0.35673559373385155</v>
      </c>
      <c r="F21" s="22">
        <v>0.69</v>
      </c>
      <c r="G21" s="22">
        <v>1.9359999999999999</v>
      </c>
    </row>
    <row r="22" spans="1:7" ht="30">
      <c r="A22" s="14" t="s">
        <v>527</v>
      </c>
      <c r="B22" s="14" t="s">
        <v>528</v>
      </c>
      <c r="C22" s="57" t="s">
        <v>529</v>
      </c>
      <c r="D22" s="22">
        <v>1.2358828891714847E-3</v>
      </c>
      <c r="E22" s="22">
        <v>0.291255140157131</v>
      </c>
      <c r="F22" s="22">
        <v>0.625</v>
      </c>
      <c r="G22" s="22">
        <v>2.1469999999999998</v>
      </c>
    </row>
    <row r="23" spans="1:7" ht="30">
      <c r="A23" s="14" t="s">
        <v>656</v>
      </c>
      <c r="B23" s="14" t="s">
        <v>657</v>
      </c>
      <c r="C23" s="57" t="s">
        <v>658</v>
      </c>
      <c r="D23" s="22">
        <v>1.3187028335417432E-3</v>
      </c>
      <c r="E23" s="22">
        <v>0.61066149328463692</v>
      </c>
      <c r="F23" s="22">
        <v>0.93</v>
      </c>
      <c r="G23" s="22">
        <v>1.5229999999999999</v>
      </c>
    </row>
    <row r="24" spans="1:7" ht="30">
      <c r="A24" s="14" t="s">
        <v>521</v>
      </c>
      <c r="B24" s="14" t="s">
        <v>522</v>
      </c>
      <c r="C24" s="57" t="s">
        <v>523</v>
      </c>
      <c r="D24" s="22">
        <v>1.520851603250868E-3</v>
      </c>
      <c r="E24" s="22">
        <v>0.31210610264719191</v>
      </c>
      <c r="F24" s="22">
        <v>0.63900000000000001</v>
      </c>
      <c r="G24" s="22">
        <v>2.048</v>
      </c>
    </row>
    <row r="25" spans="1:7" ht="30">
      <c r="A25" s="14" t="s">
        <v>850</v>
      </c>
      <c r="B25" s="14" t="s">
        <v>851</v>
      </c>
      <c r="C25" s="57" t="s">
        <v>852</v>
      </c>
      <c r="D25" s="22">
        <v>1.5650369820126766E-3</v>
      </c>
      <c r="E25" s="22">
        <v>0.3565662228383899</v>
      </c>
      <c r="F25" s="22">
        <v>0.69799999999999995</v>
      </c>
      <c r="G25" s="22">
        <v>1.9570000000000001</v>
      </c>
    </row>
    <row r="26" spans="1:7" ht="30">
      <c r="A26" s="14" t="s">
        <v>967</v>
      </c>
      <c r="B26" s="14" t="s">
        <v>968</v>
      </c>
      <c r="C26" s="57" t="s">
        <v>969</v>
      </c>
      <c r="D26" s="22">
        <v>1.7742190768330868E-3</v>
      </c>
      <c r="E26" s="22">
        <v>0.55016775037817689</v>
      </c>
      <c r="F26" s="22">
        <v>0.82399999999999995</v>
      </c>
      <c r="G26" s="22">
        <v>1.4970000000000001</v>
      </c>
    </row>
    <row r="27" spans="1:7">
      <c r="A27" s="14" t="s">
        <v>748</v>
      </c>
      <c r="B27" s="14" t="s">
        <v>749</v>
      </c>
      <c r="C27" s="57" t="s">
        <v>750</v>
      </c>
      <c r="D27" s="22">
        <v>2.0623868202770644E-3</v>
      </c>
      <c r="E27" s="22">
        <v>0.4308375426406385</v>
      </c>
      <c r="F27" s="22">
        <v>0.74199999999999999</v>
      </c>
      <c r="G27" s="22">
        <v>1.722</v>
      </c>
    </row>
    <row r="28" spans="1:7" ht="45">
      <c r="A28" s="14" t="s">
        <v>581</v>
      </c>
      <c r="B28" s="14" t="s">
        <v>582</v>
      </c>
      <c r="C28" s="57" t="s">
        <v>583</v>
      </c>
      <c r="D28" s="22">
        <v>2.1036641894285548E-3</v>
      </c>
      <c r="E28" s="22">
        <v>0.30674492510631596</v>
      </c>
      <c r="F28" s="22">
        <v>0.624</v>
      </c>
      <c r="G28" s="22">
        <v>2.036</v>
      </c>
    </row>
    <row r="29" spans="1:7" ht="30">
      <c r="A29" s="14" t="s">
        <v>554</v>
      </c>
      <c r="B29" s="14" t="s">
        <v>555</v>
      </c>
      <c r="C29" s="57" t="s">
        <v>556</v>
      </c>
      <c r="D29" s="22">
        <v>2.1788604599942332E-3</v>
      </c>
      <c r="E29" s="22">
        <v>0.34258200943627787</v>
      </c>
      <c r="F29" s="22">
        <v>0.64</v>
      </c>
      <c r="G29" s="22">
        <v>1.87</v>
      </c>
    </row>
    <row r="30" spans="1:7" ht="30">
      <c r="A30" s="14" t="s">
        <v>970</v>
      </c>
      <c r="B30" s="14" t="s">
        <v>971</v>
      </c>
      <c r="C30" s="57" t="s">
        <v>972</v>
      </c>
      <c r="D30" s="22">
        <v>2.2377111869738729E-3</v>
      </c>
      <c r="E30" s="22">
        <v>0.34484617911989901</v>
      </c>
      <c r="F30" s="22">
        <v>0.66300000000000003</v>
      </c>
      <c r="G30" s="22">
        <v>1.9239999999999999</v>
      </c>
    </row>
    <row r="31" spans="1:7">
      <c r="A31" s="14" t="s">
        <v>712</v>
      </c>
      <c r="B31" s="14" t="s">
        <v>713</v>
      </c>
      <c r="C31" s="57" t="s">
        <v>714</v>
      </c>
      <c r="D31" s="22">
        <v>2.2440894250248039E-3</v>
      </c>
      <c r="E31" s="22">
        <v>1.109716397182287</v>
      </c>
      <c r="F31" s="22">
        <v>1.0269999999999999</v>
      </c>
      <c r="G31" s="22">
        <v>0.92600000000000005</v>
      </c>
    </row>
    <row r="32" spans="1:7">
      <c r="A32" s="14" t="s">
        <v>1162</v>
      </c>
      <c r="B32" s="14" t="s">
        <v>1163</v>
      </c>
      <c r="C32" s="57" t="s">
        <v>1164</v>
      </c>
      <c r="D32" s="22">
        <v>2.3973828168565863E-3</v>
      </c>
      <c r="E32" s="22">
        <v>8.2799145535721291E-2</v>
      </c>
      <c r="F32" s="22">
        <v>0.26300000000000001</v>
      </c>
      <c r="G32" s="22">
        <v>3.1819999999999999</v>
      </c>
    </row>
    <row r="33" spans="1:7" ht="30">
      <c r="A33" s="14" t="s">
        <v>793</v>
      </c>
      <c r="B33" s="14" t="s">
        <v>794</v>
      </c>
      <c r="C33" s="57" t="s">
        <v>795</v>
      </c>
      <c r="D33" s="22">
        <v>2.4318790804186878E-3</v>
      </c>
      <c r="E33" s="22">
        <v>0.47899322228395819</v>
      </c>
      <c r="F33" s="22">
        <v>0.81599999999999995</v>
      </c>
      <c r="G33" s="22">
        <v>1.7030000000000001</v>
      </c>
    </row>
    <row r="34" spans="1:7" ht="45">
      <c r="A34" s="14" t="s">
        <v>1207</v>
      </c>
      <c r="B34" s="14" t="s">
        <v>1208</v>
      </c>
      <c r="C34" s="57" t="s">
        <v>1209</v>
      </c>
      <c r="D34" s="22">
        <v>2.6743262487155376E-3</v>
      </c>
      <c r="E34" s="22">
        <v>1.6137714550434328</v>
      </c>
      <c r="F34" s="22">
        <v>1.214</v>
      </c>
      <c r="G34" s="22">
        <v>0.752</v>
      </c>
    </row>
    <row r="35" spans="1:7" ht="30">
      <c r="A35" s="14" t="s">
        <v>883</v>
      </c>
      <c r="B35" s="14" t="s">
        <v>884</v>
      </c>
      <c r="C35" s="57" t="s">
        <v>885</v>
      </c>
      <c r="D35" s="22">
        <v>2.9080488573516119E-3</v>
      </c>
      <c r="E35" s="22">
        <v>0.52610993130795058</v>
      </c>
      <c r="F35" s="22">
        <v>1.0389999999999999</v>
      </c>
      <c r="G35" s="22">
        <v>1.976</v>
      </c>
    </row>
    <row r="36" spans="1:7" ht="30">
      <c r="A36" s="14" t="s">
        <v>742</v>
      </c>
      <c r="B36" s="14" t="s">
        <v>743</v>
      </c>
      <c r="C36" s="57" t="s">
        <v>744</v>
      </c>
      <c r="D36" s="22">
        <v>3.1312073880908091E-3</v>
      </c>
      <c r="E36" s="22">
        <v>0.5535484842370797</v>
      </c>
      <c r="F36" s="22">
        <v>0.80400000000000005</v>
      </c>
      <c r="G36" s="22">
        <v>1.452</v>
      </c>
    </row>
    <row r="37" spans="1:7" ht="30">
      <c r="A37" s="14" t="s">
        <v>769</v>
      </c>
      <c r="B37" s="14" t="s">
        <v>770</v>
      </c>
      <c r="C37" s="57" t="s">
        <v>771</v>
      </c>
      <c r="D37" s="22">
        <v>3.1686405248770502E-3</v>
      </c>
      <c r="E37" s="22">
        <v>0.49711158774114378</v>
      </c>
      <c r="F37" s="22">
        <v>0.83499999999999996</v>
      </c>
      <c r="G37" s="22">
        <v>1.679</v>
      </c>
    </row>
    <row r="38" spans="1:7" ht="30">
      <c r="A38" s="14" t="s">
        <v>943</v>
      </c>
      <c r="B38" s="14" t="s">
        <v>944</v>
      </c>
      <c r="C38" s="57" t="s">
        <v>945</v>
      </c>
      <c r="D38" s="22">
        <v>3.2433865884574286E-3</v>
      </c>
      <c r="E38" s="22">
        <v>1.3593795518850931</v>
      </c>
      <c r="F38" s="22">
        <v>1.179</v>
      </c>
      <c r="G38" s="22">
        <v>0.86699999999999999</v>
      </c>
    </row>
    <row r="39" spans="1:7" ht="30">
      <c r="A39" s="14" t="s">
        <v>709</v>
      </c>
      <c r="B39" s="14" t="s">
        <v>710</v>
      </c>
      <c r="C39" s="57" t="s">
        <v>711</v>
      </c>
      <c r="D39" s="22">
        <v>3.2708420613600368E-3</v>
      </c>
      <c r="E39" s="22">
        <v>0.52620005061987996</v>
      </c>
      <c r="F39" s="22">
        <v>0.85799999999999998</v>
      </c>
      <c r="G39" s="22">
        <v>1.631</v>
      </c>
    </row>
    <row r="40" spans="1:7" ht="60">
      <c r="A40" s="14" t="s">
        <v>1051</v>
      </c>
      <c r="B40" s="14" t="s">
        <v>1052</v>
      </c>
      <c r="C40" s="57" t="s">
        <v>1053</v>
      </c>
      <c r="D40" s="22">
        <v>3.340230213619125E-3</v>
      </c>
      <c r="E40" s="22">
        <v>1.4661141038536039</v>
      </c>
      <c r="F40" s="22">
        <v>1.419</v>
      </c>
      <c r="G40" s="22">
        <v>0.96799999999999997</v>
      </c>
    </row>
    <row r="41" spans="1:7" ht="30">
      <c r="A41" s="14" t="s">
        <v>1111</v>
      </c>
      <c r="B41" s="14" t="s">
        <v>1112</v>
      </c>
      <c r="C41" s="57" t="s">
        <v>1113</v>
      </c>
      <c r="D41" s="22">
        <v>3.6323922496709011E-3</v>
      </c>
      <c r="E41" s="22">
        <v>0.55941154173297236</v>
      </c>
      <c r="F41" s="22">
        <v>0.84399999999999997</v>
      </c>
      <c r="G41" s="22">
        <v>1.508</v>
      </c>
    </row>
    <row r="42" spans="1:7" ht="45">
      <c r="A42" s="14" t="s">
        <v>1120</v>
      </c>
      <c r="B42" s="14" t="s">
        <v>1121</v>
      </c>
      <c r="C42" s="57" t="s">
        <v>1122</v>
      </c>
      <c r="D42" s="22">
        <v>3.6932664513722527E-3</v>
      </c>
      <c r="E42" s="22">
        <v>0.62908546716830593</v>
      </c>
      <c r="F42" s="22">
        <v>0.92400000000000004</v>
      </c>
      <c r="G42" s="22">
        <v>1.4690000000000001</v>
      </c>
    </row>
    <row r="43" spans="1:7" ht="45">
      <c r="A43" s="14" t="s">
        <v>916</v>
      </c>
      <c r="B43" s="14" t="s">
        <v>917</v>
      </c>
      <c r="C43" s="57" t="s">
        <v>918</v>
      </c>
      <c r="D43" s="22">
        <v>3.8283774424528847E-3</v>
      </c>
      <c r="E43" s="22">
        <v>1.0534734940455122</v>
      </c>
      <c r="F43" s="22">
        <v>1.03</v>
      </c>
      <c r="G43" s="22">
        <v>0.97799999999999998</v>
      </c>
    </row>
    <row r="44" spans="1:7">
      <c r="A44" s="14" t="s">
        <v>1243</v>
      </c>
      <c r="B44" s="14" t="s">
        <v>1244</v>
      </c>
      <c r="C44" s="57" t="s">
        <v>1245</v>
      </c>
      <c r="D44" s="22">
        <v>3.8551222783335787E-3</v>
      </c>
      <c r="E44" s="22">
        <v>1.9815035882863448</v>
      </c>
      <c r="F44" s="22">
        <v>1.1220000000000001</v>
      </c>
      <c r="G44" s="22">
        <v>0.56599999999999995</v>
      </c>
    </row>
    <row r="45" spans="1:7">
      <c r="A45" s="14" t="s">
        <v>739</v>
      </c>
      <c r="B45" s="14" t="s">
        <v>740</v>
      </c>
      <c r="C45" s="57" t="s">
        <v>741</v>
      </c>
      <c r="D45" s="22">
        <v>4.1826454905066019E-3</v>
      </c>
      <c r="E45" s="22">
        <v>1.2000007548545819</v>
      </c>
      <c r="F45" s="22">
        <v>1.0389999999999999</v>
      </c>
      <c r="G45" s="22">
        <v>0.86599999999999999</v>
      </c>
    </row>
    <row r="46" spans="1:7" ht="45">
      <c r="A46" s="14" t="s">
        <v>1006</v>
      </c>
      <c r="B46" s="14" t="s">
        <v>1007</v>
      </c>
      <c r="C46" s="57" t="s">
        <v>1008</v>
      </c>
      <c r="D46" s="22">
        <v>5.2754921852184783E-3</v>
      </c>
      <c r="E46" s="22">
        <v>0.36059318787765438</v>
      </c>
      <c r="F46" s="22">
        <v>0.68899999999999995</v>
      </c>
      <c r="G46" s="22">
        <v>1.909</v>
      </c>
    </row>
    <row r="47" spans="1:7" ht="30">
      <c r="A47" s="14" t="s">
        <v>700</v>
      </c>
      <c r="B47" s="14" t="s">
        <v>701</v>
      </c>
      <c r="C47" s="57" t="s">
        <v>702</v>
      </c>
      <c r="D47" s="22">
        <v>6.2943037932283079E-3</v>
      </c>
      <c r="E47" s="22">
        <v>0.7667417435810614</v>
      </c>
      <c r="F47" s="22">
        <v>0.95199999999999996</v>
      </c>
      <c r="G47" s="22">
        <v>1.242</v>
      </c>
    </row>
    <row r="48" spans="1:7">
      <c r="A48" s="14" t="s">
        <v>530</v>
      </c>
      <c r="B48" s="14" t="s">
        <v>531</v>
      </c>
      <c r="C48" s="57" t="s">
        <v>532</v>
      </c>
      <c r="D48" s="22">
        <v>6.3981576278155598E-3</v>
      </c>
      <c r="E48" s="22">
        <v>0.74671671514415516</v>
      </c>
      <c r="F48" s="22">
        <v>1.03</v>
      </c>
      <c r="G48" s="22">
        <v>1.379</v>
      </c>
    </row>
    <row r="49" spans="1:7" ht="30">
      <c r="A49" s="14" t="s">
        <v>802</v>
      </c>
      <c r="B49" s="14" t="s">
        <v>803</v>
      </c>
      <c r="C49" s="57" t="s">
        <v>804</v>
      </c>
      <c r="D49" s="22">
        <v>6.7536141204419965E-3</v>
      </c>
      <c r="E49" s="22">
        <v>1.1547748833748497</v>
      </c>
      <c r="F49" s="22">
        <v>1.0940000000000001</v>
      </c>
      <c r="G49" s="22">
        <v>0.94699999999999995</v>
      </c>
    </row>
    <row r="50" spans="1:7" ht="45">
      <c r="A50" s="14" t="s">
        <v>805</v>
      </c>
      <c r="B50" s="14" t="s">
        <v>806</v>
      </c>
      <c r="C50" s="57" t="s">
        <v>807</v>
      </c>
      <c r="D50" s="22">
        <v>6.9344913303818496E-3</v>
      </c>
      <c r="E50" s="22">
        <v>0.33779184986939875</v>
      </c>
      <c r="F50" s="22">
        <v>0.66</v>
      </c>
      <c r="G50" s="22">
        <v>1.954</v>
      </c>
    </row>
    <row r="51" spans="1:7" ht="30">
      <c r="A51" s="14" t="s">
        <v>826</v>
      </c>
      <c r="B51" s="14" t="s">
        <v>827</v>
      </c>
      <c r="C51" s="57" t="s">
        <v>828</v>
      </c>
      <c r="D51" s="22">
        <v>7.1634981170969423E-3</v>
      </c>
      <c r="E51" s="22">
        <v>0.33397782069865195</v>
      </c>
      <c r="F51" s="22">
        <v>0.66300000000000003</v>
      </c>
      <c r="G51" s="22">
        <v>1.984</v>
      </c>
    </row>
    <row r="52" spans="1:7" ht="45">
      <c r="A52" s="14" t="s">
        <v>671</v>
      </c>
      <c r="B52" s="14" t="s">
        <v>672</v>
      </c>
      <c r="C52" s="57" t="s">
        <v>673</v>
      </c>
      <c r="D52" s="22">
        <v>7.6791718141257037E-3</v>
      </c>
      <c r="E52" s="22">
        <v>0.71654536315502648</v>
      </c>
      <c r="F52" s="22">
        <v>0.95899999999999996</v>
      </c>
      <c r="G52" s="22">
        <v>1.339</v>
      </c>
    </row>
    <row r="53" spans="1:7" ht="30">
      <c r="A53" s="14" t="s">
        <v>620</v>
      </c>
      <c r="B53" s="14" t="s">
        <v>621</v>
      </c>
      <c r="C53" s="57" t="s">
        <v>622</v>
      </c>
      <c r="D53" s="22">
        <v>7.883566737245027E-3</v>
      </c>
      <c r="E53" s="22">
        <v>0.21171496674249804</v>
      </c>
      <c r="F53" s="22">
        <v>0.498</v>
      </c>
      <c r="G53" s="22">
        <v>2.351</v>
      </c>
    </row>
    <row r="54" spans="1:7" ht="30">
      <c r="A54" s="14" t="s">
        <v>952</v>
      </c>
      <c r="B54" s="14" t="s">
        <v>953</v>
      </c>
      <c r="C54" s="57" t="s">
        <v>954</v>
      </c>
      <c r="D54" s="22">
        <v>7.9744601684675568E-3</v>
      </c>
      <c r="E54" s="22">
        <v>0.61053600182624379</v>
      </c>
      <c r="F54" s="22">
        <v>0.879</v>
      </c>
      <c r="G54" s="22">
        <v>1.4390000000000001</v>
      </c>
    </row>
    <row r="55" spans="1:7" ht="45">
      <c r="A55" s="14" t="s">
        <v>1174</v>
      </c>
      <c r="B55" s="14" t="s">
        <v>1175</v>
      </c>
      <c r="C55" s="57" t="s">
        <v>1176</v>
      </c>
      <c r="D55" s="22">
        <v>8.6016518988269227E-3</v>
      </c>
      <c r="E55" s="22">
        <v>0.46080076419055649</v>
      </c>
      <c r="F55" s="22">
        <v>0.77400000000000002</v>
      </c>
      <c r="G55" s="22">
        <v>1.679</v>
      </c>
    </row>
    <row r="56" spans="1:7" ht="45">
      <c r="A56" s="14" t="s">
        <v>632</v>
      </c>
      <c r="B56" s="14" t="s">
        <v>633</v>
      </c>
      <c r="C56" s="57" t="s">
        <v>634</v>
      </c>
      <c r="D56" s="22">
        <v>8.6614142203685091E-3</v>
      </c>
      <c r="E56" s="22">
        <v>0.46027770930924433</v>
      </c>
      <c r="F56" s="22">
        <v>0.82799999999999996</v>
      </c>
      <c r="G56" s="22">
        <v>1.8</v>
      </c>
    </row>
    <row r="57" spans="1:7" ht="30">
      <c r="A57" s="14" t="s">
        <v>1249</v>
      </c>
      <c r="B57" s="14" t="s">
        <v>1250</v>
      </c>
      <c r="C57" s="57" t="s">
        <v>1251</v>
      </c>
      <c r="D57" s="22">
        <v>9.240325390891424E-3</v>
      </c>
      <c r="E57" s="22">
        <v>1.4035686962324203</v>
      </c>
      <c r="F57" s="22">
        <v>1.1060000000000001</v>
      </c>
      <c r="G57" s="22">
        <v>0.78800000000000003</v>
      </c>
    </row>
    <row r="58" spans="1:7" ht="45">
      <c r="A58" s="14" t="s">
        <v>1255</v>
      </c>
      <c r="B58" s="14" t="s">
        <v>1256</v>
      </c>
      <c r="C58" s="57" t="s">
        <v>1257</v>
      </c>
      <c r="D58" s="22">
        <v>9.7972757148981193E-3</v>
      </c>
      <c r="E58" s="22">
        <v>1.4765467001155073</v>
      </c>
      <c r="F58" s="22">
        <v>1.1319999999999999</v>
      </c>
      <c r="G58" s="22">
        <v>0.76600000000000001</v>
      </c>
    </row>
    <row r="59" spans="1:7">
      <c r="A59" s="14" t="s">
        <v>617</v>
      </c>
      <c r="B59" s="14" t="s">
        <v>618</v>
      </c>
      <c r="C59" s="57" t="s">
        <v>619</v>
      </c>
      <c r="D59" s="22">
        <v>1.0153023433167265E-2</v>
      </c>
      <c r="E59" s="22">
        <v>1.1276391577505465</v>
      </c>
      <c r="F59" s="22">
        <v>1.0620000000000001</v>
      </c>
      <c r="G59" s="22">
        <v>0.94199999999999995</v>
      </c>
    </row>
    <row r="60" spans="1:7" ht="30">
      <c r="A60" s="14" t="s">
        <v>584</v>
      </c>
      <c r="B60" s="14" t="s">
        <v>585</v>
      </c>
      <c r="C60" s="57" t="s">
        <v>586</v>
      </c>
      <c r="D60" s="22">
        <v>1.0563780046242878E-2</v>
      </c>
      <c r="E60" s="22">
        <v>0.49006229681787022</v>
      </c>
      <c r="F60" s="22">
        <v>0.81</v>
      </c>
      <c r="G60" s="22">
        <v>1.653</v>
      </c>
    </row>
    <row r="61" spans="1:7" ht="45">
      <c r="A61" s="14" t="s">
        <v>745</v>
      </c>
      <c r="B61" s="14" t="s">
        <v>746</v>
      </c>
      <c r="C61" s="57" t="s">
        <v>747</v>
      </c>
      <c r="D61" s="22">
        <v>1.0604601582972611E-2</v>
      </c>
      <c r="E61" s="22">
        <v>1.2367851544961364</v>
      </c>
      <c r="F61" s="22">
        <v>0.98899999999999999</v>
      </c>
      <c r="G61" s="22">
        <v>0.8</v>
      </c>
    </row>
    <row r="62" spans="1:7">
      <c r="A62" s="14" t="s">
        <v>677</v>
      </c>
      <c r="B62" s="14" t="s">
        <v>678</v>
      </c>
      <c r="C62" s="57" t="s">
        <v>679</v>
      </c>
      <c r="D62" s="22">
        <v>1.0913495025229689E-2</v>
      </c>
      <c r="E62" s="22">
        <v>1.2130861860216873</v>
      </c>
      <c r="F62" s="22">
        <v>1.0609999999999999</v>
      </c>
      <c r="G62" s="22">
        <v>0.875</v>
      </c>
    </row>
    <row r="63" spans="1:7" ht="45">
      <c r="A63" s="14" t="s">
        <v>593</v>
      </c>
      <c r="B63" s="14" t="s">
        <v>594</v>
      </c>
      <c r="C63" s="57" t="s">
        <v>595</v>
      </c>
      <c r="D63" s="22">
        <v>1.1008907320320007E-2</v>
      </c>
      <c r="E63" s="22">
        <v>0.39738074162022435</v>
      </c>
      <c r="F63" s="22">
        <v>0.745</v>
      </c>
      <c r="G63" s="22">
        <v>1.875</v>
      </c>
    </row>
    <row r="64" spans="1:7">
      <c r="A64" s="14" t="s">
        <v>706</v>
      </c>
      <c r="B64" s="14" t="s">
        <v>707</v>
      </c>
      <c r="C64" s="57" t="s">
        <v>708</v>
      </c>
      <c r="D64" s="22">
        <v>1.1276263602917639E-2</v>
      </c>
      <c r="E64" s="22">
        <v>0.39238465141202034</v>
      </c>
      <c r="F64" s="22">
        <v>0.72099999999999997</v>
      </c>
      <c r="G64" s="22">
        <v>1.839</v>
      </c>
    </row>
    <row r="65" spans="1:7" ht="45">
      <c r="A65" s="14" t="s">
        <v>976</v>
      </c>
      <c r="B65" s="14" t="s">
        <v>977</v>
      </c>
      <c r="C65" s="57" t="s">
        <v>978</v>
      </c>
      <c r="D65" s="22">
        <v>1.1515263893661337E-2</v>
      </c>
      <c r="E65" s="22">
        <v>0.44257036711831649</v>
      </c>
      <c r="F65" s="22">
        <v>0.72699999999999998</v>
      </c>
      <c r="G65" s="22">
        <v>1.6439999999999999</v>
      </c>
    </row>
    <row r="66" spans="1:7" ht="30">
      <c r="A66" s="14" t="s">
        <v>566</v>
      </c>
      <c r="B66" s="14" t="s">
        <v>567</v>
      </c>
      <c r="C66" s="57" t="s">
        <v>568</v>
      </c>
      <c r="D66" s="22">
        <v>1.1582209491155326E-2</v>
      </c>
      <c r="E66" s="22">
        <v>0.24166087901396296</v>
      </c>
      <c r="F66" s="22">
        <v>0.61099999999999999</v>
      </c>
      <c r="G66" s="22">
        <v>2.5299999999999998</v>
      </c>
    </row>
    <row r="67" spans="1:7">
      <c r="A67" s="14" t="s">
        <v>689</v>
      </c>
      <c r="B67" s="14" t="s">
        <v>690</v>
      </c>
      <c r="C67" s="57" t="s">
        <v>691</v>
      </c>
      <c r="D67" s="22">
        <v>1.1923329936187985E-2</v>
      </c>
      <c r="E67" s="22">
        <v>1.3266146125501554</v>
      </c>
      <c r="F67" s="22">
        <v>1.052</v>
      </c>
      <c r="G67" s="22">
        <v>0.79300000000000004</v>
      </c>
    </row>
    <row r="68" spans="1:7" ht="30">
      <c r="A68" s="14" t="s">
        <v>575</v>
      </c>
      <c r="B68" s="14" t="s">
        <v>576</v>
      </c>
      <c r="C68" s="57" t="s">
        <v>577</v>
      </c>
      <c r="D68" s="22">
        <v>1.2053800003437103E-2</v>
      </c>
      <c r="E68" s="22">
        <v>0.41881192954609464</v>
      </c>
      <c r="F68" s="22">
        <v>0.80300000000000005</v>
      </c>
      <c r="G68" s="22">
        <v>1.9179999999999999</v>
      </c>
    </row>
    <row r="69" spans="1:7" ht="30">
      <c r="A69" s="14" t="s">
        <v>946</v>
      </c>
      <c r="B69" s="14" t="s">
        <v>947</v>
      </c>
      <c r="C69" s="57" t="s">
        <v>948</v>
      </c>
      <c r="D69" s="22">
        <v>1.2589062875467379E-2</v>
      </c>
      <c r="E69" s="22">
        <v>0.53617164055420374</v>
      </c>
      <c r="F69" s="22">
        <v>0.83299999999999996</v>
      </c>
      <c r="G69" s="22">
        <v>1.554</v>
      </c>
    </row>
    <row r="70" spans="1:7" ht="30">
      <c r="A70" s="14" t="s">
        <v>683</v>
      </c>
      <c r="B70" s="14" t="s">
        <v>684</v>
      </c>
      <c r="C70" s="57" t="s">
        <v>685</v>
      </c>
      <c r="D70" s="22">
        <v>1.3115986203722433E-2</v>
      </c>
      <c r="E70" s="22">
        <v>1.0756762371791506</v>
      </c>
      <c r="F70" s="22">
        <v>1.05</v>
      </c>
      <c r="G70" s="22">
        <v>0.97599999999999998</v>
      </c>
    </row>
    <row r="71" spans="1:7" ht="45">
      <c r="A71" s="14" t="s">
        <v>754</v>
      </c>
      <c r="B71" s="14" t="s">
        <v>755</v>
      </c>
      <c r="C71" s="57" t="s">
        <v>756</v>
      </c>
      <c r="D71" s="22">
        <v>1.3139195176506668E-2</v>
      </c>
      <c r="E71" s="22">
        <v>0.56165611226119028</v>
      </c>
      <c r="F71" s="22">
        <v>0.877</v>
      </c>
      <c r="G71" s="22">
        <v>1.5609999999999999</v>
      </c>
    </row>
    <row r="72" spans="1:7" ht="45">
      <c r="A72" s="14" t="s">
        <v>623</v>
      </c>
      <c r="B72" s="14" t="s">
        <v>624</v>
      </c>
      <c r="C72" s="57" t="s">
        <v>625</v>
      </c>
      <c r="D72" s="22">
        <v>1.3158383826891183E-2</v>
      </c>
      <c r="E72" s="22">
        <v>1.1090637722914374</v>
      </c>
      <c r="F72" s="22">
        <v>1.016</v>
      </c>
      <c r="G72" s="22">
        <v>0.91600000000000004</v>
      </c>
    </row>
    <row r="73" spans="1:7" ht="45">
      <c r="A73" s="14" t="s">
        <v>602</v>
      </c>
      <c r="B73" s="14" t="s">
        <v>603</v>
      </c>
      <c r="C73" s="57" t="s">
        <v>604</v>
      </c>
      <c r="D73" s="22">
        <v>1.3516633483953376E-2</v>
      </c>
      <c r="E73" s="22">
        <v>0.43594772236694801</v>
      </c>
      <c r="F73" s="22">
        <v>0.748</v>
      </c>
      <c r="G73" s="22">
        <v>1.7150000000000001</v>
      </c>
    </row>
    <row r="74" spans="1:7" ht="45">
      <c r="A74" s="14" t="s">
        <v>808</v>
      </c>
      <c r="B74" s="14" t="s">
        <v>809</v>
      </c>
      <c r="C74" s="57" t="s">
        <v>810</v>
      </c>
      <c r="D74" s="22">
        <v>1.4181916515310915E-2</v>
      </c>
      <c r="E74" s="22">
        <v>0.80909101654352</v>
      </c>
      <c r="F74" s="22">
        <v>0.98299999999999998</v>
      </c>
      <c r="G74" s="22">
        <v>1.2150000000000001</v>
      </c>
    </row>
    <row r="75" spans="1:7" ht="45">
      <c r="A75" s="14" t="s">
        <v>1003</v>
      </c>
      <c r="B75" s="14" t="s">
        <v>1004</v>
      </c>
      <c r="C75" s="57" t="s">
        <v>1005</v>
      </c>
      <c r="D75" s="22">
        <v>1.4410946116855677E-2</v>
      </c>
      <c r="E75" s="22">
        <v>0.44557493261609304</v>
      </c>
      <c r="F75" s="22">
        <v>0.73699999999999999</v>
      </c>
      <c r="G75" s="22">
        <v>1.655</v>
      </c>
    </row>
    <row r="76" spans="1:7">
      <c r="A76" s="14" t="s">
        <v>587</v>
      </c>
      <c r="B76" s="14" t="s">
        <v>588</v>
      </c>
      <c r="C76" s="57" t="s">
        <v>589</v>
      </c>
      <c r="D76" s="22">
        <v>1.4505028662053911E-2</v>
      </c>
      <c r="E76" s="22">
        <v>0.77434459078512674</v>
      </c>
      <c r="F76" s="22">
        <v>0.99</v>
      </c>
      <c r="G76" s="22">
        <v>1.278</v>
      </c>
    </row>
    <row r="77" spans="1:7" ht="30">
      <c r="A77" s="14" t="s">
        <v>703</v>
      </c>
      <c r="B77" s="14" t="s">
        <v>704</v>
      </c>
      <c r="C77" s="57" t="s">
        <v>705</v>
      </c>
      <c r="D77" s="22">
        <v>1.5040031454673917E-2</v>
      </c>
      <c r="E77" s="22">
        <v>0.24042797950574185</v>
      </c>
      <c r="F77" s="22">
        <v>0.56699999999999995</v>
      </c>
      <c r="G77" s="22">
        <v>2.36</v>
      </c>
    </row>
    <row r="78" spans="1:7" ht="30">
      <c r="A78" s="14" t="s">
        <v>1294</v>
      </c>
      <c r="B78" s="14" t="s">
        <v>1295</v>
      </c>
      <c r="C78" s="57" t="s">
        <v>1296</v>
      </c>
      <c r="D78" s="22">
        <v>1.5507364910550301E-2</v>
      </c>
      <c r="E78" s="22">
        <v>0.66328965073428059</v>
      </c>
      <c r="F78" s="22">
        <v>0.94599999999999995</v>
      </c>
      <c r="G78" s="22">
        <v>1.427</v>
      </c>
    </row>
    <row r="79" spans="1:7" ht="45">
      <c r="A79" s="14" t="s">
        <v>937</v>
      </c>
      <c r="B79" s="14" t="s">
        <v>938</v>
      </c>
      <c r="C79" s="57" t="s">
        <v>939</v>
      </c>
      <c r="D79" s="22">
        <v>1.6358554592559551E-2</v>
      </c>
      <c r="E79" s="22">
        <v>0.52251189081053895</v>
      </c>
      <c r="F79" s="22">
        <v>0.81</v>
      </c>
      <c r="G79" s="22">
        <v>1.5509999999999999</v>
      </c>
    </row>
    <row r="80" spans="1:7" ht="45">
      <c r="A80" s="14" t="s">
        <v>790</v>
      </c>
      <c r="B80" s="14" t="s">
        <v>791</v>
      </c>
      <c r="C80" s="57" t="s">
        <v>792</v>
      </c>
      <c r="D80" s="22">
        <v>1.7010035988908639E-2</v>
      </c>
      <c r="E80" s="22">
        <v>1.0686234602420615</v>
      </c>
      <c r="F80" s="22">
        <v>1.038</v>
      </c>
      <c r="G80" s="22">
        <v>0.97099999999999997</v>
      </c>
    </row>
    <row r="81" spans="1:7" ht="30">
      <c r="A81" s="14" t="s">
        <v>991</v>
      </c>
      <c r="B81" s="14" t="s">
        <v>992</v>
      </c>
      <c r="C81" s="57" t="s">
        <v>993</v>
      </c>
      <c r="D81" s="22">
        <v>1.720943987855832E-2</v>
      </c>
      <c r="E81" s="22">
        <v>1.1425443232795833</v>
      </c>
      <c r="F81" s="22">
        <v>1.0649999999999999</v>
      </c>
      <c r="G81" s="22">
        <v>0.93200000000000005</v>
      </c>
    </row>
    <row r="82" spans="1:7" ht="30">
      <c r="A82" s="14" t="s">
        <v>1195</v>
      </c>
      <c r="B82" s="14" t="s">
        <v>1196</v>
      </c>
      <c r="C82" s="57" t="s">
        <v>1197</v>
      </c>
      <c r="D82" s="22">
        <v>1.7404357184046832E-2</v>
      </c>
      <c r="E82" s="22">
        <v>1.1962433706304012</v>
      </c>
      <c r="F82" s="22">
        <v>0.98299999999999998</v>
      </c>
      <c r="G82" s="22">
        <v>0.82199999999999995</v>
      </c>
    </row>
    <row r="83" spans="1:7" ht="45">
      <c r="A83" s="14" t="s">
        <v>1036</v>
      </c>
      <c r="B83" s="14" t="s">
        <v>1037</v>
      </c>
      <c r="C83" s="57" t="s">
        <v>1038</v>
      </c>
      <c r="D83" s="22">
        <v>1.7764103113346259E-2</v>
      </c>
      <c r="E83" s="22">
        <v>1.1756660576111397</v>
      </c>
      <c r="F83" s="22">
        <v>1.1100000000000001</v>
      </c>
      <c r="G83" s="22">
        <v>0.94399999999999995</v>
      </c>
    </row>
    <row r="84" spans="1:7">
      <c r="A84" s="14" t="s">
        <v>973</v>
      </c>
      <c r="B84" s="14" t="s">
        <v>974</v>
      </c>
      <c r="C84" s="57" t="s">
        <v>975</v>
      </c>
      <c r="D84" s="22">
        <v>1.8336874783260355E-2</v>
      </c>
      <c r="E84" s="22">
        <v>1.1703864216014737</v>
      </c>
      <c r="F84" s="22">
        <v>1.01</v>
      </c>
      <c r="G84" s="22">
        <v>0.86299999999999999</v>
      </c>
    </row>
    <row r="85" spans="1:7">
      <c r="A85" s="14" t="s">
        <v>524</v>
      </c>
      <c r="B85" s="14" t="s">
        <v>525</v>
      </c>
      <c r="C85" s="57" t="s">
        <v>526</v>
      </c>
      <c r="D85" s="22">
        <v>1.8562897726622545E-2</v>
      </c>
      <c r="E85" s="22">
        <v>0.1675431887748815</v>
      </c>
      <c r="F85" s="22">
        <v>0.443</v>
      </c>
      <c r="G85" s="22">
        <v>2.645</v>
      </c>
    </row>
    <row r="86" spans="1:7" ht="60">
      <c r="A86" s="14" t="s">
        <v>733</v>
      </c>
      <c r="B86" s="14" t="s">
        <v>734</v>
      </c>
      <c r="C86" s="57" t="s">
        <v>735</v>
      </c>
      <c r="D86" s="22">
        <v>1.8629428459890313E-2</v>
      </c>
      <c r="E86" s="22">
        <v>0.89505990415416603</v>
      </c>
      <c r="F86" s="22">
        <v>0.99199999999999999</v>
      </c>
      <c r="G86" s="22">
        <v>1.109</v>
      </c>
    </row>
    <row r="87" spans="1:7" ht="30">
      <c r="A87" s="14" t="s">
        <v>1057</v>
      </c>
      <c r="B87" s="14" t="s">
        <v>1058</v>
      </c>
      <c r="C87" s="57" t="s">
        <v>1059</v>
      </c>
      <c r="D87" s="22">
        <v>1.9642255260796177E-2</v>
      </c>
      <c r="E87" s="22">
        <v>1.3787126753964107</v>
      </c>
      <c r="F87" s="22">
        <v>1.208</v>
      </c>
      <c r="G87" s="22">
        <v>0.876</v>
      </c>
    </row>
    <row r="88" spans="1:7" ht="30">
      <c r="A88" s="14" t="s">
        <v>718</v>
      </c>
      <c r="B88" s="14" t="s">
        <v>719</v>
      </c>
      <c r="C88" s="57" t="s">
        <v>720</v>
      </c>
      <c r="D88" s="22">
        <v>2.0304424924443874E-2</v>
      </c>
      <c r="E88" s="22">
        <v>0.86971868191455204</v>
      </c>
      <c r="F88" s="22">
        <v>0.98499999999999999</v>
      </c>
      <c r="G88" s="22">
        <v>1.1319999999999999</v>
      </c>
    </row>
    <row r="89" spans="1:7" ht="30">
      <c r="A89" s="14" t="s">
        <v>724</v>
      </c>
      <c r="B89" s="14" t="s">
        <v>725</v>
      </c>
      <c r="C89" s="57" t="s">
        <v>726</v>
      </c>
      <c r="D89" s="22">
        <v>2.0582486824075472E-2</v>
      </c>
      <c r="E89" s="22">
        <v>0.78235116998103915</v>
      </c>
      <c r="F89" s="22">
        <v>0.92</v>
      </c>
      <c r="G89" s="22">
        <v>1.1759999999999999</v>
      </c>
    </row>
    <row r="90" spans="1:7">
      <c r="A90" s="14" t="s">
        <v>892</v>
      </c>
      <c r="B90" s="14" t="s">
        <v>893</v>
      </c>
      <c r="C90" s="57" t="s">
        <v>894</v>
      </c>
      <c r="D90" s="22">
        <v>2.154679246675225E-2</v>
      </c>
      <c r="E90" s="22">
        <v>1.1638354640415625</v>
      </c>
      <c r="F90" s="22">
        <v>1.0229999999999999</v>
      </c>
      <c r="G90" s="22">
        <v>0.879</v>
      </c>
    </row>
    <row r="91" spans="1:7">
      <c r="A91" s="14" t="s">
        <v>674</v>
      </c>
      <c r="B91" s="14" t="s">
        <v>675</v>
      </c>
      <c r="C91" s="57" t="s">
        <v>676</v>
      </c>
      <c r="D91" s="22">
        <v>2.1564422370029614E-2</v>
      </c>
      <c r="E91" s="22">
        <v>0.54186542813204297</v>
      </c>
      <c r="F91" s="22">
        <v>0.91500000000000004</v>
      </c>
      <c r="G91" s="22">
        <v>1.6879999999999999</v>
      </c>
    </row>
    <row r="92" spans="1:7" ht="45">
      <c r="A92" s="14" t="s">
        <v>1084</v>
      </c>
      <c r="B92" s="14" t="s">
        <v>1085</v>
      </c>
      <c r="C92" s="57" t="s">
        <v>1086</v>
      </c>
      <c r="D92" s="22">
        <v>2.1618075360612179E-2</v>
      </c>
      <c r="E92" s="22">
        <v>0.84411652158273454</v>
      </c>
      <c r="F92" s="22">
        <v>0.90900000000000003</v>
      </c>
      <c r="G92" s="22">
        <v>1.077</v>
      </c>
    </row>
    <row r="93" spans="1:7" ht="30">
      <c r="A93" s="14" t="s">
        <v>611</v>
      </c>
      <c r="B93" s="14" t="s">
        <v>612</v>
      </c>
      <c r="C93" s="57" t="s">
        <v>613</v>
      </c>
      <c r="D93" s="22">
        <v>2.1842261112771752E-2</v>
      </c>
      <c r="E93" s="22">
        <v>0.18139786823852017</v>
      </c>
      <c r="F93" s="22">
        <v>0.42299999999999999</v>
      </c>
      <c r="G93" s="22">
        <v>2.3340000000000001</v>
      </c>
    </row>
    <row r="94" spans="1:7" ht="30">
      <c r="A94" s="14" t="s">
        <v>751</v>
      </c>
      <c r="B94" s="14" t="s">
        <v>752</v>
      </c>
      <c r="C94" s="57" t="s">
        <v>753</v>
      </c>
      <c r="D94" s="22">
        <v>2.1877789492576866E-2</v>
      </c>
      <c r="E94" s="22">
        <v>1.199514850064312</v>
      </c>
      <c r="F94" s="22">
        <v>1.0920000000000001</v>
      </c>
      <c r="G94" s="22">
        <v>0.91</v>
      </c>
    </row>
    <row r="95" spans="1:7">
      <c r="A95" s="14" t="s">
        <v>955</v>
      </c>
      <c r="B95" s="14" t="s">
        <v>956</v>
      </c>
      <c r="C95" s="57" t="s">
        <v>957</v>
      </c>
      <c r="D95" s="22">
        <v>2.219659292815376E-2</v>
      </c>
      <c r="E95" s="22">
        <v>0.90189452431813377</v>
      </c>
      <c r="F95" s="22">
        <v>0.98799999999999999</v>
      </c>
      <c r="G95" s="22">
        <v>1.0960000000000001</v>
      </c>
    </row>
    <row r="96" spans="1:7" ht="45">
      <c r="A96" s="14" t="s">
        <v>1261</v>
      </c>
      <c r="B96" s="14" t="s">
        <v>1262</v>
      </c>
      <c r="C96" s="57" t="s">
        <v>1263</v>
      </c>
      <c r="D96" s="22">
        <v>2.2593278368573621E-2</v>
      </c>
      <c r="E96" s="22">
        <v>1.3949257645636586</v>
      </c>
      <c r="F96" s="22">
        <v>1.1379999999999999</v>
      </c>
      <c r="G96" s="22">
        <v>0.81599999999999995</v>
      </c>
    </row>
    <row r="97" spans="1:7" ht="30">
      <c r="A97" s="14" t="s">
        <v>668</v>
      </c>
      <c r="B97" s="14" t="s">
        <v>669</v>
      </c>
      <c r="C97" s="57" t="s">
        <v>670</v>
      </c>
      <c r="D97" s="22">
        <v>2.2638181521224546E-2</v>
      </c>
      <c r="E97" s="22">
        <v>1.0919554359378563</v>
      </c>
      <c r="F97" s="22">
        <v>1.044</v>
      </c>
      <c r="G97" s="22">
        <v>0.95599999999999996</v>
      </c>
    </row>
    <row r="98" spans="1:7" ht="45">
      <c r="A98" s="14" t="s">
        <v>862</v>
      </c>
      <c r="B98" s="14" t="s">
        <v>863</v>
      </c>
      <c r="C98" s="57" t="s">
        <v>864</v>
      </c>
      <c r="D98" s="22">
        <v>2.3376489875801782E-2</v>
      </c>
      <c r="E98" s="22">
        <v>0.73412230658339384</v>
      </c>
      <c r="F98" s="22">
        <v>0.97099999999999997</v>
      </c>
      <c r="G98" s="22">
        <v>1.323</v>
      </c>
    </row>
    <row r="99" spans="1:7" ht="30">
      <c r="A99" s="14" t="s">
        <v>695</v>
      </c>
      <c r="B99" s="14" t="s">
        <v>696</v>
      </c>
      <c r="C99" s="57" t="s">
        <v>697</v>
      </c>
      <c r="D99" s="22">
        <v>2.3639476315210118E-2</v>
      </c>
      <c r="E99" s="22">
        <v>1.1973708722298113</v>
      </c>
      <c r="F99" s="22">
        <v>1.0780000000000001</v>
      </c>
      <c r="G99" s="22">
        <v>0.9</v>
      </c>
    </row>
    <row r="100" spans="1:7">
      <c r="A100" s="14" t="s">
        <v>533</v>
      </c>
      <c r="B100" s="14" t="s">
        <v>534</v>
      </c>
      <c r="C100" s="57" t="s">
        <v>535</v>
      </c>
      <c r="D100" s="22">
        <v>2.4345442850884465E-2</v>
      </c>
      <c r="E100" s="22">
        <v>0.16580885769474832</v>
      </c>
      <c r="F100" s="22">
        <v>0.46600000000000003</v>
      </c>
      <c r="G100" s="22">
        <v>2.8079999999999998</v>
      </c>
    </row>
    <row r="101" spans="1:7" ht="30">
      <c r="A101" s="14" t="s">
        <v>557</v>
      </c>
      <c r="B101" s="14" t="s">
        <v>558</v>
      </c>
      <c r="C101" s="57" t="s">
        <v>559</v>
      </c>
      <c r="D101" s="22">
        <v>2.4458453845500206E-2</v>
      </c>
      <c r="E101" s="22">
        <v>0.24066157329940338</v>
      </c>
      <c r="F101" s="22">
        <v>0.49099999999999999</v>
      </c>
      <c r="G101" s="22">
        <v>2.04</v>
      </c>
    </row>
    <row r="102" spans="1:7" ht="30">
      <c r="A102" s="14" t="s">
        <v>1066</v>
      </c>
      <c r="B102" s="14" t="s">
        <v>1067</v>
      </c>
      <c r="C102" s="57" t="s">
        <v>1068</v>
      </c>
      <c r="D102" s="22">
        <v>2.4493050579448408E-2</v>
      </c>
      <c r="E102" s="22">
        <v>1.177139659785053</v>
      </c>
      <c r="F102" s="22">
        <v>1.002</v>
      </c>
      <c r="G102" s="22">
        <v>0.85099999999999998</v>
      </c>
    </row>
    <row r="103" spans="1:7" ht="30">
      <c r="A103" s="14" t="s">
        <v>913</v>
      </c>
      <c r="B103" s="14" t="s">
        <v>914</v>
      </c>
      <c r="C103" s="57" t="s">
        <v>915</v>
      </c>
      <c r="D103" s="22">
        <v>2.4708053372588124E-2</v>
      </c>
      <c r="E103" s="22">
        <v>1.135862789090176</v>
      </c>
      <c r="F103" s="22">
        <v>1.0529999999999999</v>
      </c>
      <c r="G103" s="22">
        <v>0.92700000000000005</v>
      </c>
    </row>
    <row r="104" spans="1:7" ht="45">
      <c r="A104" s="14" t="s">
        <v>982</v>
      </c>
      <c r="B104" s="14" t="s">
        <v>983</v>
      </c>
      <c r="C104" s="57" t="s">
        <v>984</v>
      </c>
      <c r="D104" s="22">
        <v>2.5223995442525706E-2</v>
      </c>
      <c r="E104" s="22">
        <v>1.1104790148540709</v>
      </c>
      <c r="F104" s="22">
        <v>1.0640000000000001</v>
      </c>
      <c r="G104" s="22">
        <v>0.95799999999999996</v>
      </c>
    </row>
    <row r="105" spans="1:7" ht="45">
      <c r="A105" s="14" t="s">
        <v>1159</v>
      </c>
      <c r="B105" s="14" t="s">
        <v>1160</v>
      </c>
      <c r="C105" s="57" t="s">
        <v>1161</v>
      </c>
      <c r="D105" s="22">
        <v>2.6499930190259806E-2</v>
      </c>
      <c r="E105" s="22">
        <v>1.2897713840872316</v>
      </c>
      <c r="F105" s="22">
        <v>1.0529999999999999</v>
      </c>
      <c r="G105" s="22">
        <v>0.81599999999999995</v>
      </c>
    </row>
    <row r="106" spans="1:7" ht="45">
      <c r="A106" s="14" t="s">
        <v>985</v>
      </c>
      <c r="B106" s="14" t="s">
        <v>986</v>
      </c>
      <c r="C106" s="57" t="s">
        <v>987</v>
      </c>
      <c r="D106" s="22">
        <v>2.750902848261446E-2</v>
      </c>
      <c r="E106" s="22">
        <v>0.38481442454898623</v>
      </c>
      <c r="F106" s="22">
        <v>0.71299999999999997</v>
      </c>
      <c r="G106" s="22">
        <v>1.8520000000000001</v>
      </c>
    </row>
    <row r="107" spans="1:7">
      <c r="A107" s="14" t="s">
        <v>629</v>
      </c>
      <c r="B107" s="14" t="s">
        <v>630</v>
      </c>
      <c r="C107" s="57" t="s">
        <v>631</v>
      </c>
      <c r="D107" s="22">
        <v>2.8049265036067306E-2</v>
      </c>
      <c r="E107" s="22">
        <v>1.1169395507854123</v>
      </c>
      <c r="F107" s="22">
        <v>1.0589999999999999</v>
      </c>
      <c r="G107" s="22">
        <v>0.94799999999999995</v>
      </c>
    </row>
    <row r="108" spans="1:7">
      <c r="A108" s="14" t="s">
        <v>1126</v>
      </c>
      <c r="B108" s="14" t="s">
        <v>1127</v>
      </c>
      <c r="C108" s="57" t="s">
        <v>1128</v>
      </c>
      <c r="D108" s="22">
        <v>2.8368964425166975E-2</v>
      </c>
      <c r="E108" s="22">
        <v>0.77257920663151325</v>
      </c>
      <c r="F108" s="22">
        <v>0.89100000000000001</v>
      </c>
      <c r="G108" s="22">
        <v>1.153</v>
      </c>
    </row>
    <row r="109" spans="1:7" ht="30">
      <c r="A109" s="14" t="s">
        <v>868</v>
      </c>
      <c r="B109" s="14" t="s">
        <v>869</v>
      </c>
      <c r="C109" s="57" t="s">
        <v>870</v>
      </c>
      <c r="D109" s="22">
        <v>2.9002146335161429E-2</v>
      </c>
      <c r="E109" s="22">
        <v>1.2026746588303898</v>
      </c>
      <c r="F109" s="22">
        <v>1.1639999999999999</v>
      </c>
      <c r="G109" s="22">
        <v>0.96799999999999997</v>
      </c>
    </row>
    <row r="110" spans="1:7">
      <c r="A110" s="14" t="s">
        <v>1024</v>
      </c>
      <c r="B110" s="14" t="s">
        <v>1025</v>
      </c>
      <c r="C110" s="57" t="s">
        <v>1026</v>
      </c>
      <c r="D110" s="22">
        <v>2.9693148501287167E-2</v>
      </c>
      <c r="E110" s="22">
        <v>0.71771308318927962</v>
      </c>
      <c r="F110" s="22">
        <v>0.85599999999999998</v>
      </c>
      <c r="G110" s="22">
        <v>1.1930000000000001</v>
      </c>
    </row>
    <row r="111" spans="1:7" ht="45">
      <c r="A111" s="14" t="s">
        <v>901</v>
      </c>
      <c r="B111" s="14" t="s">
        <v>902</v>
      </c>
      <c r="C111" s="57" t="s">
        <v>903</v>
      </c>
      <c r="D111" s="22">
        <v>3.0311844488427893E-2</v>
      </c>
      <c r="E111" s="22">
        <v>0.37111726575916953</v>
      </c>
      <c r="F111" s="22">
        <v>0.68600000000000005</v>
      </c>
      <c r="G111" s="22">
        <v>1.849</v>
      </c>
    </row>
    <row r="112" spans="1:7" ht="30">
      <c r="A112" s="14" t="s">
        <v>766</v>
      </c>
      <c r="B112" s="14" t="s">
        <v>767</v>
      </c>
      <c r="C112" s="57" t="s">
        <v>768</v>
      </c>
      <c r="D112" s="22">
        <v>3.0800201625086714E-2</v>
      </c>
      <c r="E112" s="22">
        <v>1.1407706835561795</v>
      </c>
      <c r="F112" s="22">
        <v>1.038</v>
      </c>
      <c r="G112" s="22">
        <v>0.91</v>
      </c>
    </row>
    <row r="113" spans="1:7" ht="45">
      <c r="A113" s="14" t="s">
        <v>781</v>
      </c>
      <c r="B113" s="14" t="s">
        <v>782</v>
      </c>
      <c r="C113" s="57" t="s">
        <v>783</v>
      </c>
      <c r="D113" s="22">
        <v>3.1166316354437389E-2</v>
      </c>
      <c r="E113" s="22">
        <v>0.47884234520449237</v>
      </c>
      <c r="F113" s="22">
        <v>0.83399999999999996</v>
      </c>
      <c r="G113" s="22">
        <v>1.742</v>
      </c>
    </row>
    <row r="114" spans="1:7" ht="60">
      <c r="A114" s="14" t="s">
        <v>1219</v>
      </c>
      <c r="B114" s="14" t="s">
        <v>1220</v>
      </c>
      <c r="C114" s="57" t="s">
        <v>1221</v>
      </c>
      <c r="D114" s="22">
        <v>3.2184789333347369E-2</v>
      </c>
      <c r="E114" s="22">
        <v>1.2643583003491428</v>
      </c>
      <c r="F114" s="22">
        <v>1.0900000000000001</v>
      </c>
      <c r="G114" s="22">
        <v>0.86199999999999999</v>
      </c>
    </row>
    <row r="115" spans="1:7">
      <c r="A115" s="14" t="s">
        <v>1135</v>
      </c>
      <c r="B115" s="14" t="s">
        <v>1136</v>
      </c>
      <c r="C115" s="57" t="s">
        <v>1137</v>
      </c>
      <c r="D115" s="22">
        <v>3.2582766354608717E-2</v>
      </c>
      <c r="E115" s="22">
        <v>0.64260156732450724</v>
      </c>
      <c r="F115" s="22">
        <v>0.94599999999999995</v>
      </c>
      <c r="G115" s="22">
        <v>1.472</v>
      </c>
    </row>
    <row r="116" spans="1:7" ht="30">
      <c r="A116" s="14" t="s">
        <v>563</v>
      </c>
      <c r="B116" s="14" t="s">
        <v>564</v>
      </c>
      <c r="C116" s="57" t="s">
        <v>565</v>
      </c>
      <c r="D116" s="22">
        <v>3.4071171404359731E-2</v>
      </c>
      <c r="E116" s="22">
        <v>1.1111584908654855</v>
      </c>
      <c r="F116" s="22">
        <v>1.083</v>
      </c>
      <c r="G116" s="22">
        <v>0.97399999999999998</v>
      </c>
    </row>
    <row r="117" spans="1:7" ht="45">
      <c r="A117" s="14" t="s">
        <v>715</v>
      </c>
      <c r="B117" s="14" t="s">
        <v>716</v>
      </c>
      <c r="C117" s="57" t="s">
        <v>717</v>
      </c>
      <c r="D117" s="22">
        <v>3.417939763447049E-2</v>
      </c>
      <c r="E117" s="22">
        <v>1.3009097835397341</v>
      </c>
      <c r="F117" s="22">
        <v>0.93300000000000005</v>
      </c>
      <c r="G117" s="22">
        <v>0.71699999999999997</v>
      </c>
    </row>
    <row r="118" spans="1:7" ht="30">
      <c r="A118" s="14" t="s">
        <v>772</v>
      </c>
      <c r="B118" s="14" t="s">
        <v>773</v>
      </c>
      <c r="C118" s="57" t="s">
        <v>774</v>
      </c>
      <c r="D118" s="22">
        <v>3.5223422817867028E-2</v>
      </c>
      <c r="E118" s="22">
        <v>1.1505697670536554</v>
      </c>
      <c r="F118" s="22">
        <v>1.0529999999999999</v>
      </c>
      <c r="G118" s="22">
        <v>0.91500000000000004</v>
      </c>
    </row>
    <row r="119" spans="1:7" ht="30">
      <c r="A119" s="14" t="s">
        <v>680</v>
      </c>
      <c r="B119" s="14" t="s">
        <v>681</v>
      </c>
      <c r="C119" s="57" t="s">
        <v>682</v>
      </c>
      <c r="D119" s="22">
        <v>3.5237279339454752E-2</v>
      </c>
      <c r="E119" s="22">
        <v>1.105946117370995</v>
      </c>
      <c r="F119" s="22">
        <v>1.024</v>
      </c>
      <c r="G119" s="22">
        <v>0.92600000000000005</v>
      </c>
    </row>
    <row r="120" spans="1:7" ht="45">
      <c r="A120" s="14" t="s">
        <v>727</v>
      </c>
      <c r="B120" s="14" t="s">
        <v>728</v>
      </c>
      <c r="C120" s="57" t="s">
        <v>729</v>
      </c>
      <c r="D120" s="22">
        <v>3.6132400318174565E-2</v>
      </c>
      <c r="E120" s="22">
        <v>1.0898686604234404</v>
      </c>
      <c r="F120" s="22">
        <v>0.95899999999999996</v>
      </c>
      <c r="G120" s="22">
        <v>0.88</v>
      </c>
    </row>
    <row r="121" spans="1:7" ht="45">
      <c r="A121" s="14" t="s">
        <v>1078</v>
      </c>
      <c r="B121" s="14" t="s">
        <v>1079</v>
      </c>
      <c r="C121" s="57" t="s">
        <v>1080</v>
      </c>
      <c r="D121" s="22">
        <v>3.7133604228207245E-2</v>
      </c>
      <c r="E121" s="22">
        <v>1.1421301558618346</v>
      </c>
      <c r="F121" s="22">
        <v>1.048</v>
      </c>
      <c r="G121" s="22">
        <v>0.91800000000000004</v>
      </c>
    </row>
    <row r="122" spans="1:7" ht="45">
      <c r="A122" s="14" t="s">
        <v>865</v>
      </c>
      <c r="B122" s="14" t="s">
        <v>866</v>
      </c>
      <c r="C122" s="57" t="s">
        <v>867</v>
      </c>
      <c r="D122" s="22">
        <v>3.817941916665242E-2</v>
      </c>
      <c r="E122" s="22">
        <v>0.91229527736414762</v>
      </c>
      <c r="F122" s="22">
        <v>0.99299999999999999</v>
      </c>
      <c r="G122" s="22">
        <v>1.0880000000000001</v>
      </c>
    </row>
    <row r="123" spans="1:7" ht="30">
      <c r="A123" s="14" t="s">
        <v>1099</v>
      </c>
      <c r="B123" s="14" t="s">
        <v>1100</v>
      </c>
      <c r="C123" s="57" t="s">
        <v>1101</v>
      </c>
      <c r="D123" s="22">
        <v>3.8228444317579421E-2</v>
      </c>
      <c r="E123" s="22">
        <v>1.3460960048048238</v>
      </c>
      <c r="F123" s="22">
        <v>1.1140000000000001</v>
      </c>
      <c r="G123" s="22">
        <v>0.82799999999999996</v>
      </c>
    </row>
    <row r="124" spans="1:7" ht="45">
      <c r="A124" s="14" t="s">
        <v>1081</v>
      </c>
      <c r="B124" s="14" t="s">
        <v>1082</v>
      </c>
      <c r="C124" s="57" t="s">
        <v>1083</v>
      </c>
      <c r="D124" s="22">
        <v>3.8769489193102996E-2</v>
      </c>
      <c r="E124" s="22">
        <v>1.1846696672692103</v>
      </c>
      <c r="F124" s="22">
        <v>1.0669999999999999</v>
      </c>
      <c r="G124" s="22">
        <v>0.90100000000000002</v>
      </c>
    </row>
    <row r="125" spans="1:7" ht="60">
      <c r="A125" s="14" t="s">
        <v>799</v>
      </c>
      <c r="B125" s="14" t="s">
        <v>800</v>
      </c>
      <c r="C125" s="57" t="s">
        <v>801</v>
      </c>
      <c r="D125" s="22">
        <v>3.9894568820045016E-2</v>
      </c>
      <c r="E125" s="22">
        <v>1.2156590781700323</v>
      </c>
      <c r="F125" s="22">
        <v>1.167</v>
      </c>
      <c r="G125" s="22">
        <v>0.96</v>
      </c>
    </row>
    <row r="126" spans="1:7" ht="30">
      <c r="A126" s="14" t="s">
        <v>518</v>
      </c>
      <c r="B126" s="14" t="s">
        <v>519</v>
      </c>
      <c r="C126" s="57" t="s">
        <v>520</v>
      </c>
      <c r="D126" s="22">
        <v>4.073691485316349E-2</v>
      </c>
      <c r="E126" s="22">
        <v>0.21923530181297451</v>
      </c>
      <c r="F126" s="22">
        <v>0.47</v>
      </c>
      <c r="G126" s="22">
        <v>2.1459999999999999</v>
      </c>
    </row>
    <row r="127" spans="1:7" ht="60">
      <c r="A127" s="14" t="s">
        <v>925</v>
      </c>
      <c r="B127" s="14" t="s">
        <v>926</v>
      </c>
      <c r="C127" s="57" t="s">
        <v>927</v>
      </c>
      <c r="D127" s="22">
        <v>4.0785996116901729E-2</v>
      </c>
      <c r="E127" s="22">
        <v>1.2116092956810947</v>
      </c>
      <c r="F127" s="22">
        <v>1.135</v>
      </c>
      <c r="G127" s="22">
        <v>0.93700000000000006</v>
      </c>
    </row>
    <row r="128" spans="1:7">
      <c r="A128" s="14" t="s">
        <v>1021</v>
      </c>
      <c r="B128" s="14" t="s">
        <v>1022</v>
      </c>
      <c r="C128" s="57" t="s">
        <v>1023</v>
      </c>
      <c r="D128" s="22">
        <v>4.4363833059772359E-2</v>
      </c>
      <c r="E128" s="22">
        <v>0.83577873182239371</v>
      </c>
      <c r="F128" s="22">
        <v>0.97799999999999998</v>
      </c>
      <c r="G128" s="22">
        <v>1.17</v>
      </c>
    </row>
    <row r="129" spans="1:7" ht="45">
      <c r="A129" s="14" t="s">
        <v>644</v>
      </c>
      <c r="B129" s="14" t="s">
        <v>645</v>
      </c>
      <c r="C129" s="57" t="s">
        <v>646</v>
      </c>
      <c r="D129" s="22">
        <v>4.632889997161925E-2</v>
      </c>
      <c r="E129" s="22">
        <v>1.0413061986196379</v>
      </c>
      <c r="F129" s="22">
        <v>1.02</v>
      </c>
      <c r="G129" s="22">
        <v>0.97899999999999998</v>
      </c>
    </row>
    <row r="130" spans="1:7" ht="45">
      <c r="A130" s="14" t="s">
        <v>859</v>
      </c>
      <c r="B130" s="14" t="s">
        <v>860</v>
      </c>
      <c r="C130" s="57" t="s">
        <v>861</v>
      </c>
      <c r="D130" s="22">
        <v>4.6372482420990374E-2</v>
      </c>
      <c r="E130" s="22">
        <v>1.1563523072473481</v>
      </c>
      <c r="F130" s="22">
        <v>1.0269999999999999</v>
      </c>
      <c r="G130" s="22">
        <v>0.88800000000000001</v>
      </c>
    </row>
    <row r="131" spans="1:7">
      <c r="A131" s="14" t="s">
        <v>841</v>
      </c>
      <c r="B131" s="14" t="s">
        <v>842</v>
      </c>
      <c r="C131" s="57" t="s">
        <v>843</v>
      </c>
      <c r="D131" s="22">
        <v>4.7344502698593471E-2</v>
      </c>
      <c r="E131" s="22">
        <v>1.0382484203808391</v>
      </c>
      <c r="F131" s="22">
        <v>1.0169999999999999</v>
      </c>
      <c r="G131" s="22">
        <v>0.97899999999999998</v>
      </c>
    </row>
    <row r="132" spans="1:7" ht="30">
      <c r="A132" s="14" t="s">
        <v>811</v>
      </c>
      <c r="B132" s="14" t="s">
        <v>812</v>
      </c>
      <c r="C132" s="57" t="s">
        <v>813</v>
      </c>
      <c r="D132" s="22">
        <v>4.8273397759585814E-2</v>
      </c>
      <c r="E132" s="22">
        <v>0.82573038084991179</v>
      </c>
      <c r="F132" s="22">
        <v>1.008</v>
      </c>
      <c r="G132" s="22">
        <v>1.2210000000000001</v>
      </c>
    </row>
    <row r="133" spans="1:7" ht="30">
      <c r="A133" s="14" t="s">
        <v>536</v>
      </c>
      <c r="B133" s="14" t="s">
        <v>537</v>
      </c>
      <c r="C133" s="57" t="s">
        <v>538</v>
      </c>
      <c r="D133" s="22">
        <v>4.9237855968890076E-2</v>
      </c>
      <c r="E133" s="22">
        <v>0.34170251368982529</v>
      </c>
      <c r="F133" s="22">
        <v>0.61499999999999999</v>
      </c>
      <c r="G133" s="22">
        <v>1.7989999999999999</v>
      </c>
    </row>
    <row r="134" spans="1:7" ht="15.75" thickBot="1">
      <c r="A134" s="15" t="s">
        <v>721</v>
      </c>
      <c r="B134" s="15" t="s">
        <v>722</v>
      </c>
      <c r="C134" s="58" t="s">
        <v>723</v>
      </c>
      <c r="D134" s="54">
        <v>4.9719451422916901E-2</v>
      </c>
      <c r="E134" s="54">
        <v>1.1374357415424283</v>
      </c>
      <c r="F134" s="54">
        <v>1.022</v>
      </c>
      <c r="G134" s="54">
        <v>0.89800000000000002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63"/>
  <sheetViews>
    <sheetView workbookViewId="0">
      <selection sqref="A1:F1"/>
    </sheetView>
  </sheetViews>
  <sheetFormatPr defaultRowHeight="15"/>
  <cols>
    <col min="1" max="1" width="10" style="1" customWidth="1"/>
    <col min="2" max="2" width="10.25" style="1" customWidth="1"/>
    <col min="3" max="3" width="13.875" style="1" customWidth="1"/>
    <col min="4" max="5" width="8.375" style="1" customWidth="1"/>
    <col min="6" max="6" width="7.125" style="1" customWidth="1"/>
    <col min="7" max="7" width="9.125" style="1" customWidth="1"/>
    <col min="8" max="8" width="10.125" style="1" customWidth="1"/>
    <col min="9" max="16384" width="9" style="1"/>
  </cols>
  <sheetData>
    <row r="1" spans="1:8" ht="30.75" customHeight="1" thickBot="1">
      <c r="A1" s="95" t="s">
        <v>3530</v>
      </c>
      <c r="B1" s="95"/>
      <c r="C1" s="95"/>
      <c r="D1" s="95"/>
      <c r="E1" s="95"/>
      <c r="F1" s="95"/>
      <c r="G1" s="19"/>
      <c r="H1" s="19"/>
    </row>
    <row r="2" spans="1:8" ht="45">
      <c r="A2" s="21" t="s">
        <v>512</v>
      </c>
      <c r="B2" s="8" t="s">
        <v>513</v>
      </c>
      <c r="C2" s="2" t="s">
        <v>514</v>
      </c>
      <c r="D2" s="2" t="s">
        <v>516</v>
      </c>
      <c r="E2" s="2" t="s">
        <v>517</v>
      </c>
      <c r="F2" s="2" t="s">
        <v>3512</v>
      </c>
      <c r="G2" s="51" t="s">
        <v>3482</v>
      </c>
      <c r="H2" s="51" t="s">
        <v>3059</v>
      </c>
    </row>
    <row r="3" spans="1:8">
      <c r="A3" s="3" t="s">
        <v>1162</v>
      </c>
      <c r="B3" s="3" t="s">
        <v>1163</v>
      </c>
      <c r="C3" s="39" t="s">
        <v>1164</v>
      </c>
      <c r="D3" s="22">
        <v>-3.2771056230000002</v>
      </c>
      <c r="E3" s="22">
        <v>-2.6808484250000002</v>
      </c>
      <c r="F3" s="22">
        <v>8.2799145535721291E-2</v>
      </c>
      <c r="G3" s="22">
        <v>0.26300000000000001</v>
      </c>
      <c r="H3" s="22">
        <v>3.1819999999999999</v>
      </c>
    </row>
    <row r="4" spans="1:8" ht="30">
      <c r="A4" s="3" t="s">
        <v>1273</v>
      </c>
      <c r="B4" s="3" t="s">
        <v>1274</v>
      </c>
      <c r="C4" s="39" t="s">
        <v>1275</v>
      </c>
      <c r="D4" s="22">
        <v>-2.5787546770000001</v>
      </c>
      <c r="E4" s="22">
        <v>-2.1165693550000002</v>
      </c>
      <c r="F4" s="22">
        <v>0.13175316597459311</v>
      </c>
      <c r="G4" s="22">
        <v>0.35599999999999998</v>
      </c>
      <c r="H4" s="22">
        <v>2.7040000000000002</v>
      </c>
    </row>
    <row r="5" spans="1:8" ht="30">
      <c r="A5" s="3" t="s">
        <v>533</v>
      </c>
      <c r="B5" s="3" t="s">
        <v>534</v>
      </c>
      <c r="C5" s="39" t="s">
        <v>535</v>
      </c>
      <c r="D5" s="22">
        <v>-3.0765046269999998</v>
      </c>
      <c r="E5" s="22">
        <v>-1.768730334</v>
      </c>
      <c r="F5" s="22">
        <v>0.16580885769474832</v>
      </c>
      <c r="G5" s="22">
        <v>0.46600000000000003</v>
      </c>
      <c r="H5" s="22">
        <v>2.8079999999999998</v>
      </c>
    </row>
    <row r="6" spans="1:8">
      <c r="A6" s="3" t="s">
        <v>524</v>
      </c>
      <c r="B6" s="3" t="s">
        <v>525</v>
      </c>
      <c r="C6" s="39" t="s">
        <v>526</v>
      </c>
      <c r="D6" s="22">
        <v>-2.7876819290000001</v>
      </c>
      <c r="E6" s="22">
        <v>-1.5765068040000001</v>
      </c>
      <c r="F6" s="22">
        <v>0.1675431887748815</v>
      </c>
      <c r="G6" s="22">
        <v>0.443</v>
      </c>
      <c r="H6" s="22">
        <v>2.645</v>
      </c>
    </row>
    <row r="7" spans="1:8" ht="30">
      <c r="A7" s="3" t="s">
        <v>611</v>
      </c>
      <c r="B7" s="3" t="s">
        <v>612</v>
      </c>
      <c r="C7" s="39" t="s">
        <v>613</v>
      </c>
      <c r="D7" s="22">
        <v>-2.5006663050000002</v>
      </c>
      <c r="E7" s="22">
        <v>-1.48130118</v>
      </c>
      <c r="F7" s="22">
        <v>0.18139786823852017</v>
      </c>
      <c r="G7" s="22">
        <v>0.42299999999999999</v>
      </c>
      <c r="H7" s="22">
        <v>2.3340000000000001</v>
      </c>
    </row>
    <row r="8" spans="1:8">
      <c r="A8" s="3" t="s">
        <v>545</v>
      </c>
      <c r="B8" s="3" t="s">
        <v>546</v>
      </c>
      <c r="C8" s="39" t="s">
        <v>547</v>
      </c>
      <c r="D8" s="22">
        <v>-2.0978135039999999</v>
      </c>
      <c r="E8" s="22">
        <v>-1.8884935</v>
      </c>
      <c r="F8" s="22">
        <v>0.19212713535617482</v>
      </c>
      <c r="G8" s="22">
        <v>0.47799999999999998</v>
      </c>
      <c r="H8" s="22">
        <v>2.4870000000000001</v>
      </c>
    </row>
    <row r="9" spans="1:8" ht="30">
      <c r="A9" s="3" t="s">
        <v>1039</v>
      </c>
      <c r="B9" s="3" t="s">
        <v>1040</v>
      </c>
      <c r="C9" s="39" t="s">
        <v>1041</v>
      </c>
      <c r="D9" s="22">
        <v>-2.504584709</v>
      </c>
      <c r="E9" s="22">
        <v>-1.739389321</v>
      </c>
      <c r="F9" s="22">
        <v>0.19946231333385833</v>
      </c>
      <c r="G9" s="22">
        <v>0.52900000000000003</v>
      </c>
      <c r="H9" s="22">
        <v>2.6509999999999998</v>
      </c>
    </row>
    <row r="10" spans="1:8" ht="45">
      <c r="A10" s="3" t="s">
        <v>958</v>
      </c>
      <c r="B10" s="3" t="s">
        <v>959</v>
      </c>
      <c r="C10" s="39" t="s">
        <v>960</v>
      </c>
      <c r="D10" s="22">
        <v>-2.2103579149999999</v>
      </c>
      <c r="E10" s="22">
        <v>-1.5049229669999999</v>
      </c>
      <c r="F10" s="22">
        <v>0.20749194630769938</v>
      </c>
      <c r="G10" s="22">
        <v>0.48599999999999999</v>
      </c>
      <c r="H10" s="22">
        <v>2.3439999999999999</v>
      </c>
    </row>
    <row r="11" spans="1:8" ht="30">
      <c r="A11" s="3" t="s">
        <v>620</v>
      </c>
      <c r="B11" s="3" t="s">
        <v>621</v>
      </c>
      <c r="C11" s="39" t="s">
        <v>622</v>
      </c>
      <c r="D11" s="22">
        <v>-2.3096829049999998</v>
      </c>
      <c r="E11" s="22">
        <v>-1.452189344</v>
      </c>
      <c r="F11" s="22">
        <v>0.21171496674249804</v>
      </c>
      <c r="G11" s="22">
        <v>0.498</v>
      </c>
      <c r="H11" s="22">
        <v>2.351</v>
      </c>
    </row>
    <row r="12" spans="1:8" ht="30">
      <c r="A12" s="3" t="s">
        <v>518</v>
      </c>
      <c r="B12" s="3" t="s">
        <v>519</v>
      </c>
      <c r="C12" s="39" t="s">
        <v>520</v>
      </c>
      <c r="D12" s="22">
        <v>-2.246515735</v>
      </c>
      <c r="E12" s="22">
        <v>-0.97635601800000005</v>
      </c>
      <c r="F12" s="22">
        <v>0.21923530181297451</v>
      </c>
      <c r="G12" s="22">
        <v>0.47</v>
      </c>
      <c r="H12" s="22">
        <v>2.1459999999999999</v>
      </c>
    </row>
    <row r="13" spans="1:8">
      <c r="A13" s="3" t="s">
        <v>548</v>
      </c>
      <c r="B13" s="3" t="s">
        <v>549</v>
      </c>
      <c r="C13" s="39" t="s">
        <v>550</v>
      </c>
      <c r="D13" s="22">
        <v>-2.4429040629999998</v>
      </c>
      <c r="E13" s="22">
        <v>-0.57128824099999997</v>
      </c>
      <c r="F13" s="22">
        <v>0.22258164730830282</v>
      </c>
      <c r="G13" s="22">
        <v>0.42599999999999999</v>
      </c>
      <c r="H13" s="22">
        <v>1.9159999999999999</v>
      </c>
    </row>
    <row r="14" spans="1:8" ht="60">
      <c r="A14" s="3" t="s">
        <v>1276</v>
      </c>
      <c r="B14" s="3" t="s">
        <v>1277</v>
      </c>
      <c r="C14" s="39" t="s">
        <v>1278</v>
      </c>
      <c r="D14" s="22">
        <v>-2.3547801370000001</v>
      </c>
      <c r="E14" s="22">
        <v>-1.195650694</v>
      </c>
      <c r="F14" s="22">
        <v>0.23445028281681621</v>
      </c>
      <c r="G14" s="22">
        <v>0.54400000000000004</v>
      </c>
      <c r="H14" s="22">
        <v>2.319</v>
      </c>
    </row>
    <row r="15" spans="1:8" ht="30">
      <c r="A15" s="3" t="s">
        <v>698</v>
      </c>
      <c r="B15" s="3" t="s">
        <v>585</v>
      </c>
      <c r="C15" s="39" t="s">
        <v>699</v>
      </c>
      <c r="D15" s="22">
        <v>-2.8057388429999999</v>
      </c>
      <c r="E15" s="22">
        <v>-0.67459888400000001</v>
      </c>
      <c r="F15" s="22">
        <v>0.23832591169656892</v>
      </c>
      <c r="G15" s="22">
        <v>0.52200000000000002</v>
      </c>
      <c r="H15" s="22">
        <v>2.1890000000000001</v>
      </c>
    </row>
    <row r="16" spans="1:8" ht="45">
      <c r="A16" s="3" t="s">
        <v>703</v>
      </c>
      <c r="B16" s="3" t="s">
        <v>704</v>
      </c>
      <c r="C16" s="39" t="s">
        <v>705</v>
      </c>
      <c r="D16" s="22">
        <v>-2.0761687000000002</v>
      </c>
      <c r="E16" s="22">
        <v>-1.5089131490000001</v>
      </c>
      <c r="F16" s="22">
        <v>0.24042797950574185</v>
      </c>
      <c r="G16" s="22">
        <v>0.56699999999999995</v>
      </c>
      <c r="H16" s="22">
        <v>2.36</v>
      </c>
    </row>
    <row r="17" spans="1:8" ht="30">
      <c r="A17" s="3" t="s">
        <v>557</v>
      </c>
      <c r="B17" s="3" t="s">
        <v>558</v>
      </c>
      <c r="C17" s="39" t="s">
        <v>559</v>
      </c>
      <c r="D17" s="22">
        <v>-1.937782568</v>
      </c>
      <c r="E17" s="22">
        <v>-1.0476342860000001</v>
      </c>
      <c r="F17" s="22">
        <v>0.24066157329940338</v>
      </c>
      <c r="G17" s="22">
        <v>0.49099999999999999</v>
      </c>
      <c r="H17" s="22">
        <v>2.04</v>
      </c>
    </row>
    <row r="18" spans="1:8" ht="30">
      <c r="A18" s="3" t="s">
        <v>566</v>
      </c>
      <c r="B18" s="3" t="s">
        <v>567</v>
      </c>
      <c r="C18" s="39" t="s">
        <v>568</v>
      </c>
      <c r="D18" s="22">
        <v>-2.5139973879999999</v>
      </c>
      <c r="E18" s="22">
        <v>-1.3144174870000001</v>
      </c>
      <c r="F18" s="22">
        <v>0.24166087901396296</v>
      </c>
      <c r="G18" s="22">
        <v>0.61099999999999999</v>
      </c>
      <c r="H18" s="22">
        <v>2.5299999999999998</v>
      </c>
    </row>
    <row r="19" spans="1:8" ht="30">
      <c r="A19" s="3" t="s">
        <v>1147</v>
      </c>
      <c r="B19" s="3" t="s">
        <v>1148</v>
      </c>
      <c r="C19" s="39" t="s">
        <v>1149</v>
      </c>
      <c r="D19" s="22">
        <v>-2.204490243</v>
      </c>
      <c r="E19" s="22">
        <v>-0.89256818699999996</v>
      </c>
      <c r="F19" s="22">
        <v>0.24634957736851698</v>
      </c>
      <c r="G19" s="22">
        <v>0.50600000000000001</v>
      </c>
      <c r="H19" s="22">
        <v>2.0550000000000002</v>
      </c>
    </row>
    <row r="20" spans="1:8" ht="45">
      <c r="A20" s="3" t="s">
        <v>880</v>
      </c>
      <c r="B20" s="3" t="s">
        <v>881</v>
      </c>
      <c r="C20" s="39" t="s">
        <v>882</v>
      </c>
      <c r="D20" s="22">
        <v>-1.783748935</v>
      </c>
      <c r="E20" s="22">
        <v>-1.283796527</v>
      </c>
      <c r="F20" s="22">
        <v>0.28229369354671674</v>
      </c>
      <c r="G20" s="22">
        <v>0.60699999999999998</v>
      </c>
      <c r="H20" s="22">
        <v>2.1520000000000001</v>
      </c>
    </row>
    <row r="21" spans="1:8" ht="30">
      <c r="A21" s="3" t="s">
        <v>527</v>
      </c>
      <c r="B21" s="3" t="s">
        <v>528</v>
      </c>
      <c r="C21" s="39" t="s">
        <v>529</v>
      </c>
      <c r="D21" s="22">
        <v>-1.88055916</v>
      </c>
      <c r="E21" s="22">
        <v>-1.2592339990000001</v>
      </c>
      <c r="F21" s="22">
        <v>0.291255140157131</v>
      </c>
      <c r="G21" s="22">
        <v>0.625</v>
      </c>
      <c r="H21" s="22">
        <v>2.1469999999999998</v>
      </c>
    </row>
    <row r="22" spans="1:8" ht="45">
      <c r="A22" s="3" t="s">
        <v>910</v>
      </c>
      <c r="B22" s="3" t="s">
        <v>911</v>
      </c>
      <c r="C22" s="39" t="s">
        <v>912</v>
      </c>
      <c r="D22" s="22">
        <v>-1.7279144040000001</v>
      </c>
      <c r="E22" s="22">
        <v>-1.2048799050000001</v>
      </c>
      <c r="F22" s="22">
        <v>0.30000275531383858</v>
      </c>
      <c r="G22" s="22">
        <v>0.61799999999999999</v>
      </c>
      <c r="H22" s="22">
        <v>2.0590000000000002</v>
      </c>
    </row>
    <row r="23" spans="1:8" ht="45">
      <c r="A23" s="3" t="s">
        <v>877</v>
      </c>
      <c r="B23" s="3" t="s">
        <v>878</v>
      </c>
      <c r="C23" s="39" t="s">
        <v>879</v>
      </c>
      <c r="D23" s="22">
        <v>-1.7855375440000001</v>
      </c>
      <c r="E23" s="22">
        <v>-1.1041344280000001</v>
      </c>
      <c r="F23" s="22">
        <v>0.3030202144477675</v>
      </c>
      <c r="G23" s="22">
        <v>0.629</v>
      </c>
      <c r="H23" s="22">
        <v>2.0760000000000001</v>
      </c>
    </row>
    <row r="24" spans="1:8" ht="30">
      <c r="A24" s="3" t="s">
        <v>605</v>
      </c>
      <c r="B24" s="3" t="s">
        <v>606</v>
      </c>
      <c r="C24" s="39" t="s">
        <v>607</v>
      </c>
      <c r="D24" s="22">
        <v>-1.5940106140000001</v>
      </c>
      <c r="E24" s="22">
        <v>-1.3402928199999999</v>
      </c>
      <c r="F24" s="22">
        <v>0.30547695554029697</v>
      </c>
      <c r="G24" s="22">
        <v>0.64900000000000002</v>
      </c>
      <c r="H24" s="22">
        <v>2.1230000000000002</v>
      </c>
    </row>
    <row r="25" spans="1:8" ht="45">
      <c r="A25" s="3" t="s">
        <v>581</v>
      </c>
      <c r="B25" s="3" t="s">
        <v>582</v>
      </c>
      <c r="C25" s="39" t="s">
        <v>583</v>
      </c>
      <c r="D25" s="22">
        <v>-1.715852334</v>
      </c>
      <c r="E25" s="22">
        <v>-1.1911207070000001</v>
      </c>
      <c r="F25" s="22">
        <v>0.30674492510631596</v>
      </c>
      <c r="G25" s="22">
        <v>0.624</v>
      </c>
      <c r="H25" s="22">
        <v>2.036</v>
      </c>
    </row>
    <row r="26" spans="1:8" ht="45">
      <c r="A26" s="3" t="s">
        <v>521</v>
      </c>
      <c r="B26" s="3" t="s">
        <v>522</v>
      </c>
      <c r="C26" s="39" t="s">
        <v>523</v>
      </c>
      <c r="D26" s="22">
        <v>-1.702242985</v>
      </c>
      <c r="E26" s="22">
        <v>-1.1260907179999999</v>
      </c>
      <c r="F26" s="22">
        <v>0.31210610264719191</v>
      </c>
      <c r="G26" s="22">
        <v>0.63900000000000001</v>
      </c>
      <c r="H26" s="22">
        <v>2.048</v>
      </c>
    </row>
    <row r="27" spans="1:8" ht="30">
      <c r="A27" s="3" t="s">
        <v>1225</v>
      </c>
      <c r="B27" s="3" t="s">
        <v>1226</v>
      </c>
      <c r="C27" s="39" t="s">
        <v>1227</v>
      </c>
      <c r="D27" s="22">
        <v>-2.4470614390000001</v>
      </c>
      <c r="E27" s="22">
        <v>-0.80431506799999997</v>
      </c>
      <c r="F27" s="22">
        <v>0.31770062132016824</v>
      </c>
      <c r="G27" s="22">
        <v>0.75700000000000001</v>
      </c>
      <c r="H27" s="22">
        <v>2.383</v>
      </c>
    </row>
    <row r="28" spans="1:8" ht="45">
      <c r="A28" s="3" t="s">
        <v>784</v>
      </c>
      <c r="B28" s="3" t="s">
        <v>785</v>
      </c>
      <c r="C28" s="39" t="s">
        <v>786</v>
      </c>
      <c r="D28" s="22">
        <v>-1.5047455059999999</v>
      </c>
      <c r="E28" s="22">
        <v>-1.0294700809999999</v>
      </c>
      <c r="F28" s="22">
        <v>0.33094561281693829</v>
      </c>
      <c r="G28" s="22">
        <v>0.64400000000000002</v>
      </c>
      <c r="H28" s="22">
        <v>1.9470000000000001</v>
      </c>
    </row>
    <row r="29" spans="1:8" ht="45">
      <c r="A29" s="3" t="s">
        <v>826</v>
      </c>
      <c r="B29" s="3" t="s">
        <v>827</v>
      </c>
      <c r="C29" s="39" t="s">
        <v>828</v>
      </c>
      <c r="D29" s="22">
        <v>-1.6044049010000001</v>
      </c>
      <c r="E29" s="22">
        <v>-0.84785044399999998</v>
      </c>
      <c r="F29" s="22">
        <v>0.33397782069865195</v>
      </c>
      <c r="G29" s="22">
        <v>0.66300000000000003</v>
      </c>
      <c r="H29" s="22">
        <v>1.984</v>
      </c>
    </row>
    <row r="30" spans="1:8" ht="45">
      <c r="A30" s="3" t="s">
        <v>805</v>
      </c>
      <c r="B30" s="3" t="s">
        <v>806</v>
      </c>
      <c r="C30" s="39" t="s">
        <v>807</v>
      </c>
      <c r="D30" s="22">
        <v>-1.5835415289999999</v>
      </c>
      <c r="E30" s="22">
        <v>-0.94040365699999995</v>
      </c>
      <c r="F30" s="22">
        <v>0.33779184986939875</v>
      </c>
      <c r="G30" s="22">
        <v>0.66</v>
      </c>
      <c r="H30" s="22">
        <v>1.954</v>
      </c>
    </row>
    <row r="31" spans="1:8" ht="60">
      <c r="A31" s="3" t="s">
        <v>1210</v>
      </c>
      <c r="B31" s="3" t="s">
        <v>1211</v>
      </c>
      <c r="C31" s="39" t="s">
        <v>1212</v>
      </c>
      <c r="D31" s="22">
        <v>-1.5640278270000001</v>
      </c>
      <c r="E31" s="22">
        <v>-1.0572296219999999</v>
      </c>
      <c r="F31" s="22">
        <v>0.33922440876052656</v>
      </c>
      <c r="G31" s="22">
        <v>0.66900000000000004</v>
      </c>
      <c r="H31" s="22">
        <v>1.972</v>
      </c>
    </row>
    <row r="32" spans="1:8" ht="30">
      <c r="A32" s="3" t="s">
        <v>536</v>
      </c>
      <c r="B32" s="3" t="s">
        <v>537</v>
      </c>
      <c r="C32" s="39" t="s">
        <v>538</v>
      </c>
      <c r="D32" s="22">
        <v>-1.6050281239999999</v>
      </c>
      <c r="E32" s="22">
        <v>-0.59426350800000005</v>
      </c>
      <c r="F32" s="22">
        <v>0.34170251368982529</v>
      </c>
      <c r="G32" s="22">
        <v>0.61499999999999999</v>
      </c>
      <c r="H32" s="22">
        <v>1.7989999999999999</v>
      </c>
    </row>
    <row r="33" spans="1:8" ht="30">
      <c r="A33" s="3" t="s">
        <v>554</v>
      </c>
      <c r="B33" s="3" t="s">
        <v>555</v>
      </c>
      <c r="C33" s="39" t="s">
        <v>556</v>
      </c>
      <c r="D33" s="22">
        <v>-1.692417037</v>
      </c>
      <c r="E33" s="22">
        <v>-0.92653316299999999</v>
      </c>
      <c r="F33" s="22">
        <v>0.34258200943627787</v>
      </c>
      <c r="G33" s="22">
        <v>0.64</v>
      </c>
      <c r="H33" s="22">
        <v>1.87</v>
      </c>
    </row>
    <row r="34" spans="1:8" ht="45">
      <c r="A34" s="3" t="s">
        <v>970</v>
      </c>
      <c r="B34" s="3" t="s">
        <v>971</v>
      </c>
      <c r="C34" s="39" t="s">
        <v>972</v>
      </c>
      <c r="D34" s="22">
        <v>-1.3311838869999999</v>
      </c>
      <c r="E34" s="22">
        <v>-1.189845611</v>
      </c>
      <c r="F34" s="22">
        <v>0.34484617911989901</v>
      </c>
      <c r="G34" s="22">
        <v>0.66300000000000003</v>
      </c>
      <c r="H34" s="22">
        <v>1.9239999999999999</v>
      </c>
    </row>
    <row r="35" spans="1:8" ht="45">
      <c r="A35" s="3" t="s">
        <v>850</v>
      </c>
      <c r="B35" s="3" t="s">
        <v>851</v>
      </c>
      <c r="C35" s="39" t="s">
        <v>852</v>
      </c>
      <c r="D35" s="22">
        <v>-1.56796504</v>
      </c>
      <c r="E35" s="22">
        <v>-0.94245530200000005</v>
      </c>
      <c r="F35" s="22">
        <v>0.3565662228383899</v>
      </c>
      <c r="G35" s="22">
        <v>0.69799999999999995</v>
      </c>
      <c r="H35" s="22">
        <v>1.9570000000000001</v>
      </c>
    </row>
    <row r="36" spans="1:8" ht="45">
      <c r="A36" s="3" t="s">
        <v>614</v>
      </c>
      <c r="B36" s="3" t="s">
        <v>615</v>
      </c>
      <c r="C36" s="39" t="s">
        <v>616</v>
      </c>
      <c r="D36" s="22">
        <v>-1.621797624</v>
      </c>
      <c r="E36" s="22">
        <v>-0.88212175299999995</v>
      </c>
      <c r="F36" s="22">
        <v>0.35673559373385155</v>
      </c>
      <c r="G36" s="22">
        <v>0.69</v>
      </c>
      <c r="H36" s="22">
        <v>1.9359999999999999</v>
      </c>
    </row>
    <row r="37" spans="1:8" ht="45">
      <c r="A37" s="3" t="s">
        <v>1006</v>
      </c>
      <c r="B37" s="3" t="s">
        <v>1007</v>
      </c>
      <c r="C37" s="39" t="s">
        <v>1008</v>
      </c>
      <c r="D37" s="22">
        <v>-1.5939164530000001</v>
      </c>
      <c r="E37" s="22">
        <v>-0.658272843</v>
      </c>
      <c r="F37" s="22">
        <v>0.36059318787765438</v>
      </c>
      <c r="G37" s="22">
        <v>0.68899999999999995</v>
      </c>
      <c r="H37" s="22">
        <v>1.909</v>
      </c>
    </row>
    <row r="38" spans="1:8" ht="45">
      <c r="A38" s="3" t="s">
        <v>1168</v>
      </c>
      <c r="B38" s="3" t="s">
        <v>1169</v>
      </c>
      <c r="C38" s="39" t="s">
        <v>1170</v>
      </c>
      <c r="D38" s="22">
        <v>-2.1652775100000001</v>
      </c>
      <c r="E38" s="22">
        <v>-0.61371233199999997</v>
      </c>
      <c r="F38" s="22">
        <v>0.36449852966555768</v>
      </c>
      <c r="G38" s="22">
        <v>0.79700000000000004</v>
      </c>
      <c r="H38" s="22">
        <v>2.1859999999999999</v>
      </c>
    </row>
    <row r="39" spans="1:8" ht="45">
      <c r="A39" s="3" t="s">
        <v>901</v>
      </c>
      <c r="B39" s="3" t="s">
        <v>902</v>
      </c>
      <c r="C39" s="39" t="s">
        <v>903</v>
      </c>
      <c r="D39" s="22">
        <v>-1.3545656880000001</v>
      </c>
      <c r="E39" s="22">
        <v>-0.97092636200000004</v>
      </c>
      <c r="F39" s="22">
        <v>0.37111726575916953</v>
      </c>
      <c r="G39" s="22">
        <v>0.68600000000000005</v>
      </c>
      <c r="H39" s="22">
        <v>1.849</v>
      </c>
    </row>
    <row r="40" spans="1:8" ht="45">
      <c r="A40" s="3" t="s">
        <v>856</v>
      </c>
      <c r="B40" s="3" t="s">
        <v>857</v>
      </c>
      <c r="C40" s="39" t="s">
        <v>858</v>
      </c>
      <c r="D40" s="22">
        <v>-1.2687837070000001</v>
      </c>
      <c r="E40" s="22">
        <v>-1.1033894630000001</v>
      </c>
      <c r="F40" s="22">
        <v>0.37608499531387118</v>
      </c>
      <c r="G40" s="22">
        <v>0.72</v>
      </c>
      <c r="H40" s="22">
        <v>1.913</v>
      </c>
    </row>
    <row r="41" spans="1:8" ht="30">
      <c r="A41" s="3" t="s">
        <v>1156</v>
      </c>
      <c r="B41" s="3" t="s">
        <v>1157</v>
      </c>
      <c r="C41" s="39" t="s">
        <v>1158</v>
      </c>
      <c r="D41" s="22">
        <v>-2.3561034969999999</v>
      </c>
      <c r="E41" s="22">
        <v>-0.368027614</v>
      </c>
      <c r="F41" s="22">
        <v>0.37683545374254951</v>
      </c>
      <c r="G41" s="22">
        <v>0.82399999999999995</v>
      </c>
      <c r="H41" s="22">
        <v>2.1859999999999999</v>
      </c>
    </row>
    <row r="42" spans="1:8" ht="45">
      <c r="A42" s="3" t="s">
        <v>775</v>
      </c>
      <c r="B42" s="3" t="s">
        <v>776</v>
      </c>
      <c r="C42" s="39" t="s">
        <v>777</v>
      </c>
      <c r="D42" s="22">
        <v>-1.374945455</v>
      </c>
      <c r="E42" s="22">
        <v>-0.75074368999999996</v>
      </c>
      <c r="F42" s="22">
        <v>0.383912428211926</v>
      </c>
      <c r="G42" s="22">
        <v>0.66200000000000003</v>
      </c>
      <c r="H42" s="22">
        <v>1.7250000000000001</v>
      </c>
    </row>
    <row r="43" spans="1:8" ht="45">
      <c r="A43" s="3" t="s">
        <v>985</v>
      </c>
      <c r="B43" s="3" t="s">
        <v>986</v>
      </c>
      <c r="C43" s="39" t="s">
        <v>987</v>
      </c>
      <c r="D43" s="22">
        <v>-1.815203503</v>
      </c>
      <c r="E43" s="22">
        <v>-0.467761763</v>
      </c>
      <c r="F43" s="22">
        <v>0.38481442454898623</v>
      </c>
      <c r="G43" s="22">
        <v>0.71299999999999997</v>
      </c>
      <c r="H43" s="22">
        <v>1.8520000000000001</v>
      </c>
    </row>
    <row r="44" spans="1:8" ht="45">
      <c r="A44" s="3" t="s">
        <v>919</v>
      </c>
      <c r="B44" s="3" t="s">
        <v>920</v>
      </c>
      <c r="C44" s="39" t="s">
        <v>921</v>
      </c>
      <c r="D44" s="22">
        <v>-1.278648719</v>
      </c>
      <c r="E44" s="22">
        <v>-1.117062913</v>
      </c>
      <c r="F44" s="22">
        <v>0.38752382662861762</v>
      </c>
      <c r="G44" s="22">
        <v>0.748</v>
      </c>
      <c r="H44" s="22">
        <v>1.929</v>
      </c>
    </row>
    <row r="45" spans="1:8" ht="30">
      <c r="A45" s="3" t="s">
        <v>706</v>
      </c>
      <c r="B45" s="3" t="s">
        <v>707</v>
      </c>
      <c r="C45" s="39" t="s">
        <v>708</v>
      </c>
      <c r="D45" s="22">
        <v>-1.482271176</v>
      </c>
      <c r="E45" s="22">
        <v>-0.59351072199999999</v>
      </c>
      <c r="F45" s="22">
        <v>0.39238465141202034</v>
      </c>
      <c r="G45" s="22">
        <v>0.72099999999999997</v>
      </c>
      <c r="H45" s="22">
        <v>1.839</v>
      </c>
    </row>
    <row r="46" spans="1:8" ht="45">
      <c r="A46" s="3" t="s">
        <v>593</v>
      </c>
      <c r="B46" s="3" t="s">
        <v>594</v>
      </c>
      <c r="C46" s="39" t="s">
        <v>595</v>
      </c>
      <c r="D46" s="22">
        <v>-1.604791965</v>
      </c>
      <c r="E46" s="22">
        <v>-0.50805864599999995</v>
      </c>
      <c r="F46" s="22">
        <v>0.39738074162022435</v>
      </c>
      <c r="G46" s="22">
        <v>0.745</v>
      </c>
      <c r="H46" s="22">
        <v>1.875</v>
      </c>
    </row>
    <row r="47" spans="1:8" ht="45">
      <c r="A47" s="3" t="s">
        <v>760</v>
      </c>
      <c r="B47" s="3" t="s">
        <v>761</v>
      </c>
      <c r="C47" s="39" t="s">
        <v>762</v>
      </c>
      <c r="D47" s="22">
        <v>-1.280716261</v>
      </c>
      <c r="E47" s="22">
        <v>-0.827918547</v>
      </c>
      <c r="F47" s="22">
        <v>0.41190885195232252</v>
      </c>
      <c r="G47" s="22">
        <v>0.73799999999999999</v>
      </c>
      <c r="H47" s="22">
        <v>1.7929999999999999</v>
      </c>
    </row>
    <row r="48" spans="1:8" ht="45">
      <c r="A48" s="3" t="s">
        <v>829</v>
      </c>
      <c r="B48" s="3" t="s">
        <v>830</v>
      </c>
      <c r="C48" s="39" t="s">
        <v>831</v>
      </c>
      <c r="D48" s="22">
        <v>-1.131307055</v>
      </c>
      <c r="E48" s="22">
        <v>-0.99602621000000002</v>
      </c>
      <c r="F48" s="22">
        <v>0.41512035364112254</v>
      </c>
      <c r="G48" s="22">
        <v>0.752</v>
      </c>
      <c r="H48" s="22">
        <v>1.8109999999999999</v>
      </c>
    </row>
    <row r="49" spans="1:8" ht="30">
      <c r="A49" s="3" t="s">
        <v>575</v>
      </c>
      <c r="B49" s="3" t="s">
        <v>576</v>
      </c>
      <c r="C49" s="39" t="s">
        <v>577</v>
      </c>
      <c r="D49" s="22">
        <v>-1.4900989170000001</v>
      </c>
      <c r="E49" s="22">
        <v>-0.86793686000000003</v>
      </c>
      <c r="F49" s="22">
        <v>0.41881192954609464</v>
      </c>
      <c r="G49" s="22">
        <v>0.80300000000000005</v>
      </c>
      <c r="H49" s="22">
        <v>1.9179999999999999</v>
      </c>
    </row>
    <row r="50" spans="1:8" ht="45">
      <c r="A50" s="3" t="s">
        <v>560</v>
      </c>
      <c r="B50" s="3" t="s">
        <v>561</v>
      </c>
      <c r="C50" s="39" t="s">
        <v>562</v>
      </c>
      <c r="D50" s="22">
        <v>-1.5966720539999999</v>
      </c>
      <c r="E50" s="22">
        <v>-0.150358766</v>
      </c>
      <c r="F50" s="22">
        <v>0.4194522917941057</v>
      </c>
      <c r="G50" s="22">
        <v>0.69299999999999995</v>
      </c>
      <c r="H50" s="22">
        <v>1.651</v>
      </c>
    </row>
    <row r="51" spans="1:8" ht="30">
      <c r="A51" s="3" t="s">
        <v>590</v>
      </c>
      <c r="B51" s="3" t="s">
        <v>591</v>
      </c>
      <c r="C51" s="39" t="s">
        <v>592</v>
      </c>
      <c r="D51" s="22">
        <v>-1.084680029</v>
      </c>
      <c r="E51" s="22">
        <v>-0.85860101899999997</v>
      </c>
      <c r="F51" s="22">
        <v>0.42471712411266671</v>
      </c>
      <c r="G51" s="22">
        <v>0.73699999999999999</v>
      </c>
      <c r="H51" s="22">
        <v>1.7350000000000001</v>
      </c>
    </row>
    <row r="52" spans="1:8" ht="45">
      <c r="A52" s="3" t="s">
        <v>940</v>
      </c>
      <c r="B52" s="3" t="s">
        <v>941</v>
      </c>
      <c r="C52" s="39" t="s">
        <v>942</v>
      </c>
      <c r="D52" s="22">
        <v>-1.2059924989999999</v>
      </c>
      <c r="E52" s="22">
        <v>-0.76434110600000005</v>
      </c>
      <c r="F52" s="22">
        <v>0.42609943772522091</v>
      </c>
      <c r="G52" s="22">
        <v>0.71199999999999997</v>
      </c>
      <c r="H52" s="22">
        <v>1.67</v>
      </c>
    </row>
    <row r="53" spans="1:8" ht="30">
      <c r="A53" s="3" t="s">
        <v>748</v>
      </c>
      <c r="B53" s="3" t="s">
        <v>749</v>
      </c>
      <c r="C53" s="39" t="s">
        <v>750</v>
      </c>
      <c r="D53" s="22">
        <v>-1.0846643629999999</v>
      </c>
      <c r="E53" s="22">
        <v>-0.86509343100000002</v>
      </c>
      <c r="F53" s="22">
        <v>0.4308375426406385</v>
      </c>
      <c r="G53" s="22">
        <v>0.74199999999999999</v>
      </c>
      <c r="H53" s="22">
        <v>1.722</v>
      </c>
    </row>
    <row r="54" spans="1:8" ht="45">
      <c r="A54" s="3" t="s">
        <v>602</v>
      </c>
      <c r="B54" s="3" t="s">
        <v>603</v>
      </c>
      <c r="C54" s="39" t="s">
        <v>604</v>
      </c>
      <c r="D54" s="22">
        <v>-1.2503559740000001</v>
      </c>
      <c r="E54" s="22">
        <v>-0.59601901599999996</v>
      </c>
      <c r="F54" s="22">
        <v>0.43594772236694801</v>
      </c>
      <c r="G54" s="22">
        <v>0.748</v>
      </c>
      <c r="H54" s="22">
        <v>1.7150000000000001</v>
      </c>
    </row>
    <row r="55" spans="1:8" ht="45">
      <c r="A55" s="3" t="s">
        <v>976</v>
      </c>
      <c r="B55" s="3" t="s">
        <v>977</v>
      </c>
      <c r="C55" s="39" t="s">
        <v>978</v>
      </c>
      <c r="D55" s="22">
        <v>-1.23182733</v>
      </c>
      <c r="E55" s="22">
        <v>-0.54745866099999996</v>
      </c>
      <c r="F55" s="22">
        <v>0.44257036711831649</v>
      </c>
      <c r="G55" s="22">
        <v>0.72699999999999998</v>
      </c>
      <c r="H55" s="22">
        <v>1.6439999999999999</v>
      </c>
    </row>
    <row r="56" spans="1:8" ht="45">
      <c r="A56" s="3" t="s">
        <v>1003</v>
      </c>
      <c r="B56" s="3" t="s">
        <v>1004</v>
      </c>
      <c r="C56" s="39" t="s">
        <v>1005</v>
      </c>
      <c r="D56" s="22">
        <v>-1.346560301</v>
      </c>
      <c r="E56" s="22">
        <v>-0.37511805100000001</v>
      </c>
      <c r="F56" s="22">
        <v>0.44557493261609304</v>
      </c>
      <c r="G56" s="22">
        <v>0.73699999999999999</v>
      </c>
      <c r="H56" s="22">
        <v>1.655</v>
      </c>
    </row>
    <row r="57" spans="1:8" ht="45">
      <c r="A57" s="3" t="s">
        <v>994</v>
      </c>
      <c r="B57" s="3" t="s">
        <v>995</v>
      </c>
      <c r="C57" s="39" t="s">
        <v>996</v>
      </c>
      <c r="D57" s="22">
        <v>-1.187049078</v>
      </c>
      <c r="E57" s="22">
        <v>-0.72518395499999999</v>
      </c>
      <c r="F57" s="22">
        <v>0.45221753984476898</v>
      </c>
      <c r="G57" s="22">
        <v>0.78500000000000003</v>
      </c>
      <c r="H57" s="22">
        <v>1.7350000000000001</v>
      </c>
    </row>
    <row r="58" spans="1:8" ht="45">
      <c r="A58" s="3" t="s">
        <v>632</v>
      </c>
      <c r="B58" s="3" t="s">
        <v>633</v>
      </c>
      <c r="C58" s="39" t="s">
        <v>634</v>
      </c>
      <c r="D58" s="22">
        <v>-1.2564208379999999</v>
      </c>
      <c r="E58" s="22">
        <v>-0.64814843899999997</v>
      </c>
      <c r="F58" s="22">
        <v>0.46027770930924433</v>
      </c>
      <c r="G58" s="22">
        <v>0.82799999999999996</v>
      </c>
      <c r="H58" s="22">
        <v>1.8</v>
      </c>
    </row>
    <row r="59" spans="1:8" ht="45">
      <c r="A59" s="3" t="s">
        <v>1174</v>
      </c>
      <c r="B59" s="3" t="s">
        <v>1175</v>
      </c>
      <c r="C59" s="39" t="s">
        <v>1176</v>
      </c>
      <c r="D59" s="22">
        <v>-1.243865446</v>
      </c>
      <c r="E59" s="22">
        <v>-0.67547913000000004</v>
      </c>
      <c r="F59" s="22">
        <v>0.46080076419055649</v>
      </c>
      <c r="G59" s="22">
        <v>0.77400000000000002</v>
      </c>
      <c r="H59" s="22">
        <v>1.679</v>
      </c>
    </row>
    <row r="60" spans="1:8" ht="45">
      <c r="A60" s="3" t="s">
        <v>874</v>
      </c>
      <c r="B60" s="3" t="s">
        <v>875</v>
      </c>
      <c r="C60" s="39" t="s">
        <v>876</v>
      </c>
      <c r="D60" s="22">
        <v>-0.93971964900000005</v>
      </c>
      <c r="E60" s="22">
        <v>-0.76519009000000004</v>
      </c>
      <c r="F60" s="22">
        <v>0.46752100249199613</v>
      </c>
      <c r="G60" s="22">
        <v>0.75700000000000001</v>
      </c>
      <c r="H60" s="22">
        <v>1.62</v>
      </c>
    </row>
    <row r="61" spans="1:8" ht="45">
      <c r="A61" s="3" t="s">
        <v>778</v>
      </c>
      <c r="B61" s="3" t="s">
        <v>779</v>
      </c>
      <c r="C61" s="39" t="s">
        <v>780</v>
      </c>
      <c r="D61" s="22">
        <v>-1.0107878379999999</v>
      </c>
      <c r="E61" s="22">
        <v>-0.70206656499999998</v>
      </c>
      <c r="F61" s="22">
        <v>0.47486220483868413</v>
      </c>
      <c r="G61" s="22">
        <v>0.77400000000000002</v>
      </c>
      <c r="H61" s="22">
        <v>1.631</v>
      </c>
    </row>
    <row r="62" spans="1:8" ht="45">
      <c r="A62" s="3" t="s">
        <v>895</v>
      </c>
      <c r="B62" s="3" t="s">
        <v>896</v>
      </c>
      <c r="C62" s="39" t="s">
        <v>897</v>
      </c>
      <c r="D62" s="22">
        <v>-1.1437449609999999</v>
      </c>
      <c r="E62" s="22">
        <v>-0.69496761600000001</v>
      </c>
      <c r="F62" s="22">
        <v>0.47538213761876269</v>
      </c>
      <c r="G62" s="22">
        <v>0.78900000000000003</v>
      </c>
      <c r="H62" s="22">
        <v>1.661</v>
      </c>
    </row>
    <row r="63" spans="1:8" ht="45">
      <c r="A63" s="3" t="s">
        <v>781</v>
      </c>
      <c r="B63" s="3" t="s">
        <v>782</v>
      </c>
      <c r="C63" s="39" t="s">
        <v>783</v>
      </c>
      <c r="D63" s="22">
        <v>-1.583292852</v>
      </c>
      <c r="E63" s="22">
        <v>-0.491834571</v>
      </c>
      <c r="F63" s="22">
        <v>0.47884234520449237</v>
      </c>
      <c r="G63" s="22">
        <v>0.83399999999999996</v>
      </c>
      <c r="H63" s="22">
        <v>1.742</v>
      </c>
    </row>
    <row r="64" spans="1:8" ht="45">
      <c r="A64" s="3" t="s">
        <v>793</v>
      </c>
      <c r="B64" s="3" t="s">
        <v>794</v>
      </c>
      <c r="C64" s="39" t="s">
        <v>795</v>
      </c>
      <c r="D64" s="22">
        <v>-1.0967734819999999</v>
      </c>
      <c r="E64" s="22">
        <v>-0.69803162299999999</v>
      </c>
      <c r="F64" s="22">
        <v>0.47899322228395819</v>
      </c>
      <c r="G64" s="22">
        <v>0.81599999999999995</v>
      </c>
      <c r="H64" s="22">
        <v>1.7030000000000001</v>
      </c>
    </row>
    <row r="65" spans="1:8" ht="45">
      <c r="A65" s="3" t="s">
        <v>584</v>
      </c>
      <c r="B65" s="3" t="s">
        <v>585</v>
      </c>
      <c r="C65" s="39" t="s">
        <v>586</v>
      </c>
      <c r="D65" s="22">
        <v>-0.98929218399999996</v>
      </c>
      <c r="E65" s="22">
        <v>-0.61182929200000002</v>
      </c>
      <c r="F65" s="22">
        <v>0.49006229681787022</v>
      </c>
      <c r="G65" s="22">
        <v>0.81</v>
      </c>
      <c r="H65" s="22">
        <v>1.653</v>
      </c>
    </row>
    <row r="66" spans="1:8" ht="45">
      <c r="A66" s="3" t="s">
        <v>662</v>
      </c>
      <c r="B66" s="3" t="s">
        <v>663</v>
      </c>
      <c r="C66" s="39" t="s">
        <v>664</v>
      </c>
      <c r="D66" s="22">
        <v>-0.95755267099999997</v>
      </c>
      <c r="E66" s="22">
        <v>-0.70469230199999999</v>
      </c>
      <c r="F66" s="22">
        <v>0.49055415402078512</v>
      </c>
      <c r="G66" s="22">
        <v>0.78700000000000003</v>
      </c>
      <c r="H66" s="22">
        <v>1.605</v>
      </c>
    </row>
    <row r="67" spans="1:8" ht="45">
      <c r="A67" s="3" t="s">
        <v>769</v>
      </c>
      <c r="B67" s="3" t="s">
        <v>770</v>
      </c>
      <c r="C67" s="39" t="s">
        <v>771</v>
      </c>
      <c r="D67" s="22">
        <v>-1.099456969</v>
      </c>
      <c r="E67" s="22">
        <v>-0.59971935399999998</v>
      </c>
      <c r="F67" s="22">
        <v>0.49711158774114378</v>
      </c>
      <c r="G67" s="22">
        <v>0.83499999999999996</v>
      </c>
      <c r="H67" s="22">
        <v>1.679</v>
      </c>
    </row>
    <row r="68" spans="1:8" ht="45">
      <c r="A68" s="3" t="s">
        <v>838</v>
      </c>
      <c r="B68" s="3" t="s">
        <v>839</v>
      </c>
      <c r="C68" s="39" t="s">
        <v>840</v>
      </c>
      <c r="D68" s="22">
        <v>-0.93063001700000003</v>
      </c>
      <c r="E68" s="22">
        <v>-0.65613201099999996</v>
      </c>
      <c r="F68" s="22">
        <v>0.51358855784287138</v>
      </c>
      <c r="G68" s="22">
        <v>0.82</v>
      </c>
      <c r="H68" s="22">
        <v>1.597</v>
      </c>
    </row>
    <row r="69" spans="1:8" ht="45">
      <c r="A69" s="3" t="s">
        <v>937</v>
      </c>
      <c r="B69" s="3" t="s">
        <v>938</v>
      </c>
      <c r="C69" s="39" t="s">
        <v>939</v>
      </c>
      <c r="D69" s="22">
        <v>-1.05406384</v>
      </c>
      <c r="E69" s="22">
        <v>-0.38950505000000002</v>
      </c>
      <c r="F69" s="22">
        <v>0.52251189081053895</v>
      </c>
      <c r="G69" s="22">
        <v>0.81</v>
      </c>
      <c r="H69" s="22">
        <v>1.5509999999999999</v>
      </c>
    </row>
    <row r="70" spans="1:8" ht="45">
      <c r="A70" s="3" t="s">
        <v>883</v>
      </c>
      <c r="B70" s="3" t="s">
        <v>884</v>
      </c>
      <c r="C70" s="39" t="s">
        <v>885</v>
      </c>
      <c r="D70" s="22">
        <v>-1.3067017889999999</v>
      </c>
      <c r="E70" s="22">
        <v>-0.64806129000000001</v>
      </c>
      <c r="F70" s="22">
        <v>0.52610993130795058</v>
      </c>
      <c r="G70" s="22">
        <v>1.0389999999999999</v>
      </c>
      <c r="H70" s="22">
        <v>1.976</v>
      </c>
    </row>
    <row r="71" spans="1:8" ht="30">
      <c r="A71" s="3" t="s">
        <v>709</v>
      </c>
      <c r="B71" s="3" t="s">
        <v>710</v>
      </c>
      <c r="C71" s="39" t="s">
        <v>711</v>
      </c>
      <c r="D71" s="22">
        <v>-1.0865265470000001</v>
      </c>
      <c r="E71" s="22">
        <v>-0.50167598599999996</v>
      </c>
      <c r="F71" s="22">
        <v>0.52620005061987996</v>
      </c>
      <c r="G71" s="22">
        <v>0.85799999999999998</v>
      </c>
      <c r="H71" s="22">
        <v>1.631</v>
      </c>
    </row>
    <row r="72" spans="1:8" ht="45">
      <c r="A72" s="3" t="s">
        <v>898</v>
      </c>
      <c r="B72" s="3" t="s">
        <v>899</v>
      </c>
      <c r="C72" s="39" t="s">
        <v>900</v>
      </c>
      <c r="D72" s="22">
        <v>-1.074074156</v>
      </c>
      <c r="E72" s="22">
        <v>-0.44238442300000003</v>
      </c>
      <c r="F72" s="22">
        <v>0.5354518072662714</v>
      </c>
      <c r="G72" s="22">
        <v>0.874</v>
      </c>
      <c r="H72" s="22">
        <v>1.6319999999999999</v>
      </c>
    </row>
    <row r="73" spans="1:8" ht="45">
      <c r="A73" s="3" t="s">
        <v>946</v>
      </c>
      <c r="B73" s="3" t="s">
        <v>947</v>
      </c>
      <c r="C73" s="39" t="s">
        <v>948</v>
      </c>
      <c r="D73" s="22">
        <v>-0.76894161299999997</v>
      </c>
      <c r="E73" s="22">
        <v>-0.67262054599999999</v>
      </c>
      <c r="F73" s="22">
        <v>0.53617164055420374</v>
      </c>
      <c r="G73" s="22">
        <v>0.83299999999999996</v>
      </c>
      <c r="H73" s="22">
        <v>1.554</v>
      </c>
    </row>
    <row r="74" spans="1:8" ht="30">
      <c r="A74" s="3" t="s">
        <v>674</v>
      </c>
      <c r="B74" s="3" t="s">
        <v>675</v>
      </c>
      <c r="C74" s="39" t="s">
        <v>676</v>
      </c>
      <c r="D74" s="22">
        <v>-1.1550980099999999</v>
      </c>
      <c r="E74" s="22">
        <v>-0.33019892200000001</v>
      </c>
      <c r="F74" s="22">
        <v>0.54186542813204297</v>
      </c>
      <c r="G74" s="22">
        <v>0.91500000000000004</v>
      </c>
      <c r="H74" s="22">
        <v>1.6879999999999999</v>
      </c>
    </row>
    <row r="75" spans="1:8" ht="45">
      <c r="A75" s="3" t="s">
        <v>967</v>
      </c>
      <c r="B75" s="3" t="s">
        <v>968</v>
      </c>
      <c r="C75" s="39" t="s">
        <v>969</v>
      </c>
      <c r="D75" s="22">
        <v>-0.86882321600000001</v>
      </c>
      <c r="E75" s="22">
        <v>-0.52124619599999999</v>
      </c>
      <c r="F75" s="22">
        <v>0.55016775037817689</v>
      </c>
      <c r="G75" s="22">
        <v>0.82399999999999995</v>
      </c>
      <c r="H75" s="22">
        <v>1.4970000000000001</v>
      </c>
    </row>
    <row r="76" spans="1:8" ht="45">
      <c r="A76" s="3" t="s">
        <v>742</v>
      </c>
      <c r="B76" s="3" t="s">
        <v>743</v>
      </c>
      <c r="C76" s="39" t="s">
        <v>744</v>
      </c>
      <c r="D76" s="22">
        <v>-0.83075322500000004</v>
      </c>
      <c r="E76" s="22">
        <v>-0.459226723</v>
      </c>
      <c r="F76" s="22">
        <v>0.5535484842370797</v>
      </c>
      <c r="G76" s="22">
        <v>0.80400000000000005</v>
      </c>
      <c r="H76" s="22">
        <v>1.452</v>
      </c>
    </row>
    <row r="77" spans="1:8" ht="30">
      <c r="A77" s="3" t="s">
        <v>1111</v>
      </c>
      <c r="B77" s="3" t="s">
        <v>1112</v>
      </c>
      <c r="C77" s="39" t="s">
        <v>1113</v>
      </c>
      <c r="D77" s="22">
        <v>-0.89032581600000005</v>
      </c>
      <c r="E77" s="22">
        <v>-0.45671979499999998</v>
      </c>
      <c r="F77" s="22">
        <v>0.55941154173297236</v>
      </c>
      <c r="G77" s="22">
        <v>0.84399999999999997</v>
      </c>
      <c r="H77" s="22">
        <v>1.508</v>
      </c>
    </row>
    <row r="78" spans="1:8" ht="45">
      <c r="A78" s="3" t="s">
        <v>754</v>
      </c>
      <c r="B78" s="3" t="s">
        <v>755</v>
      </c>
      <c r="C78" s="39" t="s">
        <v>756</v>
      </c>
      <c r="D78" s="22">
        <v>-0.89814371599999998</v>
      </c>
      <c r="E78" s="22">
        <v>-0.42730860799999998</v>
      </c>
      <c r="F78" s="22">
        <v>0.56165611226119028</v>
      </c>
      <c r="G78" s="22">
        <v>0.877</v>
      </c>
      <c r="H78" s="22">
        <v>1.5609999999999999</v>
      </c>
    </row>
    <row r="79" spans="1:8" ht="45">
      <c r="A79" s="3" t="s">
        <v>952</v>
      </c>
      <c r="B79" s="3" t="s">
        <v>953</v>
      </c>
      <c r="C79" s="39" t="s">
        <v>954</v>
      </c>
      <c r="D79" s="22">
        <v>-0.76548764700000005</v>
      </c>
      <c r="E79" s="22">
        <v>-0.27725654</v>
      </c>
      <c r="F79" s="22">
        <v>0.61053600182624379</v>
      </c>
      <c r="G79" s="22">
        <v>0.879</v>
      </c>
      <c r="H79" s="22">
        <v>1.4390000000000001</v>
      </c>
    </row>
    <row r="80" spans="1:8" ht="30">
      <c r="A80" s="3" t="s">
        <v>656</v>
      </c>
      <c r="B80" s="3" t="s">
        <v>657</v>
      </c>
      <c r="C80" s="39" t="s">
        <v>658</v>
      </c>
      <c r="D80" s="22">
        <v>-0.74652482799999997</v>
      </c>
      <c r="E80" s="22">
        <v>-0.40204794100000002</v>
      </c>
      <c r="F80" s="22">
        <v>0.61066149328463692</v>
      </c>
      <c r="G80" s="22">
        <v>0.93</v>
      </c>
      <c r="H80" s="22">
        <v>1.5229999999999999</v>
      </c>
    </row>
    <row r="81" spans="1:8" ht="60">
      <c r="A81" s="3" t="s">
        <v>1120</v>
      </c>
      <c r="B81" s="3" t="s">
        <v>1121</v>
      </c>
      <c r="C81" s="39" t="s">
        <v>1122</v>
      </c>
      <c r="D81" s="22">
        <v>-0.78662180299999995</v>
      </c>
      <c r="E81" s="22">
        <v>-0.39320938500000002</v>
      </c>
      <c r="F81" s="22">
        <v>0.62908546716830593</v>
      </c>
      <c r="G81" s="22">
        <v>0.92400000000000004</v>
      </c>
      <c r="H81" s="22">
        <v>1.4690000000000001</v>
      </c>
    </row>
    <row r="82" spans="1:8">
      <c r="A82" s="3" t="s">
        <v>1135</v>
      </c>
      <c r="B82" s="3" t="s">
        <v>1136</v>
      </c>
      <c r="C82" s="39" t="s">
        <v>1137</v>
      </c>
      <c r="D82" s="22">
        <v>-0.62761834999999999</v>
      </c>
      <c r="E82" s="22">
        <v>-0.42464499999999999</v>
      </c>
      <c r="F82" s="22">
        <v>0.64260156732450724</v>
      </c>
      <c r="G82" s="22">
        <v>0.94599999999999995</v>
      </c>
      <c r="H82" s="22">
        <v>1.472</v>
      </c>
    </row>
    <row r="83" spans="1:8">
      <c r="A83" s="3" t="s">
        <v>934</v>
      </c>
      <c r="B83" s="3" t="s">
        <v>935</v>
      </c>
      <c r="C83" s="39" t="s">
        <v>936</v>
      </c>
      <c r="D83" s="22">
        <v>-0.81880062499999995</v>
      </c>
      <c r="E83" s="22">
        <v>-0.23685430900000001</v>
      </c>
      <c r="F83" s="22">
        <v>0.66053369872449708</v>
      </c>
      <c r="G83" s="22">
        <v>0.95599999999999996</v>
      </c>
      <c r="H83" s="22">
        <v>1.448</v>
      </c>
    </row>
    <row r="84" spans="1:8" ht="45">
      <c r="A84" s="3" t="s">
        <v>1060</v>
      </c>
      <c r="B84" s="3" t="s">
        <v>1061</v>
      </c>
      <c r="C84" s="39" t="s">
        <v>1062</v>
      </c>
      <c r="D84" s="22">
        <v>-0.70296229899999996</v>
      </c>
      <c r="E84" s="22">
        <v>-0.122762827</v>
      </c>
      <c r="F84" s="22">
        <v>0.66224456987751112</v>
      </c>
      <c r="G84" s="22">
        <v>0.81</v>
      </c>
      <c r="H84" s="22">
        <v>1.222</v>
      </c>
    </row>
    <row r="85" spans="1:8" ht="30">
      <c r="A85" s="3" t="s">
        <v>1294</v>
      </c>
      <c r="B85" s="3" t="s">
        <v>1295</v>
      </c>
      <c r="C85" s="39" t="s">
        <v>1296</v>
      </c>
      <c r="D85" s="22">
        <v>-0.56608333899999996</v>
      </c>
      <c r="E85" s="22">
        <v>-0.39485468699999998</v>
      </c>
      <c r="F85" s="22">
        <v>0.66328965073428059</v>
      </c>
      <c r="G85" s="22">
        <v>0.94599999999999995</v>
      </c>
      <c r="H85" s="22">
        <v>1.427</v>
      </c>
    </row>
    <row r="86" spans="1:8" ht="30">
      <c r="A86" s="3" t="s">
        <v>871</v>
      </c>
      <c r="B86" s="3" t="s">
        <v>872</v>
      </c>
      <c r="C86" s="39" t="s">
        <v>873</v>
      </c>
      <c r="D86" s="22">
        <v>-0.75516176000000002</v>
      </c>
      <c r="E86" s="22">
        <v>-0.119045489</v>
      </c>
      <c r="F86" s="22">
        <v>0.68291790084217541</v>
      </c>
      <c r="G86" s="22">
        <v>0.97399999999999998</v>
      </c>
      <c r="H86" s="22">
        <v>1.4259999999999999</v>
      </c>
    </row>
    <row r="87" spans="1:8" ht="45">
      <c r="A87" s="3" t="s">
        <v>671</v>
      </c>
      <c r="B87" s="3" t="s">
        <v>672</v>
      </c>
      <c r="C87" s="39" t="s">
        <v>673</v>
      </c>
      <c r="D87" s="22">
        <v>-0.477701657</v>
      </c>
      <c r="E87" s="22">
        <v>-0.28943907899999999</v>
      </c>
      <c r="F87" s="22">
        <v>0.71654536315502648</v>
      </c>
      <c r="G87" s="22">
        <v>0.95899999999999996</v>
      </c>
      <c r="H87" s="22">
        <v>1.339</v>
      </c>
    </row>
    <row r="88" spans="1:8">
      <c r="A88" s="3" t="s">
        <v>1024</v>
      </c>
      <c r="B88" s="3" t="s">
        <v>1025</v>
      </c>
      <c r="C88" s="39" t="s">
        <v>1026</v>
      </c>
      <c r="D88" s="22">
        <v>-0.42045746299999998</v>
      </c>
      <c r="E88" s="22">
        <v>-0.25299237200000002</v>
      </c>
      <c r="F88" s="22">
        <v>0.71771308318927962</v>
      </c>
      <c r="G88" s="22">
        <v>0.85599999999999998</v>
      </c>
      <c r="H88" s="22">
        <v>1.1930000000000001</v>
      </c>
    </row>
    <row r="89" spans="1:8" ht="30">
      <c r="A89" s="3" t="s">
        <v>1012</v>
      </c>
      <c r="B89" s="3" t="s">
        <v>1013</v>
      </c>
      <c r="C89" s="39" t="s">
        <v>1014</v>
      </c>
      <c r="D89" s="22">
        <v>-0.62427935499999998</v>
      </c>
      <c r="E89" s="22">
        <v>-9.0242461999999996E-2</v>
      </c>
      <c r="F89" s="22">
        <v>0.72411802004864967</v>
      </c>
      <c r="G89" s="22">
        <v>0.95499999999999996</v>
      </c>
      <c r="H89" s="22">
        <v>1.319</v>
      </c>
    </row>
    <row r="90" spans="1:8" ht="45">
      <c r="A90" s="3" t="s">
        <v>862</v>
      </c>
      <c r="B90" s="3" t="s">
        <v>863</v>
      </c>
      <c r="C90" s="39" t="s">
        <v>864</v>
      </c>
      <c r="D90" s="22">
        <v>-0.57133881900000005</v>
      </c>
      <c r="E90" s="22">
        <v>-0.15413871000000001</v>
      </c>
      <c r="F90" s="22">
        <v>0.73412230658339384</v>
      </c>
      <c r="G90" s="22">
        <v>0.97099999999999997</v>
      </c>
      <c r="H90" s="22">
        <v>1.323</v>
      </c>
    </row>
    <row r="91" spans="1:8" ht="45">
      <c r="A91" s="3" t="s">
        <v>832</v>
      </c>
      <c r="B91" s="3" t="s">
        <v>833</v>
      </c>
      <c r="C91" s="39" t="s">
        <v>834</v>
      </c>
      <c r="D91" s="22">
        <v>-0.82394451899999999</v>
      </c>
      <c r="E91" s="22">
        <v>-6.6695643000000096E-2</v>
      </c>
      <c r="F91" s="22">
        <v>0.73685190712258519</v>
      </c>
      <c r="G91" s="22">
        <v>0.92300000000000004</v>
      </c>
      <c r="H91" s="22">
        <v>1.2529999999999999</v>
      </c>
    </row>
    <row r="92" spans="1:8">
      <c r="A92" s="3" t="s">
        <v>988</v>
      </c>
      <c r="B92" s="3" t="s">
        <v>989</v>
      </c>
      <c r="C92" s="39" t="s">
        <v>990</v>
      </c>
      <c r="D92" s="22">
        <v>-0.50643684600000005</v>
      </c>
      <c r="E92" s="22">
        <v>-0.19612416099999999</v>
      </c>
      <c r="F92" s="22">
        <v>0.7409937052334391</v>
      </c>
      <c r="G92" s="22">
        <v>1.0049999999999999</v>
      </c>
      <c r="H92" s="22">
        <v>1.3560000000000001</v>
      </c>
    </row>
    <row r="93" spans="1:8" ht="30">
      <c r="A93" s="3" t="s">
        <v>1141</v>
      </c>
      <c r="B93" s="3" t="s">
        <v>1142</v>
      </c>
      <c r="C93" s="39" t="s">
        <v>1143</v>
      </c>
      <c r="D93" s="22">
        <v>-0.53804527800000002</v>
      </c>
      <c r="E93" s="22">
        <v>-8.5120167000000094E-2</v>
      </c>
      <c r="F93" s="22">
        <v>0.74317804370008778</v>
      </c>
      <c r="G93" s="22">
        <v>0.90200000000000002</v>
      </c>
      <c r="H93" s="22">
        <v>1.2130000000000001</v>
      </c>
    </row>
    <row r="94" spans="1:8">
      <c r="A94" s="3" t="s">
        <v>530</v>
      </c>
      <c r="B94" s="3" t="s">
        <v>531</v>
      </c>
      <c r="C94" s="39" t="s">
        <v>532</v>
      </c>
      <c r="D94" s="22">
        <v>-0.52781559</v>
      </c>
      <c r="E94" s="22">
        <v>-0.220131034</v>
      </c>
      <c r="F94" s="22">
        <v>0.74671671514415516</v>
      </c>
      <c r="G94" s="22">
        <v>1.03</v>
      </c>
      <c r="H94" s="22">
        <v>1.379</v>
      </c>
    </row>
    <row r="95" spans="1:8">
      <c r="A95" s="3" t="s">
        <v>889</v>
      </c>
      <c r="B95" s="3" t="s">
        <v>890</v>
      </c>
      <c r="C95" s="39" t="s">
        <v>891</v>
      </c>
      <c r="D95" s="22">
        <v>-0.73048256499999997</v>
      </c>
      <c r="E95" s="22">
        <v>-2.5985881999999801E-2</v>
      </c>
      <c r="F95" s="22">
        <v>0.74960821483255202</v>
      </c>
      <c r="G95" s="22">
        <v>0.98299999999999998</v>
      </c>
      <c r="H95" s="22">
        <v>1.3109999999999999</v>
      </c>
    </row>
    <row r="96" spans="1:8" ht="60">
      <c r="A96" s="3" t="s">
        <v>1177</v>
      </c>
      <c r="B96" s="3" t="s">
        <v>1178</v>
      </c>
      <c r="C96" s="39" t="s">
        <v>1179</v>
      </c>
      <c r="D96" s="22">
        <v>-0.50235944600000004</v>
      </c>
      <c r="E96" s="22">
        <v>-7.5971467000000001E-2</v>
      </c>
      <c r="F96" s="22">
        <v>0.76611657355599116</v>
      </c>
      <c r="G96" s="22">
        <v>0.94699999999999995</v>
      </c>
      <c r="H96" s="22">
        <v>1.236</v>
      </c>
    </row>
    <row r="97" spans="1:8" ht="30">
      <c r="A97" s="3" t="s">
        <v>700</v>
      </c>
      <c r="B97" s="3" t="s">
        <v>701</v>
      </c>
      <c r="C97" s="39" t="s">
        <v>702</v>
      </c>
      <c r="D97" s="22">
        <v>-0.37107828799999998</v>
      </c>
      <c r="E97" s="22">
        <v>-0.22438156100000001</v>
      </c>
      <c r="F97" s="22">
        <v>0.7667417435810614</v>
      </c>
      <c r="G97" s="22">
        <v>0.95199999999999996</v>
      </c>
      <c r="H97" s="22">
        <v>1.242</v>
      </c>
    </row>
    <row r="98" spans="1:8" ht="60">
      <c r="A98" s="3" t="s">
        <v>1285</v>
      </c>
      <c r="B98" s="3" t="s">
        <v>1286</v>
      </c>
      <c r="C98" s="39" t="s">
        <v>1287</v>
      </c>
      <c r="D98" s="22">
        <v>-0.447965375</v>
      </c>
      <c r="E98" s="22">
        <v>-0.109885556</v>
      </c>
      <c r="F98" s="22">
        <v>0.76742754184286177</v>
      </c>
      <c r="G98" s="22">
        <v>0.92</v>
      </c>
      <c r="H98" s="22">
        <v>1.1990000000000001</v>
      </c>
    </row>
    <row r="99" spans="1:8" ht="30">
      <c r="A99" s="3" t="s">
        <v>692</v>
      </c>
      <c r="B99" s="3" t="s">
        <v>693</v>
      </c>
      <c r="C99" s="39" t="s">
        <v>694</v>
      </c>
      <c r="D99" s="22">
        <v>-0.44384211899999998</v>
      </c>
      <c r="E99" s="22">
        <v>-0.116930822</v>
      </c>
      <c r="F99" s="22">
        <v>0.76938481260390812</v>
      </c>
      <c r="G99" s="22">
        <v>0.97399999999999998</v>
      </c>
      <c r="H99" s="22">
        <v>1.266</v>
      </c>
    </row>
    <row r="100" spans="1:8">
      <c r="A100" s="3" t="s">
        <v>1126</v>
      </c>
      <c r="B100" s="3" t="s">
        <v>1127</v>
      </c>
      <c r="C100" s="39" t="s">
        <v>1128</v>
      </c>
      <c r="D100" s="22">
        <v>-0.42802040000000002</v>
      </c>
      <c r="E100" s="22">
        <v>-6.5044865999999896E-2</v>
      </c>
      <c r="F100" s="22">
        <v>0.77257920663151325</v>
      </c>
      <c r="G100" s="22">
        <v>0.89100000000000001</v>
      </c>
      <c r="H100" s="22">
        <v>1.153</v>
      </c>
    </row>
    <row r="101" spans="1:8">
      <c r="A101" s="3" t="s">
        <v>587</v>
      </c>
      <c r="B101" s="3" t="s">
        <v>588</v>
      </c>
      <c r="C101" s="39" t="s">
        <v>589</v>
      </c>
      <c r="D101" s="22">
        <v>-0.44598861299999998</v>
      </c>
      <c r="E101" s="22">
        <v>-0.15958352200000001</v>
      </c>
      <c r="F101" s="22">
        <v>0.77434459078512674</v>
      </c>
      <c r="G101" s="22">
        <v>0.99</v>
      </c>
      <c r="H101" s="22">
        <v>1.278</v>
      </c>
    </row>
    <row r="102" spans="1:8" ht="45">
      <c r="A102" s="3" t="s">
        <v>964</v>
      </c>
      <c r="B102" s="3" t="s">
        <v>965</v>
      </c>
      <c r="C102" s="39" t="s">
        <v>966</v>
      </c>
      <c r="D102" s="22">
        <v>-0.56454172199999997</v>
      </c>
      <c r="E102" s="22">
        <v>-5.1294959000000001E-2</v>
      </c>
      <c r="F102" s="22">
        <v>0.77973976820312219</v>
      </c>
      <c r="G102" s="22">
        <v>1.0900000000000001</v>
      </c>
      <c r="H102" s="22">
        <v>1.3979999999999999</v>
      </c>
    </row>
    <row r="103" spans="1:8" ht="30">
      <c r="A103" s="3" t="s">
        <v>724</v>
      </c>
      <c r="B103" s="3" t="s">
        <v>725</v>
      </c>
      <c r="C103" s="39" t="s">
        <v>726</v>
      </c>
      <c r="D103" s="22">
        <v>-0.41767422199999998</v>
      </c>
      <c r="E103" s="22">
        <v>-9.1466920999999896E-2</v>
      </c>
      <c r="F103" s="22">
        <v>0.78235116998103915</v>
      </c>
      <c r="G103" s="22">
        <v>0.92</v>
      </c>
      <c r="H103" s="22">
        <v>1.1759999999999999</v>
      </c>
    </row>
    <row r="104" spans="1:8">
      <c r="A104" s="3" t="s">
        <v>931</v>
      </c>
      <c r="B104" s="3" t="s">
        <v>932</v>
      </c>
      <c r="C104" s="39" t="s">
        <v>933</v>
      </c>
      <c r="D104" s="22">
        <v>-0.40716249399999999</v>
      </c>
      <c r="E104" s="22">
        <v>-6.1257697000000097E-2</v>
      </c>
      <c r="F104" s="22">
        <v>0.78423406577273269</v>
      </c>
      <c r="G104" s="22">
        <v>0.85299999999999998</v>
      </c>
      <c r="H104" s="22">
        <v>1.0880000000000001</v>
      </c>
    </row>
    <row r="105" spans="1:8" ht="45">
      <c r="A105" s="3" t="s">
        <v>904</v>
      </c>
      <c r="B105" s="3" t="s">
        <v>905</v>
      </c>
      <c r="C105" s="39" t="s">
        <v>906</v>
      </c>
      <c r="D105" s="22">
        <v>-0.42219777200000003</v>
      </c>
      <c r="E105" s="22">
        <v>-7.4785657000000103E-2</v>
      </c>
      <c r="F105" s="22">
        <v>0.78686630057279061</v>
      </c>
      <c r="G105" s="22">
        <v>0.95599999999999996</v>
      </c>
      <c r="H105" s="22">
        <v>1.2150000000000001</v>
      </c>
    </row>
    <row r="106" spans="1:8" ht="60">
      <c r="A106" s="3" t="s">
        <v>949</v>
      </c>
      <c r="B106" s="3" t="s">
        <v>950</v>
      </c>
      <c r="C106" s="39" t="s">
        <v>951</v>
      </c>
      <c r="D106" s="22">
        <v>-0.41653790099999999</v>
      </c>
      <c r="E106" s="22">
        <v>-3.6519489999999898E-3</v>
      </c>
      <c r="F106" s="22">
        <v>0.79193273419712895</v>
      </c>
      <c r="G106" s="22">
        <v>0.95799999999999996</v>
      </c>
      <c r="H106" s="22">
        <v>1.21</v>
      </c>
    </row>
    <row r="107" spans="1:8">
      <c r="A107" s="3" t="s">
        <v>1042</v>
      </c>
      <c r="B107" s="3" t="s">
        <v>1043</v>
      </c>
      <c r="C107" s="39" t="s">
        <v>1044</v>
      </c>
      <c r="D107" s="22">
        <v>-0.40506904199999999</v>
      </c>
      <c r="E107" s="22">
        <v>-0.124115347</v>
      </c>
      <c r="F107" s="22">
        <v>0.79518414581214014</v>
      </c>
      <c r="G107" s="22">
        <v>1.0269999999999999</v>
      </c>
      <c r="H107" s="22">
        <v>1.292</v>
      </c>
    </row>
    <row r="108" spans="1:8" ht="30">
      <c r="A108" s="3" t="s">
        <v>1237</v>
      </c>
      <c r="B108" s="3" t="s">
        <v>1238</v>
      </c>
      <c r="C108" s="39" t="s">
        <v>1239</v>
      </c>
      <c r="D108" s="22">
        <v>-0.496777733</v>
      </c>
      <c r="E108" s="22">
        <v>-3.0037530999999999E-2</v>
      </c>
      <c r="F108" s="22">
        <v>0.80501152205650284</v>
      </c>
      <c r="G108" s="22">
        <v>0.92400000000000004</v>
      </c>
      <c r="H108" s="22">
        <v>1.1479999999999999</v>
      </c>
    </row>
    <row r="109" spans="1:8" ht="60">
      <c r="A109" s="3" t="s">
        <v>808</v>
      </c>
      <c r="B109" s="3" t="s">
        <v>809</v>
      </c>
      <c r="C109" s="39" t="s">
        <v>810</v>
      </c>
      <c r="D109" s="22">
        <v>-0.31358907899999999</v>
      </c>
      <c r="E109" s="22">
        <v>-0.15343039999999999</v>
      </c>
      <c r="F109" s="22">
        <v>0.80909101654352</v>
      </c>
      <c r="G109" s="22">
        <v>0.98299999999999998</v>
      </c>
      <c r="H109" s="22">
        <v>1.2150000000000001</v>
      </c>
    </row>
    <row r="110" spans="1:8" ht="45">
      <c r="A110" s="3" t="s">
        <v>757</v>
      </c>
      <c r="B110" s="3" t="s">
        <v>758</v>
      </c>
      <c r="C110" s="39" t="s">
        <v>759</v>
      </c>
      <c r="D110" s="22">
        <v>-0.44692336300000002</v>
      </c>
      <c r="E110" s="22">
        <v>-4.1547544999999998E-2</v>
      </c>
      <c r="F110" s="22">
        <v>0.81699909420635353</v>
      </c>
      <c r="G110" s="22">
        <v>1.0029999999999999</v>
      </c>
      <c r="H110" s="22">
        <v>1.2270000000000001</v>
      </c>
    </row>
    <row r="111" spans="1:8" ht="30">
      <c r="A111" s="3" t="s">
        <v>811</v>
      </c>
      <c r="B111" s="3" t="s">
        <v>812</v>
      </c>
      <c r="C111" s="39" t="s">
        <v>813</v>
      </c>
      <c r="D111" s="22">
        <v>-0.32200274800000001</v>
      </c>
      <c r="E111" s="22">
        <v>-0.13517681300000001</v>
      </c>
      <c r="F111" s="22">
        <v>0.82573038084991179</v>
      </c>
      <c r="G111" s="22">
        <v>1.008</v>
      </c>
      <c r="H111" s="22">
        <v>1.2210000000000001</v>
      </c>
    </row>
    <row r="112" spans="1:8" ht="30">
      <c r="A112" s="3" t="s">
        <v>1204</v>
      </c>
      <c r="B112" s="3" t="s">
        <v>1205</v>
      </c>
      <c r="C112" s="39" t="s">
        <v>1206</v>
      </c>
      <c r="D112" s="22">
        <v>-0.33365492899999999</v>
      </c>
      <c r="E112" s="22">
        <v>-3.5639309000000001E-2</v>
      </c>
      <c r="F112" s="22">
        <v>0.83007366369207969</v>
      </c>
      <c r="G112" s="22">
        <v>0.90200000000000002</v>
      </c>
      <c r="H112" s="22">
        <v>1.087</v>
      </c>
    </row>
    <row r="113" spans="1:8">
      <c r="A113" s="3" t="s">
        <v>1021</v>
      </c>
      <c r="B113" s="3" t="s">
        <v>1022</v>
      </c>
      <c r="C113" s="39" t="s">
        <v>1023</v>
      </c>
      <c r="D113" s="22">
        <v>-0.33675435799999998</v>
      </c>
      <c r="E113" s="22">
        <v>-6.9808105999999995E-2</v>
      </c>
      <c r="F113" s="22">
        <v>0.83577873182239371</v>
      </c>
      <c r="G113" s="22">
        <v>0.97799999999999998</v>
      </c>
      <c r="H113" s="22">
        <v>1.17</v>
      </c>
    </row>
    <row r="114" spans="1:8">
      <c r="A114" s="3" t="s">
        <v>1033</v>
      </c>
      <c r="B114" s="3" t="s">
        <v>1034</v>
      </c>
      <c r="C114" s="39" t="s">
        <v>1035</v>
      </c>
      <c r="D114" s="22">
        <v>-0.42853163500000002</v>
      </c>
      <c r="E114" s="22">
        <v>-2.5806735000000199E-2</v>
      </c>
      <c r="F114" s="22">
        <v>0.83694152346957218</v>
      </c>
      <c r="G114" s="22">
        <v>0.97399999999999998</v>
      </c>
      <c r="H114" s="22">
        <v>1.1639999999999999</v>
      </c>
    </row>
    <row r="115" spans="1:8" ht="60">
      <c r="A115" s="3" t="s">
        <v>1084</v>
      </c>
      <c r="B115" s="3" t="s">
        <v>1085</v>
      </c>
      <c r="C115" s="39" t="s">
        <v>1086</v>
      </c>
      <c r="D115" s="22">
        <v>-0.202911753</v>
      </c>
      <c r="E115" s="22">
        <v>-0.13291519600000001</v>
      </c>
      <c r="F115" s="22">
        <v>0.84411652158273454</v>
      </c>
      <c r="G115" s="22">
        <v>0.90900000000000003</v>
      </c>
      <c r="H115" s="22">
        <v>1.077</v>
      </c>
    </row>
    <row r="116" spans="1:8" ht="60">
      <c r="A116" s="3" t="s">
        <v>928</v>
      </c>
      <c r="B116" s="3" t="s">
        <v>929</v>
      </c>
      <c r="C116" s="39" t="s">
        <v>930</v>
      </c>
      <c r="D116" s="22">
        <v>-0.32149148500000002</v>
      </c>
      <c r="E116" s="22">
        <v>-8.2299000000007894E-5</v>
      </c>
      <c r="F116" s="22">
        <v>0.85584852843914239</v>
      </c>
      <c r="G116" s="22">
        <v>0.95499999999999996</v>
      </c>
      <c r="H116" s="22">
        <v>1.115</v>
      </c>
    </row>
    <row r="117" spans="1:8" ht="30">
      <c r="A117" s="3" t="s">
        <v>1114</v>
      </c>
      <c r="B117" s="3" t="s">
        <v>1115</v>
      </c>
      <c r="C117" s="39" t="s">
        <v>1116</v>
      </c>
      <c r="D117" s="22">
        <v>-0.30540035300000001</v>
      </c>
      <c r="E117" s="22">
        <v>-4.8978832999999798E-2</v>
      </c>
      <c r="F117" s="22">
        <v>0.85876947601599585</v>
      </c>
      <c r="G117" s="22">
        <v>1.014</v>
      </c>
      <c r="H117" s="22">
        <v>1.18</v>
      </c>
    </row>
    <row r="118" spans="1:8" ht="45">
      <c r="A118" s="3" t="s">
        <v>1180</v>
      </c>
      <c r="B118" s="3" t="s">
        <v>1181</v>
      </c>
      <c r="C118" s="39" t="s">
        <v>1182</v>
      </c>
      <c r="D118" s="22">
        <v>-0.197035662</v>
      </c>
      <c r="E118" s="22">
        <v>-0.13203363600000001</v>
      </c>
      <c r="F118" s="22">
        <v>0.85938459637565368</v>
      </c>
      <c r="G118" s="22">
        <v>1.006</v>
      </c>
      <c r="H118" s="22">
        <v>1.17</v>
      </c>
    </row>
    <row r="119" spans="1:8" ht="30">
      <c r="A119" s="3" t="s">
        <v>569</v>
      </c>
      <c r="B119" s="3" t="s">
        <v>570</v>
      </c>
      <c r="C119" s="39" t="s">
        <v>571</v>
      </c>
      <c r="D119" s="22">
        <v>-0.26201385900000002</v>
      </c>
      <c r="E119" s="22">
        <v>-3.0993736000000001E-2</v>
      </c>
      <c r="F119" s="22">
        <v>0.86277655730837255</v>
      </c>
      <c r="G119" s="22">
        <v>0.9</v>
      </c>
      <c r="H119" s="22">
        <v>1.0429999999999999</v>
      </c>
    </row>
    <row r="120" spans="1:8" ht="30">
      <c r="A120" s="3" t="s">
        <v>718</v>
      </c>
      <c r="B120" s="3" t="s">
        <v>719</v>
      </c>
      <c r="C120" s="39" t="s">
        <v>720</v>
      </c>
      <c r="D120" s="22">
        <v>-0.24706745599999999</v>
      </c>
      <c r="E120" s="22">
        <v>-6.0871826999999899E-2</v>
      </c>
      <c r="F120" s="22">
        <v>0.86971868191455204</v>
      </c>
      <c r="G120" s="22">
        <v>0.98499999999999999</v>
      </c>
      <c r="H120" s="22">
        <v>1.1319999999999999</v>
      </c>
    </row>
    <row r="121" spans="1:8">
      <c r="A121" s="3" t="s">
        <v>817</v>
      </c>
      <c r="B121" s="3" t="s">
        <v>818</v>
      </c>
      <c r="C121" s="39" t="s">
        <v>819</v>
      </c>
      <c r="D121" s="22">
        <v>-0.241524928</v>
      </c>
      <c r="E121" s="22">
        <v>-5.3834230000000503E-3</v>
      </c>
      <c r="F121" s="22">
        <v>0.87130595231718366</v>
      </c>
      <c r="G121" s="22">
        <v>1.0129999999999999</v>
      </c>
      <c r="H121" s="22">
        <v>1.1619999999999999</v>
      </c>
    </row>
    <row r="122" spans="1:8" ht="45">
      <c r="A122" s="3" t="s">
        <v>1150</v>
      </c>
      <c r="B122" s="3" t="s">
        <v>1151</v>
      </c>
      <c r="C122" s="39" t="s">
        <v>1152</v>
      </c>
      <c r="D122" s="22">
        <v>-0.180020554</v>
      </c>
      <c r="E122" s="22">
        <v>-0.105812377</v>
      </c>
      <c r="F122" s="22">
        <v>0.87645632686006925</v>
      </c>
      <c r="G122" s="22">
        <v>1.014</v>
      </c>
      <c r="H122" s="22">
        <v>1.157</v>
      </c>
    </row>
    <row r="123" spans="1:8" ht="60">
      <c r="A123" s="3" t="s">
        <v>1123</v>
      </c>
      <c r="B123" s="3" t="s">
        <v>1124</v>
      </c>
      <c r="C123" s="39" t="s">
        <v>1125</v>
      </c>
      <c r="D123" s="22">
        <v>-0.17104475999999999</v>
      </c>
      <c r="E123" s="22">
        <v>-0.107695477</v>
      </c>
      <c r="F123" s="22">
        <v>0.87722713328398205</v>
      </c>
      <c r="G123" s="22">
        <v>0.996</v>
      </c>
      <c r="H123" s="22">
        <v>1.135</v>
      </c>
    </row>
    <row r="124" spans="1:8">
      <c r="A124" s="3" t="s">
        <v>1234</v>
      </c>
      <c r="B124" s="3" t="s">
        <v>1235</v>
      </c>
      <c r="C124" s="39" t="s">
        <v>1236</v>
      </c>
      <c r="D124" s="22">
        <v>-0.146385082</v>
      </c>
      <c r="E124" s="22">
        <v>-9.2899142999999906E-2</v>
      </c>
      <c r="F124" s="22">
        <v>0.89071017983157497</v>
      </c>
      <c r="G124" s="22">
        <v>0.97499999999999998</v>
      </c>
      <c r="H124" s="22">
        <v>1.095</v>
      </c>
    </row>
    <row r="125" spans="1:8" ht="75">
      <c r="A125" s="3" t="s">
        <v>1045</v>
      </c>
      <c r="B125" s="3" t="s">
        <v>1046</v>
      </c>
      <c r="C125" s="39" t="s">
        <v>1047</v>
      </c>
      <c r="D125" s="22">
        <v>-0.22333145800000001</v>
      </c>
      <c r="E125" s="22">
        <v>-1.70759459999998E-2</v>
      </c>
      <c r="F125" s="22">
        <v>0.89441670802927253</v>
      </c>
      <c r="G125" s="22">
        <v>1.018</v>
      </c>
      <c r="H125" s="22">
        <v>1.1379999999999999</v>
      </c>
    </row>
    <row r="126" spans="1:8" ht="60">
      <c r="A126" s="3" t="s">
        <v>733</v>
      </c>
      <c r="B126" s="3" t="s">
        <v>734</v>
      </c>
      <c r="C126" s="39" t="s">
        <v>735</v>
      </c>
      <c r="D126" s="22">
        <v>-0.17006713000000001</v>
      </c>
      <c r="E126" s="22">
        <v>-5.7016532000000002E-2</v>
      </c>
      <c r="F126" s="22">
        <v>0.89505990415416603</v>
      </c>
      <c r="G126" s="22">
        <v>0.99199999999999999</v>
      </c>
      <c r="H126" s="22">
        <v>1.109</v>
      </c>
    </row>
    <row r="127" spans="1:8" ht="30">
      <c r="A127" s="3" t="s">
        <v>814</v>
      </c>
      <c r="B127" s="3" t="s">
        <v>815</v>
      </c>
      <c r="C127" s="39" t="s">
        <v>816</v>
      </c>
      <c r="D127" s="22">
        <v>-0.19244714900000001</v>
      </c>
      <c r="E127" s="22">
        <v>-9.2884419999999003E-3</v>
      </c>
      <c r="F127" s="22">
        <v>0.89573105487439642</v>
      </c>
      <c r="G127" s="22">
        <v>0.96</v>
      </c>
      <c r="H127" s="22">
        <v>1.0720000000000001</v>
      </c>
    </row>
    <row r="128" spans="1:8" ht="45">
      <c r="A128" s="3" t="s">
        <v>1048</v>
      </c>
      <c r="B128" s="3" t="s">
        <v>1049</v>
      </c>
      <c r="C128" s="39" t="s">
        <v>1050</v>
      </c>
      <c r="D128" s="22">
        <v>-0.26230353499999998</v>
      </c>
      <c r="E128" s="22">
        <v>-2.6401531999999901E-2</v>
      </c>
      <c r="F128" s="22">
        <v>0.89745738261946739</v>
      </c>
      <c r="G128" s="22">
        <v>0.96799999999999997</v>
      </c>
      <c r="H128" s="22">
        <v>1.079</v>
      </c>
    </row>
    <row r="129" spans="1:8" ht="30">
      <c r="A129" s="3" t="s">
        <v>1054</v>
      </c>
      <c r="B129" s="3" t="s">
        <v>1055</v>
      </c>
      <c r="C129" s="39" t="s">
        <v>1056</v>
      </c>
      <c r="D129" s="22">
        <v>-0.19057998500000001</v>
      </c>
      <c r="E129" s="22">
        <v>-8.4549030000000708E-3</v>
      </c>
      <c r="F129" s="22">
        <v>0.89789378410223675</v>
      </c>
      <c r="G129" s="22">
        <v>1.012</v>
      </c>
      <c r="H129" s="22">
        <v>1.127</v>
      </c>
    </row>
    <row r="130" spans="1:8">
      <c r="A130" s="3" t="s">
        <v>955</v>
      </c>
      <c r="B130" s="3" t="s">
        <v>956</v>
      </c>
      <c r="C130" s="39" t="s">
        <v>957</v>
      </c>
      <c r="D130" s="22">
        <v>-0.17317928799999999</v>
      </c>
      <c r="E130" s="22">
        <v>-6.5114196000000096E-2</v>
      </c>
      <c r="F130" s="22">
        <v>0.90189452431813377</v>
      </c>
      <c r="G130" s="22">
        <v>0.98799999999999999</v>
      </c>
      <c r="H130" s="22">
        <v>1.0960000000000001</v>
      </c>
    </row>
    <row r="131" spans="1:8" ht="60">
      <c r="A131" s="3" t="s">
        <v>1279</v>
      </c>
      <c r="B131" s="3" t="s">
        <v>1280</v>
      </c>
      <c r="C131" s="39" t="s">
        <v>1281</v>
      </c>
      <c r="D131" s="22">
        <v>-0.182703266</v>
      </c>
      <c r="E131" s="22">
        <v>-1.70336709999999E-2</v>
      </c>
      <c r="F131" s="22">
        <v>0.90457250372364761</v>
      </c>
      <c r="G131" s="22">
        <v>0.94699999999999995</v>
      </c>
      <c r="H131" s="22">
        <v>1.0469999999999999</v>
      </c>
    </row>
    <row r="132" spans="1:8" ht="30">
      <c r="A132" s="3" t="s">
        <v>886</v>
      </c>
      <c r="B132" s="3" t="s">
        <v>887</v>
      </c>
      <c r="C132" s="39" t="s">
        <v>888</v>
      </c>
      <c r="D132" s="22">
        <v>-0.15596554700000001</v>
      </c>
      <c r="E132" s="22">
        <v>-9.0753199999982204E-4</v>
      </c>
      <c r="F132" s="22">
        <v>0.91038531985852356</v>
      </c>
      <c r="G132" s="22">
        <v>1.008</v>
      </c>
      <c r="H132" s="22">
        <v>1.107</v>
      </c>
    </row>
    <row r="133" spans="1:8" ht="75">
      <c r="A133" s="3" t="s">
        <v>865</v>
      </c>
      <c r="B133" s="3" t="s">
        <v>866</v>
      </c>
      <c r="C133" s="39" t="s">
        <v>867</v>
      </c>
      <c r="D133" s="22">
        <v>-0.167389495</v>
      </c>
      <c r="E133" s="22">
        <v>-1.729961E-2</v>
      </c>
      <c r="F133" s="22">
        <v>0.91229527736414762</v>
      </c>
      <c r="G133" s="22">
        <v>0.99299999999999999</v>
      </c>
      <c r="H133" s="22">
        <v>1.0880000000000001</v>
      </c>
    </row>
    <row r="134" spans="1:8" ht="45">
      <c r="A134" s="3" t="s">
        <v>1267</v>
      </c>
      <c r="B134" s="3" t="s">
        <v>1268</v>
      </c>
      <c r="C134" s="39" t="s">
        <v>1269</v>
      </c>
      <c r="D134" s="22">
        <v>-0.12433182600000001</v>
      </c>
      <c r="E134" s="22">
        <v>-3.8980028E-2</v>
      </c>
      <c r="F134" s="22">
        <v>0.92024481982357742</v>
      </c>
      <c r="G134" s="22">
        <v>0.94199999999999995</v>
      </c>
      <c r="H134" s="22">
        <v>1.024</v>
      </c>
    </row>
    <row r="135" spans="1:8">
      <c r="A135" s="3" t="s">
        <v>847</v>
      </c>
      <c r="B135" s="3" t="s">
        <v>848</v>
      </c>
      <c r="C135" s="39" t="s">
        <v>849</v>
      </c>
      <c r="D135" s="22">
        <v>-0.18802649399999999</v>
      </c>
      <c r="E135" s="22">
        <v>-1.41029210000001E-2</v>
      </c>
      <c r="F135" s="22">
        <v>0.92441000055879108</v>
      </c>
      <c r="G135" s="22">
        <v>1.024</v>
      </c>
      <c r="H135" s="22">
        <v>1.1080000000000001</v>
      </c>
    </row>
    <row r="136" spans="1:8">
      <c r="A136" s="3" t="s">
        <v>820</v>
      </c>
      <c r="B136" s="3" t="s">
        <v>821</v>
      </c>
      <c r="C136" s="39" t="s">
        <v>822</v>
      </c>
      <c r="D136" s="22">
        <v>-0.151971464</v>
      </c>
      <c r="E136" s="22">
        <v>-2.3364246000000099E-2</v>
      </c>
      <c r="F136" s="22">
        <v>0.92955144949458857</v>
      </c>
      <c r="G136" s="22">
        <v>0.99099999999999999</v>
      </c>
      <c r="H136" s="22">
        <v>1.0669999999999999</v>
      </c>
    </row>
    <row r="137" spans="1:8">
      <c r="A137" s="3" t="s">
        <v>599</v>
      </c>
      <c r="B137" s="3" t="s">
        <v>600</v>
      </c>
      <c r="C137" s="39" t="s">
        <v>601</v>
      </c>
      <c r="D137" s="22">
        <v>-0.101189185</v>
      </c>
      <c r="E137" s="22">
        <v>-4.0028009999999404E-3</v>
      </c>
      <c r="F137" s="22">
        <v>0.94573005377199182</v>
      </c>
      <c r="G137" s="22">
        <v>1.0089999999999999</v>
      </c>
      <c r="H137" s="22">
        <v>1.0669999999999999</v>
      </c>
    </row>
    <row r="138" spans="1:8" ht="60">
      <c r="A138" s="3" t="s">
        <v>1213</v>
      </c>
      <c r="B138" s="3" t="s">
        <v>1214</v>
      </c>
      <c r="C138" s="39" t="s">
        <v>1215</v>
      </c>
      <c r="D138" s="22">
        <v>-8.5731491000000007E-2</v>
      </c>
      <c r="E138" s="22">
        <v>-2.7369084999999901E-2</v>
      </c>
      <c r="F138" s="22">
        <v>0.94664667216259635</v>
      </c>
      <c r="G138" s="22">
        <v>1.0029999999999999</v>
      </c>
      <c r="H138" s="22">
        <v>1.06</v>
      </c>
    </row>
    <row r="139" spans="1:8" ht="45">
      <c r="A139" s="3" t="s">
        <v>1027</v>
      </c>
      <c r="B139" s="3" t="s">
        <v>1028</v>
      </c>
      <c r="C139" s="39" t="s">
        <v>1029</v>
      </c>
      <c r="D139" s="22">
        <v>2.0526940000000801E-3</v>
      </c>
      <c r="E139" s="22">
        <v>5.9349446E-2</v>
      </c>
      <c r="F139" s="22">
        <v>1.0313086781630771</v>
      </c>
      <c r="G139" s="22">
        <v>1.0109999999999999</v>
      </c>
      <c r="H139" s="22">
        <v>0.98099999999999998</v>
      </c>
    </row>
    <row r="140" spans="1:8">
      <c r="A140" s="3" t="s">
        <v>841</v>
      </c>
      <c r="B140" s="3" t="s">
        <v>842</v>
      </c>
      <c r="C140" s="39" t="s">
        <v>843</v>
      </c>
      <c r="D140" s="22">
        <v>8.5905259999999907E-3</v>
      </c>
      <c r="E140" s="22">
        <v>6.7841839000000098E-2</v>
      </c>
      <c r="F140" s="22">
        <v>1.0382484203808391</v>
      </c>
      <c r="G140" s="22">
        <v>1.0169999999999999</v>
      </c>
      <c r="H140" s="22">
        <v>0.97899999999999998</v>
      </c>
    </row>
    <row r="141" spans="1:8" ht="45">
      <c r="A141" s="3" t="s">
        <v>644</v>
      </c>
      <c r="B141" s="3" t="s">
        <v>645</v>
      </c>
      <c r="C141" s="39" t="s">
        <v>646</v>
      </c>
      <c r="D141" s="22">
        <v>9.9117159999999593E-3</v>
      </c>
      <c r="E141" s="22">
        <v>7.5484957000000005E-2</v>
      </c>
      <c r="F141" s="22">
        <v>1.0413061986196379</v>
      </c>
      <c r="G141" s="22">
        <v>1.02</v>
      </c>
      <c r="H141" s="22">
        <v>0.97899999999999998</v>
      </c>
    </row>
    <row r="142" spans="1:8" ht="45">
      <c r="A142" s="3" t="s">
        <v>916</v>
      </c>
      <c r="B142" s="3" t="s">
        <v>917</v>
      </c>
      <c r="C142" s="39" t="s">
        <v>918</v>
      </c>
      <c r="D142" s="22">
        <v>4.2694187000000099E-2</v>
      </c>
      <c r="E142" s="22">
        <v>6.2278445000000002E-2</v>
      </c>
      <c r="F142" s="22">
        <v>1.0534734940455122</v>
      </c>
      <c r="G142" s="22">
        <v>1.03</v>
      </c>
      <c r="H142" s="22">
        <v>0.97799999999999998</v>
      </c>
    </row>
    <row r="143" spans="1:8" ht="45">
      <c r="A143" s="3" t="s">
        <v>922</v>
      </c>
      <c r="B143" s="3" t="s">
        <v>923</v>
      </c>
      <c r="C143" s="39" t="s">
        <v>924</v>
      </c>
      <c r="D143" s="22">
        <v>2.4343091000000001E-2</v>
      </c>
      <c r="E143" s="22">
        <v>8.3173856999999907E-2</v>
      </c>
      <c r="F143" s="22">
        <v>1.0555049162059826</v>
      </c>
      <c r="G143" s="22">
        <v>1.022</v>
      </c>
      <c r="H143" s="22">
        <v>0.96899999999999997</v>
      </c>
    </row>
    <row r="144" spans="1:8" ht="45">
      <c r="A144" s="3" t="s">
        <v>787</v>
      </c>
      <c r="B144" s="3" t="s">
        <v>788</v>
      </c>
      <c r="C144" s="39" t="s">
        <v>789</v>
      </c>
      <c r="D144" s="22">
        <v>1.0415107E-2</v>
      </c>
      <c r="E144" s="22">
        <v>0.12531265999999999</v>
      </c>
      <c r="F144" s="22">
        <v>1.0592231746516925</v>
      </c>
      <c r="G144" s="22">
        <v>1.0109999999999999</v>
      </c>
      <c r="H144" s="22">
        <v>0.95399999999999996</v>
      </c>
    </row>
    <row r="145" spans="1:8">
      <c r="A145" s="3" t="s">
        <v>844</v>
      </c>
      <c r="B145" s="3" t="s">
        <v>845</v>
      </c>
      <c r="C145" s="39" t="s">
        <v>846</v>
      </c>
      <c r="D145" s="22">
        <v>9.4890579999999895E-3</v>
      </c>
      <c r="E145" s="22">
        <v>0.121102899</v>
      </c>
      <c r="F145" s="22">
        <v>1.0604092212754319</v>
      </c>
      <c r="G145" s="22">
        <v>1.0429999999999999</v>
      </c>
      <c r="H145" s="22">
        <v>0.98299999999999998</v>
      </c>
    </row>
    <row r="146" spans="1:8" ht="45">
      <c r="A146" s="3" t="s">
        <v>1105</v>
      </c>
      <c r="B146" s="3" t="s">
        <v>1106</v>
      </c>
      <c r="C146" s="39" t="s">
        <v>1107</v>
      </c>
      <c r="D146" s="22">
        <v>1.4436291E-2</v>
      </c>
      <c r="E146" s="22">
        <v>0.117261148</v>
      </c>
      <c r="F146" s="22">
        <v>1.0675144533682177</v>
      </c>
      <c r="G146" s="22">
        <v>1.0409999999999999</v>
      </c>
      <c r="H146" s="22">
        <v>0.97499999999999998</v>
      </c>
    </row>
    <row r="147" spans="1:8" ht="45">
      <c r="A147" s="3" t="s">
        <v>790</v>
      </c>
      <c r="B147" s="3" t="s">
        <v>791</v>
      </c>
      <c r="C147" s="39" t="s">
        <v>792</v>
      </c>
      <c r="D147" s="22">
        <v>3.1997088E-2</v>
      </c>
      <c r="E147" s="22">
        <v>0.10340408</v>
      </c>
      <c r="F147" s="22">
        <v>1.0686234602420615</v>
      </c>
      <c r="G147" s="22">
        <v>1.038</v>
      </c>
      <c r="H147" s="22">
        <v>0.97099999999999997</v>
      </c>
    </row>
    <row r="148" spans="1:8" ht="30">
      <c r="A148" s="3" t="s">
        <v>1090</v>
      </c>
      <c r="B148" s="3" t="s">
        <v>1091</v>
      </c>
      <c r="C148" s="39" t="s">
        <v>1092</v>
      </c>
      <c r="D148" s="22">
        <v>4.02421629999999E-2</v>
      </c>
      <c r="E148" s="22">
        <v>9.8165762999999906E-2</v>
      </c>
      <c r="F148" s="22">
        <v>1.0724031861726429</v>
      </c>
      <c r="G148" s="22">
        <v>1.0249999999999999</v>
      </c>
      <c r="H148" s="22">
        <v>0.95599999999999996</v>
      </c>
    </row>
    <row r="149" spans="1:8" ht="30">
      <c r="A149" s="3" t="s">
        <v>596</v>
      </c>
      <c r="B149" s="3" t="s">
        <v>597</v>
      </c>
      <c r="C149" s="39" t="s">
        <v>598</v>
      </c>
      <c r="D149" s="22">
        <v>8.3963790000000094E-3</v>
      </c>
      <c r="E149" s="22">
        <v>0.148051505</v>
      </c>
      <c r="F149" s="22">
        <v>1.075070044960452</v>
      </c>
      <c r="G149" s="22">
        <v>1.018</v>
      </c>
      <c r="H149" s="22">
        <v>0.94699999999999995</v>
      </c>
    </row>
    <row r="150" spans="1:8" ht="30">
      <c r="A150" s="3" t="s">
        <v>1030</v>
      </c>
      <c r="B150" s="3" t="s">
        <v>1031</v>
      </c>
      <c r="C150" s="39" t="s">
        <v>1032</v>
      </c>
      <c r="D150" s="22">
        <v>9.3928949999999602E-3</v>
      </c>
      <c r="E150" s="22">
        <v>0.143376274</v>
      </c>
      <c r="F150" s="22">
        <v>1.0755703794359419</v>
      </c>
      <c r="G150" s="22">
        <v>1.0369999999999999</v>
      </c>
      <c r="H150" s="22">
        <v>0.96399999999999997</v>
      </c>
    </row>
    <row r="151" spans="1:8" ht="30">
      <c r="A151" s="3" t="s">
        <v>683</v>
      </c>
      <c r="B151" s="3" t="s">
        <v>684</v>
      </c>
      <c r="C151" s="39" t="s">
        <v>685</v>
      </c>
      <c r="D151" s="22">
        <v>4.2156547999999898E-2</v>
      </c>
      <c r="E151" s="22">
        <v>0.107713112</v>
      </c>
      <c r="F151" s="22">
        <v>1.0756762371791506</v>
      </c>
      <c r="G151" s="22">
        <v>1.05</v>
      </c>
      <c r="H151" s="22">
        <v>0.97599999999999998</v>
      </c>
    </row>
    <row r="152" spans="1:8">
      <c r="A152" s="3" t="s">
        <v>961</v>
      </c>
      <c r="B152" s="3" t="s">
        <v>962</v>
      </c>
      <c r="C152" s="39" t="s">
        <v>963</v>
      </c>
      <c r="D152" s="22">
        <v>9.8837220000000895E-3</v>
      </c>
      <c r="E152" s="22">
        <v>0.123723734</v>
      </c>
      <c r="F152" s="22">
        <v>1.0762593742898954</v>
      </c>
      <c r="G152" s="22">
        <v>1.014</v>
      </c>
      <c r="H152" s="22">
        <v>0.94199999999999995</v>
      </c>
    </row>
    <row r="153" spans="1:8" ht="45">
      <c r="A153" s="3" t="s">
        <v>1093</v>
      </c>
      <c r="B153" s="3" t="s">
        <v>1094</v>
      </c>
      <c r="C153" s="39" t="s">
        <v>1095</v>
      </c>
      <c r="D153" s="22">
        <v>3.31596399999999E-2</v>
      </c>
      <c r="E153" s="22">
        <v>0.11689609300000001</v>
      </c>
      <c r="F153" s="22">
        <v>1.076570580869078</v>
      </c>
      <c r="G153" s="22">
        <v>1.0549999999999999</v>
      </c>
      <c r="H153" s="22">
        <v>0.98</v>
      </c>
    </row>
    <row r="154" spans="1:8" ht="30">
      <c r="A154" s="3" t="s">
        <v>1018</v>
      </c>
      <c r="B154" s="3" t="s">
        <v>1019</v>
      </c>
      <c r="C154" s="39" t="s">
        <v>1020</v>
      </c>
      <c r="D154" s="22">
        <v>5.9711394999999903E-2</v>
      </c>
      <c r="E154" s="22">
        <v>0.103857619</v>
      </c>
      <c r="F154" s="22">
        <v>1.0777639680687072</v>
      </c>
      <c r="G154" s="22">
        <v>1.133</v>
      </c>
      <c r="H154" s="22">
        <v>1.052</v>
      </c>
    </row>
    <row r="155" spans="1:8" ht="30">
      <c r="A155" s="3" t="s">
        <v>572</v>
      </c>
      <c r="B155" s="3" t="s">
        <v>573</v>
      </c>
      <c r="C155" s="39" t="s">
        <v>574</v>
      </c>
      <c r="D155" s="22">
        <v>2.0402740000000602E-3</v>
      </c>
      <c r="E155" s="22">
        <v>0.15796387000000001</v>
      </c>
      <c r="F155" s="22">
        <v>1.0777996931848339</v>
      </c>
      <c r="G155" s="22">
        <v>1.0309999999999999</v>
      </c>
      <c r="H155" s="22">
        <v>0.95599999999999996</v>
      </c>
    </row>
    <row r="156" spans="1:8">
      <c r="A156" s="3" t="s">
        <v>1072</v>
      </c>
      <c r="B156" s="3" t="s">
        <v>1073</v>
      </c>
      <c r="C156" s="39" t="s">
        <v>1074</v>
      </c>
      <c r="D156" s="22">
        <v>1.41584970000002E-2</v>
      </c>
      <c r="E156" s="22">
        <v>0.142980633</v>
      </c>
      <c r="F156" s="22">
        <v>1.0796572920284064</v>
      </c>
      <c r="G156" s="22">
        <v>1.0649999999999999</v>
      </c>
      <c r="H156" s="22">
        <v>0.98599999999999999</v>
      </c>
    </row>
    <row r="157" spans="1:8">
      <c r="A157" s="3" t="s">
        <v>551</v>
      </c>
      <c r="B157" s="3" t="s">
        <v>552</v>
      </c>
      <c r="C157" s="39" t="s">
        <v>553</v>
      </c>
      <c r="D157" s="22">
        <v>1.5513178000000001E-2</v>
      </c>
      <c r="E157" s="22">
        <v>0.14202946899999999</v>
      </c>
      <c r="F157" s="22">
        <v>1.0831132189702777</v>
      </c>
      <c r="G157" s="22">
        <v>1.0229999999999999</v>
      </c>
      <c r="H157" s="22">
        <v>0.94499999999999995</v>
      </c>
    </row>
    <row r="158" spans="1:8">
      <c r="A158" s="3" t="s">
        <v>1144</v>
      </c>
      <c r="B158" s="3" t="s">
        <v>1145</v>
      </c>
      <c r="C158" s="39" t="s">
        <v>1146</v>
      </c>
      <c r="D158" s="22">
        <v>6.4257983000000102E-2</v>
      </c>
      <c r="E158" s="22">
        <v>9.7918708000000104E-2</v>
      </c>
      <c r="F158" s="22">
        <v>1.0844784452266134</v>
      </c>
      <c r="G158" s="22">
        <v>1.0409999999999999</v>
      </c>
      <c r="H158" s="22">
        <v>0.96</v>
      </c>
    </row>
    <row r="159" spans="1:8" ht="90">
      <c r="A159" s="3" t="s">
        <v>1009</v>
      </c>
      <c r="B159" s="3" t="s">
        <v>1010</v>
      </c>
      <c r="C159" s="39" t="s">
        <v>1011</v>
      </c>
      <c r="D159" s="22">
        <v>2.6023221999999999E-2</v>
      </c>
      <c r="E159" s="22">
        <v>0.151662506</v>
      </c>
      <c r="F159" s="22">
        <v>1.0895079729067558</v>
      </c>
      <c r="G159" s="22">
        <v>1.018</v>
      </c>
      <c r="H159" s="22">
        <v>0.93500000000000005</v>
      </c>
    </row>
    <row r="160" spans="1:8" ht="45">
      <c r="A160" s="3" t="s">
        <v>727</v>
      </c>
      <c r="B160" s="3" t="s">
        <v>728</v>
      </c>
      <c r="C160" s="39" t="s">
        <v>729</v>
      </c>
      <c r="D160" s="22">
        <v>1.7788941999999999E-2</v>
      </c>
      <c r="E160" s="22">
        <v>0.140628053</v>
      </c>
      <c r="F160" s="22">
        <v>1.0898686604234404</v>
      </c>
      <c r="G160" s="22">
        <v>0.95899999999999996</v>
      </c>
      <c r="H160" s="22">
        <v>0.88</v>
      </c>
    </row>
    <row r="161" spans="1:8" ht="45">
      <c r="A161" s="3" t="s">
        <v>668</v>
      </c>
      <c r="B161" s="3" t="s">
        <v>669</v>
      </c>
      <c r="C161" s="39" t="s">
        <v>670</v>
      </c>
      <c r="D161" s="22">
        <v>3.0606102999999999E-2</v>
      </c>
      <c r="E161" s="22">
        <v>0.136859168</v>
      </c>
      <c r="F161" s="22">
        <v>1.0919554359378563</v>
      </c>
      <c r="G161" s="22">
        <v>1.044</v>
      </c>
      <c r="H161" s="22">
        <v>0.95599999999999996</v>
      </c>
    </row>
    <row r="162" spans="1:8">
      <c r="A162" s="3" t="s">
        <v>539</v>
      </c>
      <c r="B162" s="3" t="s">
        <v>540</v>
      </c>
      <c r="C162" s="39" t="s">
        <v>541</v>
      </c>
      <c r="D162" s="22">
        <v>3.1734427000000003E-2</v>
      </c>
      <c r="E162" s="22">
        <v>0.182127389</v>
      </c>
      <c r="F162" s="22">
        <v>1.0944599303430969</v>
      </c>
      <c r="G162" s="22">
        <v>0.996</v>
      </c>
      <c r="H162" s="22">
        <v>0.91</v>
      </c>
    </row>
    <row r="163" spans="1:8">
      <c r="A163" s="3" t="s">
        <v>979</v>
      </c>
      <c r="B163" s="3" t="s">
        <v>980</v>
      </c>
      <c r="C163" s="39" t="s">
        <v>981</v>
      </c>
      <c r="D163" s="22">
        <v>1.5900591000000099E-2</v>
      </c>
      <c r="E163" s="22">
        <v>0.182480806</v>
      </c>
      <c r="F163" s="22">
        <v>1.0961581643653797</v>
      </c>
      <c r="G163" s="22">
        <v>1.04</v>
      </c>
      <c r="H163" s="22">
        <v>0.94899999999999995</v>
      </c>
    </row>
    <row r="164" spans="1:8" ht="30">
      <c r="A164" s="3" t="s">
        <v>665</v>
      </c>
      <c r="B164" s="3" t="s">
        <v>666</v>
      </c>
      <c r="C164" s="39" t="s">
        <v>667</v>
      </c>
      <c r="D164" s="22">
        <v>1.83622000000017E-3</v>
      </c>
      <c r="E164" s="22">
        <v>0.18544392900000001</v>
      </c>
      <c r="F164" s="22">
        <v>1.0966599206438072</v>
      </c>
      <c r="G164" s="22">
        <v>1.0569999999999999</v>
      </c>
      <c r="H164" s="22">
        <v>0.96399999999999997</v>
      </c>
    </row>
    <row r="165" spans="1:8" ht="30">
      <c r="A165" s="3" t="s">
        <v>647</v>
      </c>
      <c r="B165" s="3" t="s">
        <v>648</v>
      </c>
      <c r="C165" s="39" t="s">
        <v>649</v>
      </c>
      <c r="D165" s="22">
        <v>1.1847816000000099E-2</v>
      </c>
      <c r="E165" s="22">
        <v>0.16562386200000001</v>
      </c>
      <c r="F165" s="22">
        <v>1.0981707657701094</v>
      </c>
      <c r="G165" s="22">
        <v>0.97</v>
      </c>
      <c r="H165" s="22">
        <v>0.88300000000000001</v>
      </c>
    </row>
    <row r="166" spans="1:8" ht="45">
      <c r="A166" s="3" t="s">
        <v>578</v>
      </c>
      <c r="B166" s="3" t="s">
        <v>579</v>
      </c>
      <c r="C166" s="39" t="s">
        <v>580</v>
      </c>
      <c r="D166" s="22">
        <v>3.7796150000000098E-2</v>
      </c>
      <c r="E166" s="22">
        <v>0.19290727099999999</v>
      </c>
      <c r="F166" s="22">
        <v>1.1000737305584813</v>
      </c>
      <c r="G166" s="22">
        <v>1.0680000000000001</v>
      </c>
      <c r="H166" s="22">
        <v>0.97099999999999997</v>
      </c>
    </row>
    <row r="167" spans="1:8" ht="30">
      <c r="A167" s="3" t="s">
        <v>763</v>
      </c>
      <c r="B167" s="3" t="s">
        <v>764</v>
      </c>
      <c r="C167" s="39" t="s">
        <v>765</v>
      </c>
      <c r="D167" s="22">
        <v>1.89057399999999E-2</v>
      </c>
      <c r="E167" s="22">
        <v>0.16750828300000001</v>
      </c>
      <c r="F167" s="22">
        <v>1.1041584811446092</v>
      </c>
      <c r="G167" s="22">
        <v>1.0549999999999999</v>
      </c>
      <c r="H167" s="22">
        <v>0.95499999999999996</v>
      </c>
    </row>
    <row r="168" spans="1:8" ht="30">
      <c r="A168" s="3" t="s">
        <v>641</v>
      </c>
      <c r="B168" s="3" t="s">
        <v>642</v>
      </c>
      <c r="C168" s="39" t="s">
        <v>643</v>
      </c>
      <c r="D168" s="22">
        <v>4.5673866E-2</v>
      </c>
      <c r="E168" s="22">
        <v>0.161551692</v>
      </c>
      <c r="F168" s="22">
        <v>1.1046496592144111</v>
      </c>
      <c r="G168" s="22">
        <v>1.0249999999999999</v>
      </c>
      <c r="H168" s="22">
        <v>0.92800000000000005</v>
      </c>
    </row>
    <row r="169" spans="1:8" ht="30">
      <c r="A169" s="3" t="s">
        <v>680</v>
      </c>
      <c r="B169" s="3" t="s">
        <v>681</v>
      </c>
      <c r="C169" s="39" t="s">
        <v>682</v>
      </c>
      <c r="D169" s="22">
        <v>2.8238758999999902E-2</v>
      </c>
      <c r="E169" s="22">
        <v>0.16123923300000001</v>
      </c>
      <c r="F169" s="22">
        <v>1.105946117370995</v>
      </c>
      <c r="G169" s="22">
        <v>1.024</v>
      </c>
      <c r="H169" s="22">
        <v>0.92600000000000005</v>
      </c>
    </row>
    <row r="170" spans="1:8" ht="45">
      <c r="A170" s="3" t="s">
        <v>635</v>
      </c>
      <c r="B170" s="3" t="s">
        <v>636</v>
      </c>
      <c r="C170" s="39" t="s">
        <v>637</v>
      </c>
      <c r="D170" s="22">
        <v>4.1552478000000101E-2</v>
      </c>
      <c r="E170" s="22">
        <v>0.14900609500000001</v>
      </c>
      <c r="F170" s="22">
        <v>1.1064944205872072</v>
      </c>
      <c r="G170" s="22">
        <v>1.0409999999999999</v>
      </c>
      <c r="H170" s="22">
        <v>0.94099999999999995</v>
      </c>
    </row>
    <row r="171" spans="1:8" ht="45">
      <c r="A171" s="3" t="s">
        <v>623</v>
      </c>
      <c r="B171" s="3" t="s">
        <v>624</v>
      </c>
      <c r="C171" s="39" t="s">
        <v>625</v>
      </c>
      <c r="D171" s="22">
        <v>4.9797217999999997E-2</v>
      </c>
      <c r="E171" s="22">
        <v>0.14822714400000001</v>
      </c>
      <c r="F171" s="22">
        <v>1.1090637722914374</v>
      </c>
      <c r="G171" s="22">
        <v>1.016</v>
      </c>
      <c r="H171" s="22">
        <v>0.91600000000000004</v>
      </c>
    </row>
    <row r="172" spans="1:8" ht="30">
      <c r="A172" s="3" t="s">
        <v>542</v>
      </c>
      <c r="B172" s="3" t="s">
        <v>543</v>
      </c>
      <c r="C172" s="39" t="s">
        <v>544</v>
      </c>
      <c r="D172" s="22">
        <v>2.0146676999999901E-2</v>
      </c>
      <c r="E172" s="22">
        <v>0.19278305100000001</v>
      </c>
      <c r="F172" s="22">
        <v>1.1094033024664567</v>
      </c>
      <c r="G172" s="22">
        <v>1.0509999999999999</v>
      </c>
      <c r="H172" s="22">
        <v>0.94699999999999995</v>
      </c>
    </row>
    <row r="173" spans="1:8">
      <c r="A173" s="3" t="s">
        <v>712</v>
      </c>
      <c r="B173" s="3" t="s">
        <v>713</v>
      </c>
      <c r="C173" s="39" t="s">
        <v>714</v>
      </c>
      <c r="D173" s="22">
        <v>7.8281607999999905E-2</v>
      </c>
      <c r="E173" s="22">
        <v>0.12910434900000001</v>
      </c>
      <c r="F173" s="22">
        <v>1.109716397182287</v>
      </c>
      <c r="G173" s="22">
        <v>1.0269999999999999</v>
      </c>
      <c r="H173" s="22">
        <v>0.92600000000000005</v>
      </c>
    </row>
    <row r="174" spans="1:8" ht="60">
      <c r="A174" s="3" t="s">
        <v>982</v>
      </c>
      <c r="B174" s="3" t="s">
        <v>983</v>
      </c>
      <c r="C174" s="39" t="s">
        <v>984</v>
      </c>
      <c r="D174" s="22">
        <v>4.1530353000000103E-2</v>
      </c>
      <c r="E174" s="22">
        <v>0.177495295</v>
      </c>
      <c r="F174" s="22">
        <v>1.1104790148540709</v>
      </c>
      <c r="G174" s="22">
        <v>1.0640000000000001</v>
      </c>
      <c r="H174" s="22">
        <v>0.95799999999999996</v>
      </c>
    </row>
    <row r="175" spans="1:8" ht="30">
      <c r="A175" s="3" t="s">
        <v>563</v>
      </c>
      <c r="B175" s="3" t="s">
        <v>564</v>
      </c>
      <c r="C175" s="39" t="s">
        <v>565</v>
      </c>
      <c r="D175" s="22">
        <v>2.95340630000001E-2</v>
      </c>
      <c r="E175" s="22">
        <v>0.170734265</v>
      </c>
      <c r="F175" s="22">
        <v>1.1111584908654855</v>
      </c>
      <c r="G175" s="22">
        <v>1.083</v>
      </c>
      <c r="H175" s="22">
        <v>0.97399999999999998</v>
      </c>
    </row>
    <row r="176" spans="1:8">
      <c r="A176" s="3" t="s">
        <v>736</v>
      </c>
      <c r="B176" s="3" t="s">
        <v>737</v>
      </c>
      <c r="C176" s="39" t="s">
        <v>738</v>
      </c>
      <c r="D176" s="22">
        <v>1.0336749999999601E-3</v>
      </c>
      <c r="E176" s="22">
        <v>0.25123281800000002</v>
      </c>
      <c r="F176" s="22">
        <v>1.1136659122936885</v>
      </c>
      <c r="G176" s="22">
        <v>1.0760000000000001</v>
      </c>
      <c r="H176" s="22">
        <v>0.96699999999999997</v>
      </c>
    </row>
    <row r="177" spans="1:8">
      <c r="A177" s="3" t="s">
        <v>1252</v>
      </c>
      <c r="B177" s="3" t="s">
        <v>1253</v>
      </c>
      <c r="C177" s="39" t="s">
        <v>1254</v>
      </c>
      <c r="D177" s="22">
        <v>4.8055870000000001E-3</v>
      </c>
      <c r="E177" s="22">
        <v>0.213355077</v>
      </c>
      <c r="F177" s="22">
        <v>1.1167214401176166</v>
      </c>
      <c r="G177" s="22">
        <v>1.044</v>
      </c>
      <c r="H177" s="22">
        <v>0.93500000000000005</v>
      </c>
    </row>
    <row r="178" spans="1:8">
      <c r="A178" s="3" t="s">
        <v>629</v>
      </c>
      <c r="B178" s="3" t="s">
        <v>630</v>
      </c>
      <c r="C178" s="39" t="s">
        <v>631</v>
      </c>
      <c r="D178" s="22">
        <v>7.1847348000000102E-2</v>
      </c>
      <c r="E178" s="22">
        <v>0.16193032500000001</v>
      </c>
      <c r="F178" s="22">
        <v>1.1169395507854123</v>
      </c>
      <c r="G178" s="22">
        <v>1.0589999999999999</v>
      </c>
      <c r="H178" s="22">
        <v>0.94799999999999995</v>
      </c>
    </row>
    <row r="179" spans="1:8" ht="30">
      <c r="A179" s="3" t="s">
        <v>626</v>
      </c>
      <c r="B179" s="3" t="s">
        <v>627</v>
      </c>
      <c r="C179" s="39" t="s">
        <v>628</v>
      </c>
      <c r="D179" s="22">
        <v>1.6218577000000001E-2</v>
      </c>
      <c r="E179" s="22">
        <v>0.21467441200000001</v>
      </c>
      <c r="F179" s="22">
        <v>1.1171075757945841</v>
      </c>
      <c r="G179" s="22">
        <v>1.03</v>
      </c>
      <c r="H179" s="22">
        <v>0.92200000000000004</v>
      </c>
    </row>
    <row r="180" spans="1:8">
      <c r="A180" s="3" t="s">
        <v>730</v>
      </c>
      <c r="B180" s="3" t="s">
        <v>731</v>
      </c>
      <c r="C180" s="39" t="s">
        <v>732</v>
      </c>
      <c r="D180" s="22">
        <v>8.4419069999999204E-3</v>
      </c>
      <c r="E180" s="22">
        <v>0.20133046299999999</v>
      </c>
      <c r="F180" s="22">
        <v>1.1203438883560355</v>
      </c>
      <c r="G180" s="22">
        <v>0.98899999999999999</v>
      </c>
      <c r="H180" s="22">
        <v>0.88300000000000001</v>
      </c>
    </row>
    <row r="181" spans="1:8" ht="60">
      <c r="A181" s="3" t="s">
        <v>1201</v>
      </c>
      <c r="B181" s="3" t="s">
        <v>1202</v>
      </c>
      <c r="C181" s="39" t="s">
        <v>1203</v>
      </c>
      <c r="D181" s="22">
        <v>6.7975272000000003E-2</v>
      </c>
      <c r="E181" s="22">
        <v>0.14254630700000001</v>
      </c>
      <c r="F181" s="22">
        <v>1.1211147104465837</v>
      </c>
      <c r="G181" s="22">
        <v>0.97399999999999998</v>
      </c>
      <c r="H181" s="22">
        <v>0.86899999999999999</v>
      </c>
    </row>
    <row r="182" spans="1:8" ht="75">
      <c r="A182" s="3" t="s">
        <v>1264</v>
      </c>
      <c r="B182" s="3" t="s">
        <v>1265</v>
      </c>
      <c r="C182" s="39" t="s">
        <v>1266</v>
      </c>
      <c r="D182" s="22">
        <v>7.2963339000000002E-2</v>
      </c>
      <c r="E182" s="22">
        <v>0.18308285499999999</v>
      </c>
      <c r="F182" s="22">
        <v>1.1211688398157518</v>
      </c>
      <c r="G182" s="22">
        <v>1.1850000000000001</v>
      </c>
      <c r="H182" s="22">
        <v>1.0569999999999999</v>
      </c>
    </row>
    <row r="183" spans="1:8">
      <c r="A183" s="3" t="s">
        <v>617</v>
      </c>
      <c r="B183" s="3" t="s">
        <v>618</v>
      </c>
      <c r="C183" s="39" t="s">
        <v>619</v>
      </c>
      <c r="D183" s="22">
        <v>7.1058072000000097E-2</v>
      </c>
      <c r="E183" s="22">
        <v>0.170875586</v>
      </c>
      <c r="F183" s="22">
        <v>1.1276391577505465</v>
      </c>
      <c r="G183" s="22">
        <v>1.0620000000000001</v>
      </c>
      <c r="H183" s="22">
        <v>0.94199999999999995</v>
      </c>
    </row>
    <row r="184" spans="1:8" ht="30">
      <c r="A184" s="3" t="s">
        <v>913</v>
      </c>
      <c r="B184" s="3" t="s">
        <v>914</v>
      </c>
      <c r="C184" s="39" t="s">
        <v>915</v>
      </c>
      <c r="D184" s="22">
        <v>8.0050530999999897E-2</v>
      </c>
      <c r="E184" s="22">
        <v>0.17695786299999999</v>
      </c>
      <c r="F184" s="22">
        <v>1.135862789090176</v>
      </c>
      <c r="G184" s="22">
        <v>1.0529999999999999</v>
      </c>
      <c r="H184" s="22">
        <v>0.92700000000000005</v>
      </c>
    </row>
    <row r="185" spans="1:8">
      <c r="A185" s="3" t="s">
        <v>721</v>
      </c>
      <c r="B185" s="3" t="s">
        <v>722</v>
      </c>
      <c r="C185" s="39" t="s">
        <v>723</v>
      </c>
      <c r="D185" s="22">
        <v>5.8313027000000101E-2</v>
      </c>
      <c r="E185" s="22">
        <v>0.22680114400000001</v>
      </c>
      <c r="F185" s="22">
        <v>1.1374357415424283</v>
      </c>
      <c r="G185" s="22">
        <v>1.022</v>
      </c>
      <c r="H185" s="22">
        <v>0.89800000000000002</v>
      </c>
    </row>
    <row r="186" spans="1:8" ht="45">
      <c r="A186" s="3" t="s">
        <v>1000</v>
      </c>
      <c r="B186" s="3" t="s">
        <v>1001</v>
      </c>
      <c r="C186" s="39" t="s">
        <v>1002</v>
      </c>
      <c r="D186" s="22">
        <v>6.8154400000008898E-4</v>
      </c>
      <c r="E186" s="22">
        <v>0.29626852100000001</v>
      </c>
      <c r="F186" s="22">
        <v>1.1403117136523295</v>
      </c>
      <c r="G186" s="22">
        <v>1.054</v>
      </c>
      <c r="H186" s="22">
        <v>0.92400000000000004</v>
      </c>
    </row>
    <row r="187" spans="1:8" ht="45">
      <c r="A187" s="3" t="s">
        <v>766</v>
      </c>
      <c r="B187" s="3" t="s">
        <v>767</v>
      </c>
      <c r="C187" s="39" t="s">
        <v>768</v>
      </c>
      <c r="D187" s="22">
        <v>4.6760461999999899E-2</v>
      </c>
      <c r="E187" s="22">
        <v>0.21655502900000001</v>
      </c>
      <c r="F187" s="22">
        <v>1.1407706835561795</v>
      </c>
      <c r="G187" s="22">
        <v>1.038</v>
      </c>
      <c r="H187" s="22">
        <v>0.91</v>
      </c>
    </row>
    <row r="188" spans="1:8" ht="45">
      <c r="A188" s="3" t="s">
        <v>1078</v>
      </c>
      <c r="B188" s="3" t="s">
        <v>1079</v>
      </c>
      <c r="C188" s="39" t="s">
        <v>1080</v>
      </c>
      <c r="D188" s="22">
        <v>6.9525819000000003E-2</v>
      </c>
      <c r="E188" s="22">
        <v>0.23398734800000001</v>
      </c>
      <c r="F188" s="22">
        <v>1.1421301558618346</v>
      </c>
      <c r="G188" s="22">
        <v>1.048</v>
      </c>
      <c r="H188" s="22">
        <v>0.91800000000000004</v>
      </c>
    </row>
    <row r="189" spans="1:8" ht="30">
      <c r="A189" s="3" t="s">
        <v>1075</v>
      </c>
      <c r="B189" s="3" t="s">
        <v>1076</v>
      </c>
      <c r="C189" s="39" t="s">
        <v>1077</v>
      </c>
      <c r="D189" s="22">
        <v>0.10332625500000001</v>
      </c>
      <c r="E189" s="22">
        <v>0.16370127900000001</v>
      </c>
      <c r="F189" s="22">
        <v>1.1423521818600673</v>
      </c>
      <c r="G189" s="22">
        <v>1.071</v>
      </c>
      <c r="H189" s="22">
        <v>0.93799999999999994</v>
      </c>
    </row>
    <row r="190" spans="1:8" ht="45">
      <c r="A190" s="3" t="s">
        <v>991</v>
      </c>
      <c r="B190" s="3" t="s">
        <v>992</v>
      </c>
      <c r="C190" s="39" t="s">
        <v>993</v>
      </c>
      <c r="D190" s="22">
        <v>9.3376228000000103E-2</v>
      </c>
      <c r="E190" s="22">
        <v>0.18601801200000001</v>
      </c>
      <c r="F190" s="22">
        <v>1.1425443232795833</v>
      </c>
      <c r="G190" s="22">
        <v>1.0649999999999999</v>
      </c>
      <c r="H190" s="22">
        <v>0.93200000000000005</v>
      </c>
    </row>
    <row r="191" spans="1:8" ht="60">
      <c r="A191" s="3" t="s">
        <v>1129</v>
      </c>
      <c r="B191" s="3" t="s">
        <v>1130</v>
      </c>
      <c r="C191" s="39" t="s">
        <v>1131</v>
      </c>
      <c r="D191" s="22">
        <v>3.8923603999999799E-2</v>
      </c>
      <c r="E191" s="22">
        <v>0.26962953699999997</v>
      </c>
      <c r="F191" s="22">
        <v>1.1444148452300329</v>
      </c>
      <c r="G191" s="22">
        <v>1.2230000000000001</v>
      </c>
      <c r="H191" s="22">
        <v>1.0680000000000001</v>
      </c>
    </row>
    <row r="192" spans="1:8" ht="45">
      <c r="A192" s="3" t="s">
        <v>653</v>
      </c>
      <c r="B192" s="3" t="s">
        <v>654</v>
      </c>
      <c r="C192" s="39" t="s">
        <v>655</v>
      </c>
      <c r="D192" s="22">
        <v>0.10818066799999999</v>
      </c>
      <c r="E192" s="22">
        <v>0.156156816</v>
      </c>
      <c r="F192" s="22">
        <v>1.1452975051783505</v>
      </c>
      <c r="G192" s="22">
        <v>1.032</v>
      </c>
      <c r="H192" s="22">
        <v>0.90100000000000002</v>
      </c>
    </row>
    <row r="193" spans="1:8" ht="75">
      <c r="A193" s="3" t="s">
        <v>1228</v>
      </c>
      <c r="B193" s="3" t="s">
        <v>1229</v>
      </c>
      <c r="C193" s="39" t="s">
        <v>1230</v>
      </c>
      <c r="D193" s="22">
        <v>4.7740084000000002E-2</v>
      </c>
      <c r="E193" s="22">
        <v>0.24125571300000001</v>
      </c>
      <c r="F193" s="22">
        <v>1.1473637334119426</v>
      </c>
      <c r="G193" s="22">
        <v>1.125</v>
      </c>
      <c r="H193" s="22">
        <v>0.98099999999999998</v>
      </c>
    </row>
    <row r="194" spans="1:8" ht="30">
      <c r="A194" s="3" t="s">
        <v>772</v>
      </c>
      <c r="B194" s="3" t="s">
        <v>773</v>
      </c>
      <c r="C194" s="39" t="s">
        <v>774</v>
      </c>
      <c r="D194" s="22">
        <v>7.5964343000000004E-2</v>
      </c>
      <c r="E194" s="22">
        <v>0.184145166</v>
      </c>
      <c r="F194" s="22">
        <v>1.1505697670536554</v>
      </c>
      <c r="G194" s="22">
        <v>1.0529999999999999</v>
      </c>
      <c r="H194" s="22">
        <v>0.91500000000000004</v>
      </c>
    </row>
    <row r="195" spans="1:8" ht="30">
      <c r="A195" s="3" t="s">
        <v>802</v>
      </c>
      <c r="B195" s="3" t="s">
        <v>803</v>
      </c>
      <c r="C195" s="39" t="s">
        <v>804</v>
      </c>
      <c r="D195" s="22">
        <v>7.7326202999999899E-2</v>
      </c>
      <c r="E195" s="22">
        <v>0.21268247500000001</v>
      </c>
      <c r="F195" s="22">
        <v>1.1547748833748497</v>
      </c>
      <c r="G195" s="22">
        <v>1.0940000000000001</v>
      </c>
      <c r="H195" s="22">
        <v>0.94699999999999995</v>
      </c>
    </row>
    <row r="196" spans="1:8" ht="60">
      <c r="A196" s="3" t="s">
        <v>859</v>
      </c>
      <c r="B196" s="3" t="s">
        <v>860</v>
      </c>
      <c r="C196" s="39" t="s">
        <v>861</v>
      </c>
      <c r="D196" s="22">
        <v>3.0776468000000001E-2</v>
      </c>
      <c r="E196" s="22">
        <v>0.241256357</v>
      </c>
      <c r="F196" s="22">
        <v>1.1563523072473481</v>
      </c>
      <c r="G196" s="22">
        <v>1.0269999999999999</v>
      </c>
      <c r="H196" s="22">
        <v>0.88800000000000001</v>
      </c>
    </row>
    <row r="197" spans="1:8" ht="30">
      <c r="A197" s="3" t="s">
        <v>1132</v>
      </c>
      <c r="B197" s="3" t="s">
        <v>1133</v>
      </c>
      <c r="C197" s="39" t="s">
        <v>1134</v>
      </c>
      <c r="D197" s="22">
        <v>7.2625407999999905E-2</v>
      </c>
      <c r="E197" s="22">
        <v>0.201847899</v>
      </c>
      <c r="F197" s="22">
        <v>1.1585581319041232</v>
      </c>
      <c r="G197" s="22">
        <v>1.0029999999999999</v>
      </c>
      <c r="H197" s="22">
        <v>0.86599999999999999</v>
      </c>
    </row>
    <row r="198" spans="1:8">
      <c r="A198" s="3" t="s">
        <v>796</v>
      </c>
      <c r="B198" s="3" t="s">
        <v>797</v>
      </c>
      <c r="C198" s="39" t="s">
        <v>798</v>
      </c>
      <c r="D198" s="22">
        <v>2.7019242999999998E-2</v>
      </c>
      <c r="E198" s="22">
        <v>0.25136186999999999</v>
      </c>
      <c r="F198" s="22">
        <v>1.1590013195384872</v>
      </c>
      <c r="G198" s="22">
        <v>1.0349999999999999</v>
      </c>
      <c r="H198" s="22">
        <v>0.89300000000000002</v>
      </c>
    </row>
    <row r="199" spans="1:8" ht="60">
      <c r="A199" s="3" t="s">
        <v>1192</v>
      </c>
      <c r="B199" s="3" t="s">
        <v>1193</v>
      </c>
      <c r="C199" s="39" t="s">
        <v>1194</v>
      </c>
      <c r="D199" s="22">
        <v>9.7113744999999904E-2</v>
      </c>
      <c r="E199" s="22">
        <v>0.19672104900000001</v>
      </c>
      <c r="F199" s="22">
        <v>1.1597055076903149</v>
      </c>
      <c r="G199" s="22">
        <v>1.0669999999999999</v>
      </c>
      <c r="H199" s="22">
        <v>0.92</v>
      </c>
    </row>
    <row r="200" spans="1:8">
      <c r="A200" s="3" t="s">
        <v>892</v>
      </c>
      <c r="B200" s="3" t="s">
        <v>893</v>
      </c>
      <c r="C200" s="39" t="s">
        <v>894</v>
      </c>
      <c r="D200" s="22">
        <v>5.4748994000000002E-2</v>
      </c>
      <c r="E200" s="22">
        <v>0.24345578800000001</v>
      </c>
      <c r="F200" s="22">
        <v>1.1638354640415625</v>
      </c>
      <c r="G200" s="22">
        <v>1.0229999999999999</v>
      </c>
      <c r="H200" s="22">
        <v>0.879</v>
      </c>
    </row>
    <row r="201" spans="1:8" ht="60">
      <c r="A201" s="3" t="s">
        <v>1222</v>
      </c>
      <c r="B201" s="3" t="s">
        <v>1223</v>
      </c>
      <c r="C201" s="39" t="s">
        <v>1224</v>
      </c>
      <c r="D201" s="22">
        <v>1.8175274999999901E-2</v>
      </c>
      <c r="E201" s="22">
        <v>0.401824234</v>
      </c>
      <c r="F201" s="22">
        <v>1.1666776478599297</v>
      </c>
      <c r="G201" s="22">
        <v>1.1379999999999999</v>
      </c>
      <c r="H201" s="22">
        <v>0.97499999999999998</v>
      </c>
    </row>
    <row r="202" spans="1:8" ht="30">
      <c r="A202" s="3" t="s">
        <v>1198</v>
      </c>
      <c r="B202" s="3" t="s">
        <v>1199</v>
      </c>
      <c r="C202" s="39" t="s">
        <v>1200</v>
      </c>
      <c r="D202" s="22">
        <v>5.7085069000000002E-2</v>
      </c>
      <c r="E202" s="22">
        <v>0.34333140899999998</v>
      </c>
      <c r="F202" s="22">
        <v>1.1680733883850614</v>
      </c>
      <c r="G202" s="22">
        <v>1.216</v>
      </c>
      <c r="H202" s="22">
        <v>1.0409999999999999</v>
      </c>
    </row>
    <row r="203" spans="1:8" ht="30">
      <c r="A203" s="3" t="s">
        <v>1258</v>
      </c>
      <c r="B203" s="3" t="s">
        <v>1259</v>
      </c>
      <c r="C203" s="39" t="s">
        <v>1260</v>
      </c>
      <c r="D203" s="22">
        <v>9.1460942000000003E-2</v>
      </c>
      <c r="E203" s="22">
        <v>0.19435143899999999</v>
      </c>
      <c r="F203" s="22">
        <v>1.1684512976569195</v>
      </c>
      <c r="G203" s="22">
        <v>0.99099999999999999</v>
      </c>
      <c r="H203" s="22">
        <v>0.84799999999999998</v>
      </c>
    </row>
    <row r="204" spans="1:8">
      <c r="A204" s="3" t="s">
        <v>973</v>
      </c>
      <c r="B204" s="3" t="s">
        <v>974</v>
      </c>
      <c r="C204" s="39" t="s">
        <v>975</v>
      </c>
      <c r="D204" s="22">
        <v>9.1008573999999995E-2</v>
      </c>
      <c r="E204" s="22">
        <v>0.22973390599999999</v>
      </c>
      <c r="F204" s="22">
        <v>1.1703864216014737</v>
      </c>
      <c r="G204" s="22">
        <v>1.01</v>
      </c>
      <c r="H204" s="22">
        <v>0.86299999999999999</v>
      </c>
    </row>
    <row r="205" spans="1:8" ht="45">
      <c r="A205" s="3" t="s">
        <v>1036</v>
      </c>
      <c r="B205" s="3" t="s">
        <v>1037</v>
      </c>
      <c r="C205" s="39" t="s">
        <v>1038</v>
      </c>
      <c r="D205" s="22">
        <v>5.9472518000000002E-2</v>
      </c>
      <c r="E205" s="22">
        <v>0.246787214</v>
      </c>
      <c r="F205" s="22">
        <v>1.1756660576111397</v>
      </c>
      <c r="G205" s="22">
        <v>1.1100000000000001</v>
      </c>
      <c r="H205" s="22">
        <v>0.94399999999999995</v>
      </c>
    </row>
    <row r="206" spans="1:8" ht="30">
      <c r="A206" s="3" t="s">
        <v>1066</v>
      </c>
      <c r="B206" s="3" t="s">
        <v>1067</v>
      </c>
      <c r="C206" s="39" t="s">
        <v>1068</v>
      </c>
      <c r="D206" s="22">
        <v>6.5880505000000006E-2</v>
      </c>
      <c r="E206" s="22">
        <v>0.25670380799999998</v>
      </c>
      <c r="F206" s="22">
        <v>1.177139659785053</v>
      </c>
      <c r="G206" s="22">
        <v>1.002</v>
      </c>
      <c r="H206" s="22">
        <v>0.85099999999999998</v>
      </c>
    </row>
    <row r="207" spans="1:8" ht="45">
      <c r="A207" s="3" t="s">
        <v>1165</v>
      </c>
      <c r="B207" s="3" t="s">
        <v>1166</v>
      </c>
      <c r="C207" s="39" t="s">
        <v>1167</v>
      </c>
      <c r="D207" s="22">
        <v>1.3508278E-2</v>
      </c>
      <c r="E207" s="22">
        <v>0.32054458200000002</v>
      </c>
      <c r="F207" s="22">
        <v>1.182227581833627</v>
      </c>
      <c r="G207" s="22">
        <v>1.1220000000000001</v>
      </c>
      <c r="H207" s="22">
        <v>0.94899999999999995</v>
      </c>
    </row>
    <row r="208" spans="1:8" ht="45">
      <c r="A208" s="3" t="s">
        <v>1081</v>
      </c>
      <c r="B208" s="3" t="s">
        <v>1082</v>
      </c>
      <c r="C208" s="39" t="s">
        <v>1083</v>
      </c>
      <c r="D208" s="22">
        <v>3.2519399999999997E-2</v>
      </c>
      <c r="E208" s="22">
        <v>0.28212045899999999</v>
      </c>
      <c r="F208" s="22">
        <v>1.1846696672692103</v>
      </c>
      <c r="G208" s="22">
        <v>1.0669999999999999</v>
      </c>
      <c r="H208" s="22">
        <v>0.90100000000000002</v>
      </c>
    </row>
    <row r="209" spans="1:8" ht="30">
      <c r="A209" s="3" t="s">
        <v>1108</v>
      </c>
      <c r="B209" s="3" t="s">
        <v>1109</v>
      </c>
      <c r="C209" s="39" t="s">
        <v>1110</v>
      </c>
      <c r="D209" s="22">
        <v>3.1979873999999901E-2</v>
      </c>
      <c r="E209" s="22">
        <v>0.37541751099999998</v>
      </c>
      <c r="F209" s="22">
        <v>1.195894505051603</v>
      </c>
      <c r="G209" s="22">
        <v>1.244</v>
      </c>
      <c r="H209" s="22">
        <v>1.04</v>
      </c>
    </row>
    <row r="210" spans="1:8" ht="45">
      <c r="A210" s="3" t="s">
        <v>1195</v>
      </c>
      <c r="B210" s="3" t="s">
        <v>1196</v>
      </c>
      <c r="C210" s="39" t="s">
        <v>1197</v>
      </c>
      <c r="D210" s="22">
        <v>0.15480777700000001</v>
      </c>
      <c r="E210" s="22">
        <v>0.16762400599999999</v>
      </c>
      <c r="F210" s="22">
        <v>1.1962433706304012</v>
      </c>
      <c r="G210" s="22">
        <v>0.98299999999999998</v>
      </c>
      <c r="H210" s="22">
        <v>0.82199999999999995</v>
      </c>
    </row>
    <row r="211" spans="1:8" ht="30">
      <c r="A211" s="3" t="s">
        <v>695</v>
      </c>
      <c r="B211" s="3" t="s">
        <v>696</v>
      </c>
      <c r="C211" s="39" t="s">
        <v>697</v>
      </c>
      <c r="D211" s="22">
        <v>4.8421484000000098E-2</v>
      </c>
      <c r="E211" s="22">
        <v>0.291376099</v>
      </c>
      <c r="F211" s="22">
        <v>1.1973708722298113</v>
      </c>
      <c r="G211" s="22">
        <v>1.0780000000000001</v>
      </c>
      <c r="H211" s="22">
        <v>0.9</v>
      </c>
    </row>
    <row r="212" spans="1:8" ht="30">
      <c r="A212" s="3" t="s">
        <v>751</v>
      </c>
      <c r="B212" s="3" t="s">
        <v>752</v>
      </c>
      <c r="C212" s="39" t="s">
        <v>753</v>
      </c>
      <c r="D212" s="22">
        <v>8.3417449000000005E-2</v>
      </c>
      <c r="E212" s="22">
        <v>0.290676712</v>
      </c>
      <c r="F212" s="22">
        <v>1.199514850064312</v>
      </c>
      <c r="G212" s="22">
        <v>1.0920000000000001</v>
      </c>
      <c r="H212" s="22">
        <v>0.91</v>
      </c>
    </row>
    <row r="213" spans="1:8">
      <c r="A213" s="3" t="s">
        <v>739</v>
      </c>
      <c r="B213" s="3" t="s">
        <v>740</v>
      </c>
      <c r="C213" s="39" t="s">
        <v>741</v>
      </c>
      <c r="D213" s="22">
        <v>0.117625598</v>
      </c>
      <c r="E213" s="22">
        <v>0.218864218</v>
      </c>
      <c r="F213" s="22">
        <v>1.2000007548545819</v>
      </c>
      <c r="G213" s="22">
        <v>1.0389999999999999</v>
      </c>
      <c r="H213" s="22">
        <v>0.86599999999999999</v>
      </c>
    </row>
    <row r="214" spans="1:8">
      <c r="A214" s="3" t="s">
        <v>1153</v>
      </c>
      <c r="B214" s="3" t="s">
        <v>1154</v>
      </c>
      <c r="C214" s="39" t="s">
        <v>1155</v>
      </c>
      <c r="D214" s="22">
        <v>5.61467090000001E-2</v>
      </c>
      <c r="E214" s="22">
        <v>0.31073720300000002</v>
      </c>
      <c r="F214" s="22">
        <v>1.2002249909519573</v>
      </c>
      <c r="G214" s="22">
        <v>1.1000000000000001</v>
      </c>
      <c r="H214" s="22">
        <v>0.91600000000000004</v>
      </c>
    </row>
    <row r="215" spans="1:8" ht="30">
      <c r="A215" s="3" t="s">
        <v>868</v>
      </c>
      <c r="B215" s="3" t="s">
        <v>869</v>
      </c>
      <c r="C215" s="39" t="s">
        <v>870</v>
      </c>
      <c r="D215" s="22">
        <v>8.4858345000000002E-2</v>
      </c>
      <c r="E215" s="22">
        <v>0.34871933700000002</v>
      </c>
      <c r="F215" s="22">
        <v>1.2026746588303898</v>
      </c>
      <c r="G215" s="22">
        <v>1.1639999999999999</v>
      </c>
      <c r="H215" s="22">
        <v>0.96799999999999997</v>
      </c>
    </row>
    <row r="216" spans="1:8">
      <c r="A216" s="3" t="s">
        <v>1282</v>
      </c>
      <c r="B216" s="3" t="s">
        <v>1283</v>
      </c>
      <c r="C216" s="39" t="s">
        <v>1284</v>
      </c>
      <c r="D216" s="22">
        <v>7.65386180000001E-2</v>
      </c>
      <c r="E216" s="22">
        <v>0.30937419999999999</v>
      </c>
      <c r="F216" s="22">
        <v>1.2033833610535685</v>
      </c>
      <c r="G216" s="22">
        <v>1.1419999999999999</v>
      </c>
      <c r="H216" s="22">
        <v>0.94899999999999995</v>
      </c>
    </row>
    <row r="217" spans="1:8">
      <c r="A217" s="3" t="s">
        <v>823</v>
      </c>
      <c r="B217" s="3" t="s">
        <v>824</v>
      </c>
      <c r="C217" s="39" t="s">
        <v>825</v>
      </c>
      <c r="D217" s="22">
        <v>2.26262369999999E-2</v>
      </c>
      <c r="E217" s="22">
        <v>0.38117435300000002</v>
      </c>
      <c r="F217" s="22">
        <v>1.2050020737384901</v>
      </c>
      <c r="G217" s="22">
        <v>1.083</v>
      </c>
      <c r="H217" s="22">
        <v>0.89900000000000002</v>
      </c>
    </row>
    <row r="218" spans="1:8" ht="60">
      <c r="A218" s="3" t="s">
        <v>925</v>
      </c>
      <c r="B218" s="3" t="s">
        <v>926</v>
      </c>
      <c r="C218" s="39" t="s">
        <v>927</v>
      </c>
      <c r="D218" s="22">
        <v>7.9455019999999904E-2</v>
      </c>
      <c r="E218" s="22">
        <v>0.32661394999999999</v>
      </c>
      <c r="F218" s="22">
        <v>1.2116092956810947</v>
      </c>
      <c r="G218" s="22">
        <v>1.135</v>
      </c>
      <c r="H218" s="22">
        <v>0.93700000000000006</v>
      </c>
    </row>
    <row r="219" spans="1:8">
      <c r="A219" s="3" t="s">
        <v>677</v>
      </c>
      <c r="B219" s="3" t="s">
        <v>678</v>
      </c>
      <c r="C219" s="39" t="s">
        <v>679</v>
      </c>
      <c r="D219" s="22">
        <v>0.109916999</v>
      </c>
      <c r="E219" s="22">
        <v>0.27491795200000002</v>
      </c>
      <c r="F219" s="22">
        <v>1.2130861860216873</v>
      </c>
      <c r="G219" s="22">
        <v>1.0609999999999999</v>
      </c>
      <c r="H219" s="22">
        <v>0.875</v>
      </c>
    </row>
    <row r="220" spans="1:8" ht="60">
      <c r="A220" s="3" t="s">
        <v>799</v>
      </c>
      <c r="B220" s="3" t="s">
        <v>800</v>
      </c>
      <c r="C220" s="39" t="s">
        <v>801</v>
      </c>
      <c r="D220" s="22">
        <v>0.12922736100000001</v>
      </c>
      <c r="E220" s="22">
        <v>0.305897541</v>
      </c>
      <c r="F220" s="22">
        <v>1.2156590781700323</v>
      </c>
      <c r="G220" s="22">
        <v>1.167</v>
      </c>
      <c r="H220" s="22">
        <v>0.96</v>
      </c>
    </row>
    <row r="221" spans="1:8" ht="45">
      <c r="A221" s="3" t="s">
        <v>1291</v>
      </c>
      <c r="B221" s="3" t="s">
        <v>1292</v>
      </c>
      <c r="C221" s="39" t="s">
        <v>1293</v>
      </c>
      <c r="D221" s="22">
        <v>7.6486099000000002E-2</v>
      </c>
      <c r="E221" s="22">
        <v>0.30852206399999998</v>
      </c>
      <c r="F221" s="22">
        <v>1.2172683535076372</v>
      </c>
      <c r="G221" s="22">
        <v>1.079</v>
      </c>
      <c r="H221" s="22">
        <v>0.88600000000000001</v>
      </c>
    </row>
    <row r="222" spans="1:8">
      <c r="A222" s="3" t="s">
        <v>1240</v>
      </c>
      <c r="B222" s="3" t="s">
        <v>1241</v>
      </c>
      <c r="C222" s="39" t="s">
        <v>1242</v>
      </c>
      <c r="D222" s="22">
        <v>2.0205285000000101E-2</v>
      </c>
      <c r="E222" s="22">
        <v>0.37028474099999997</v>
      </c>
      <c r="F222" s="22">
        <v>1.2180835105856211</v>
      </c>
      <c r="G222" s="22">
        <v>1.091</v>
      </c>
      <c r="H222" s="22">
        <v>0.89500000000000002</v>
      </c>
    </row>
    <row r="223" spans="1:8" ht="60">
      <c r="A223" s="3" t="s">
        <v>686</v>
      </c>
      <c r="B223" s="3" t="s">
        <v>687</v>
      </c>
      <c r="C223" s="39" t="s">
        <v>688</v>
      </c>
      <c r="D223" s="22">
        <v>6.9867599999999799E-3</v>
      </c>
      <c r="E223" s="22">
        <v>0.37252938800000002</v>
      </c>
      <c r="F223" s="22">
        <v>1.2201134984194999</v>
      </c>
      <c r="G223" s="22">
        <v>0.95099999999999996</v>
      </c>
      <c r="H223" s="22">
        <v>0.77900000000000003</v>
      </c>
    </row>
    <row r="224" spans="1:8">
      <c r="A224" s="3" t="s">
        <v>1087</v>
      </c>
      <c r="B224" s="3" t="s">
        <v>1088</v>
      </c>
      <c r="C224" s="39" t="s">
        <v>1089</v>
      </c>
      <c r="D224" s="22">
        <v>9.8375077999999894E-2</v>
      </c>
      <c r="E224" s="22">
        <v>0.34686271699999999</v>
      </c>
      <c r="F224" s="22">
        <v>1.224181030932493</v>
      </c>
      <c r="G224" s="22">
        <v>1.216</v>
      </c>
      <c r="H224" s="22">
        <v>0.99299999999999999</v>
      </c>
    </row>
    <row r="225" spans="1:8" ht="75">
      <c r="A225" s="3" t="s">
        <v>1183</v>
      </c>
      <c r="B225" s="3" t="s">
        <v>1184</v>
      </c>
      <c r="C225" s="39" t="s">
        <v>1185</v>
      </c>
      <c r="D225" s="22">
        <v>7.4477168000000094E-2</v>
      </c>
      <c r="E225" s="22">
        <v>0.33118271700000002</v>
      </c>
      <c r="F225" s="22">
        <v>1.2257800385278312</v>
      </c>
      <c r="G225" s="22">
        <v>1.042</v>
      </c>
      <c r="H225" s="22">
        <v>0.85</v>
      </c>
    </row>
    <row r="226" spans="1:8" ht="60">
      <c r="A226" s="3" t="s">
        <v>1015</v>
      </c>
      <c r="B226" s="3" t="s">
        <v>1016</v>
      </c>
      <c r="C226" s="39" t="s">
        <v>1017</v>
      </c>
      <c r="D226" s="22">
        <v>1.3981056999999899E-2</v>
      </c>
      <c r="E226" s="22">
        <v>0.30727944299999999</v>
      </c>
      <c r="F226" s="22">
        <v>1.2300350086030154</v>
      </c>
      <c r="G226" s="22">
        <v>1.0629999999999999</v>
      </c>
      <c r="H226" s="22">
        <v>0.86499999999999999</v>
      </c>
    </row>
    <row r="227" spans="1:8" ht="45">
      <c r="A227" s="3" t="s">
        <v>608</v>
      </c>
      <c r="B227" s="3" t="s">
        <v>609</v>
      </c>
      <c r="C227" s="39" t="s">
        <v>610</v>
      </c>
      <c r="D227" s="22">
        <v>4.06775700000001E-2</v>
      </c>
      <c r="E227" s="22">
        <v>0.39572868500000002</v>
      </c>
      <c r="F227" s="22">
        <v>1.2346074875163813</v>
      </c>
      <c r="G227" s="22">
        <v>1.0620000000000001</v>
      </c>
      <c r="H227" s="22">
        <v>0.86</v>
      </c>
    </row>
    <row r="228" spans="1:8" ht="45">
      <c r="A228" s="3" t="s">
        <v>745</v>
      </c>
      <c r="B228" s="3" t="s">
        <v>746</v>
      </c>
      <c r="C228" s="39" t="s">
        <v>747</v>
      </c>
      <c r="D228" s="22">
        <v>8.7773941999999994E-2</v>
      </c>
      <c r="E228" s="22">
        <v>0.29018147999999999</v>
      </c>
      <c r="F228" s="22">
        <v>1.2367851544961364</v>
      </c>
      <c r="G228" s="22">
        <v>0.98899999999999999</v>
      </c>
      <c r="H228" s="22">
        <v>0.8</v>
      </c>
    </row>
    <row r="229" spans="1:8" ht="45">
      <c r="A229" s="3" t="s">
        <v>835</v>
      </c>
      <c r="B229" s="3" t="s">
        <v>836</v>
      </c>
      <c r="C229" s="39" t="s">
        <v>837</v>
      </c>
      <c r="D229" s="22">
        <v>0.108105275</v>
      </c>
      <c r="E229" s="22">
        <v>0.40740262599999999</v>
      </c>
      <c r="F229" s="22">
        <v>1.2489428445578714</v>
      </c>
      <c r="G229" s="22">
        <v>1.119</v>
      </c>
      <c r="H229" s="22">
        <v>0.89600000000000002</v>
      </c>
    </row>
    <row r="230" spans="1:8" ht="60">
      <c r="A230" s="3" t="s">
        <v>1063</v>
      </c>
      <c r="B230" s="3" t="s">
        <v>1064</v>
      </c>
      <c r="C230" s="39" t="s">
        <v>1065</v>
      </c>
      <c r="D230" s="22">
        <v>9.7746462000000006E-2</v>
      </c>
      <c r="E230" s="22">
        <v>0.34474791100000002</v>
      </c>
      <c r="F230" s="22">
        <v>1.2493388269725914</v>
      </c>
      <c r="G230" s="22">
        <v>1.109</v>
      </c>
      <c r="H230" s="22">
        <v>0.88700000000000001</v>
      </c>
    </row>
    <row r="231" spans="1:8">
      <c r="A231" s="3" t="s">
        <v>1297</v>
      </c>
      <c r="B231" s="3" t="s">
        <v>1298</v>
      </c>
      <c r="C231" s="39" t="s">
        <v>1299</v>
      </c>
      <c r="D231" s="22">
        <v>1.02506019999999E-2</v>
      </c>
      <c r="E231" s="22">
        <v>0.314675549</v>
      </c>
      <c r="F231" s="22">
        <v>1.250725656239944</v>
      </c>
      <c r="G231" s="22">
        <v>0.81</v>
      </c>
      <c r="H231" s="22">
        <v>0.64800000000000002</v>
      </c>
    </row>
    <row r="232" spans="1:8" ht="60">
      <c r="A232" s="3" t="s">
        <v>1189</v>
      </c>
      <c r="B232" s="3" t="s">
        <v>1190</v>
      </c>
      <c r="C232" s="39" t="s">
        <v>1191</v>
      </c>
      <c r="D232" s="22">
        <v>7.6244137000000003E-2</v>
      </c>
      <c r="E232" s="22">
        <v>0.309548449</v>
      </c>
      <c r="F232" s="22">
        <v>1.2549528736436502</v>
      </c>
      <c r="G232" s="22">
        <v>0.94899999999999995</v>
      </c>
      <c r="H232" s="22">
        <v>0.75700000000000001</v>
      </c>
    </row>
    <row r="233" spans="1:8" ht="60">
      <c r="A233" s="3" t="s">
        <v>1096</v>
      </c>
      <c r="B233" s="3" t="s">
        <v>1097</v>
      </c>
      <c r="C233" s="39" t="s">
        <v>1098</v>
      </c>
      <c r="D233" s="22">
        <v>0.102027863</v>
      </c>
      <c r="E233" s="22">
        <v>0.35378174099999998</v>
      </c>
      <c r="F233" s="22">
        <v>1.263735166408803</v>
      </c>
      <c r="G233" s="22">
        <v>1.0920000000000001</v>
      </c>
      <c r="H233" s="22">
        <v>0.86399999999999999</v>
      </c>
    </row>
    <row r="234" spans="1:8" ht="60">
      <c r="A234" s="3" t="s">
        <v>1219</v>
      </c>
      <c r="B234" s="3" t="s">
        <v>1220</v>
      </c>
      <c r="C234" s="39" t="s">
        <v>1221</v>
      </c>
      <c r="D234" s="22">
        <v>4.6068310000000001E-2</v>
      </c>
      <c r="E234" s="22">
        <v>0.37677529399999998</v>
      </c>
      <c r="F234" s="22">
        <v>1.2643583003491428</v>
      </c>
      <c r="G234" s="22">
        <v>1.0900000000000001</v>
      </c>
      <c r="H234" s="22">
        <v>0.86199999999999999</v>
      </c>
    </row>
    <row r="235" spans="1:8" ht="45">
      <c r="A235" s="3" t="s">
        <v>1231</v>
      </c>
      <c r="B235" s="3" t="s">
        <v>1232</v>
      </c>
      <c r="C235" s="39" t="s">
        <v>1233</v>
      </c>
      <c r="D235" s="22">
        <v>2.3431990999999899E-2</v>
      </c>
      <c r="E235" s="22">
        <v>0.41251344099999998</v>
      </c>
      <c r="F235" s="22">
        <v>1.2652308676406778</v>
      </c>
      <c r="G235" s="22">
        <v>1.04</v>
      </c>
      <c r="H235" s="22">
        <v>0.82199999999999995</v>
      </c>
    </row>
    <row r="236" spans="1:8">
      <c r="A236" s="3" t="s">
        <v>907</v>
      </c>
      <c r="B236" s="3" t="s">
        <v>908</v>
      </c>
      <c r="C236" s="39" t="s">
        <v>909</v>
      </c>
      <c r="D236" s="22">
        <v>0.18685886900000001</v>
      </c>
      <c r="E236" s="22">
        <v>0.41373965499999998</v>
      </c>
      <c r="F236" s="22">
        <v>1.2772790313876003</v>
      </c>
      <c r="G236" s="22">
        <v>1.383</v>
      </c>
      <c r="H236" s="22">
        <v>1.083</v>
      </c>
    </row>
    <row r="237" spans="1:8" ht="30">
      <c r="A237" s="3" t="s">
        <v>638</v>
      </c>
      <c r="B237" s="3" t="s">
        <v>639</v>
      </c>
      <c r="C237" s="39" t="s">
        <v>640</v>
      </c>
      <c r="D237" s="22">
        <v>3.4667720000000099E-3</v>
      </c>
      <c r="E237" s="22">
        <v>0.38981725900000003</v>
      </c>
      <c r="F237" s="22">
        <v>1.2780191677439467</v>
      </c>
      <c r="G237" s="22">
        <v>1.069</v>
      </c>
      <c r="H237" s="22">
        <v>0.83599999999999997</v>
      </c>
    </row>
    <row r="238" spans="1:8" ht="45">
      <c r="A238" s="3" t="s">
        <v>1159</v>
      </c>
      <c r="B238" s="3" t="s">
        <v>1160</v>
      </c>
      <c r="C238" s="39" t="s">
        <v>1161</v>
      </c>
      <c r="D238" s="22">
        <v>6.5281456000000002E-2</v>
      </c>
      <c r="E238" s="22">
        <v>0.37392325700000001</v>
      </c>
      <c r="F238" s="22">
        <v>1.2897713840872316</v>
      </c>
      <c r="G238" s="22">
        <v>1.0529999999999999</v>
      </c>
      <c r="H238" s="22">
        <v>0.81599999999999995</v>
      </c>
    </row>
    <row r="239" spans="1:8" ht="30">
      <c r="A239" s="3" t="s">
        <v>659</v>
      </c>
      <c r="B239" s="3" t="s">
        <v>660</v>
      </c>
      <c r="C239" s="39" t="s">
        <v>661</v>
      </c>
      <c r="D239" s="22">
        <v>5.22341019999999E-2</v>
      </c>
      <c r="E239" s="22">
        <v>0.39795604000000001</v>
      </c>
      <c r="F239" s="22">
        <v>1.2988993459565374</v>
      </c>
      <c r="G239" s="22">
        <v>1.101</v>
      </c>
      <c r="H239" s="22">
        <v>0.84799999999999998</v>
      </c>
    </row>
    <row r="240" spans="1:8" ht="30">
      <c r="A240" s="3" t="s">
        <v>1102</v>
      </c>
      <c r="B240" s="3" t="s">
        <v>1103</v>
      </c>
      <c r="C240" s="39" t="s">
        <v>1104</v>
      </c>
      <c r="D240" s="22">
        <v>3.7495804000000001E-2</v>
      </c>
      <c r="E240" s="22">
        <v>0.51887123000000002</v>
      </c>
      <c r="F240" s="22">
        <v>1.3001630714702395</v>
      </c>
      <c r="G240" s="22">
        <v>1.2050000000000001</v>
      </c>
      <c r="H240" s="22">
        <v>0.92700000000000005</v>
      </c>
    </row>
    <row r="241" spans="1:8" ht="60">
      <c r="A241" s="3" t="s">
        <v>715</v>
      </c>
      <c r="B241" s="3" t="s">
        <v>716</v>
      </c>
      <c r="C241" s="39" t="s">
        <v>717</v>
      </c>
      <c r="D241" s="22">
        <v>8.8389648000000001E-2</v>
      </c>
      <c r="E241" s="22">
        <v>0.35189572800000002</v>
      </c>
      <c r="F241" s="22">
        <v>1.3009097835397341</v>
      </c>
      <c r="G241" s="22">
        <v>0.93300000000000005</v>
      </c>
      <c r="H241" s="22">
        <v>0.71699999999999997</v>
      </c>
    </row>
    <row r="242" spans="1:8">
      <c r="A242" s="3" t="s">
        <v>1171</v>
      </c>
      <c r="B242" s="3" t="s">
        <v>1172</v>
      </c>
      <c r="C242" s="39" t="s">
        <v>1173</v>
      </c>
      <c r="D242" s="22">
        <v>0.12514863000000001</v>
      </c>
      <c r="E242" s="22">
        <v>0.43366410999999999</v>
      </c>
      <c r="F242" s="22">
        <v>1.3047547886583699</v>
      </c>
      <c r="G242" s="22">
        <v>1.196</v>
      </c>
      <c r="H242" s="22">
        <v>0.91700000000000004</v>
      </c>
    </row>
    <row r="243" spans="1:8">
      <c r="A243" s="3" t="s">
        <v>689</v>
      </c>
      <c r="B243" s="3" t="s">
        <v>690</v>
      </c>
      <c r="C243" s="39" t="s">
        <v>691</v>
      </c>
      <c r="D243" s="22">
        <v>0.109078674</v>
      </c>
      <c r="E243" s="22">
        <v>0.386314086</v>
      </c>
      <c r="F243" s="22">
        <v>1.3266146125501554</v>
      </c>
      <c r="G243" s="22">
        <v>1.052</v>
      </c>
      <c r="H243" s="22">
        <v>0.79300000000000004</v>
      </c>
    </row>
    <row r="244" spans="1:8" ht="30">
      <c r="A244" s="3" t="s">
        <v>1099</v>
      </c>
      <c r="B244" s="3" t="s">
        <v>1100</v>
      </c>
      <c r="C244" s="39" t="s">
        <v>1101</v>
      </c>
      <c r="D244" s="22">
        <v>0.151438778</v>
      </c>
      <c r="E244" s="22">
        <v>0.37115172800000001</v>
      </c>
      <c r="F244" s="22">
        <v>1.3460960048048238</v>
      </c>
      <c r="G244" s="22">
        <v>1.1140000000000001</v>
      </c>
      <c r="H244" s="22">
        <v>0.82799999999999996</v>
      </c>
    </row>
    <row r="245" spans="1:8" ht="30">
      <c r="A245" s="3" t="s">
        <v>1246</v>
      </c>
      <c r="B245" s="3" t="s">
        <v>1247</v>
      </c>
      <c r="C245" s="39" t="s">
        <v>1248</v>
      </c>
      <c r="D245" s="22">
        <v>0.120798391</v>
      </c>
      <c r="E245" s="22">
        <v>0.42901799800000001</v>
      </c>
      <c r="F245" s="22">
        <v>1.3493214330989562</v>
      </c>
      <c r="G245" s="22">
        <v>1.0620000000000001</v>
      </c>
      <c r="H245" s="22">
        <v>0.78700000000000003</v>
      </c>
    </row>
    <row r="246" spans="1:8" ht="30">
      <c r="A246" s="3" t="s">
        <v>943</v>
      </c>
      <c r="B246" s="3" t="s">
        <v>944</v>
      </c>
      <c r="C246" s="39" t="s">
        <v>945</v>
      </c>
      <c r="D246" s="22">
        <v>0.21798893999999999</v>
      </c>
      <c r="E246" s="22">
        <v>0.42218998200000002</v>
      </c>
      <c r="F246" s="22">
        <v>1.3593795518850931</v>
      </c>
      <c r="G246" s="22">
        <v>1.179</v>
      </c>
      <c r="H246" s="22">
        <v>0.86699999999999999</v>
      </c>
    </row>
    <row r="247" spans="1:8" ht="45">
      <c r="A247" s="3" t="s">
        <v>1270</v>
      </c>
      <c r="B247" s="3" t="s">
        <v>1271</v>
      </c>
      <c r="C247" s="39" t="s">
        <v>1272</v>
      </c>
      <c r="D247" s="22">
        <v>7.4476273000000107E-2</v>
      </c>
      <c r="E247" s="22">
        <v>0.63613894900000001</v>
      </c>
      <c r="F247" s="22">
        <v>1.3738219017235631</v>
      </c>
      <c r="G247" s="22">
        <v>1.306</v>
      </c>
      <c r="H247" s="22">
        <v>0.95</v>
      </c>
    </row>
    <row r="248" spans="1:8" ht="45">
      <c r="A248" s="3" t="s">
        <v>1117</v>
      </c>
      <c r="B248" s="3" t="s">
        <v>1118</v>
      </c>
      <c r="C248" s="39" t="s">
        <v>1119</v>
      </c>
      <c r="D248" s="22">
        <v>0.176555306</v>
      </c>
      <c r="E248" s="22">
        <v>0.37757996199999999</v>
      </c>
      <c r="F248" s="22">
        <v>1.3744342600371835</v>
      </c>
      <c r="G248" s="22">
        <v>1.0169999999999999</v>
      </c>
      <c r="H248" s="22">
        <v>0.74</v>
      </c>
    </row>
    <row r="249" spans="1:8" ht="30">
      <c r="A249" s="3" t="s">
        <v>1057</v>
      </c>
      <c r="B249" s="3" t="s">
        <v>1058</v>
      </c>
      <c r="C249" s="39" t="s">
        <v>1059</v>
      </c>
      <c r="D249" s="22">
        <v>0.109849292</v>
      </c>
      <c r="E249" s="22">
        <v>0.51345723399999998</v>
      </c>
      <c r="F249" s="22">
        <v>1.3787126753964107</v>
      </c>
      <c r="G249" s="22">
        <v>1.208</v>
      </c>
      <c r="H249" s="22">
        <v>0.876</v>
      </c>
    </row>
    <row r="250" spans="1:8" ht="60">
      <c r="A250" s="3" t="s">
        <v>1261</v>
      </c>
      <c r="B250" s="3" t="s">
        <v>1262</v>
      </c>
      <c r="C250" s="39" t="s">
        <v>1263</v>
      </c>
      <c r="D250" s="22">
        <v>0.10816909199999999</v>
      </c>
      <c r="E250" s="22">
        <v>0.54396803599999999</v>
      </c>
      <c r="F250" s="22">
        <v>1.3949257645636586</v>
      </c>
      <c r="G250" s="22">
        <v>1.1379999999999999</v>
      </c>
      <c r="H250" s="22">
        <v>0.81599999999999995</v>
      </c>
    </row>
    <row r="251" spans="1:8" ht="45">
      <c r="A251" s="3" t="s">
        <v>1249</v>
      </c>
      <c r="B251" s="3" t="s">
        <v>1250</v>
      </c>
      <c r="C251" s="39" t="s">
        <v>1251</v>
      </c>
      <c r="D251" s="22">
        <v>0.16715965099999999</v>
      </c>
      <c r="E251" s="22">
        <v>0.45984982299999999</v>
      </c>
      <c r="F251" s="22">
        <v>1.4035686962324203</v>
      </c>
      <c r="G251" s="22">
        <v>1.1060000000000001</v>
      </c>
      <c r="H251" s="22">
        <v>0.78800000000000003</v>
      </c>
    </row>
    <row r="252" spans="1:8" ht="60">
      <c r="A252" s="3" t="s">
        <v>853</v>
      </c>
      <c r="B252" s="3" t="s">
        <v>854</v>
      </c>
      <c r="C252" s="39" t="s">
        <v>855</v>
      </c>
      <c r="D252" s="22">
        <v>4.6139320999999997E-2</v>
      </c>
      <c r="E252" s="22">
        <v>0.49904201500000001</v>
      </c>
      <c r="F252" s="22">
        <v>1.4083413873555322</v>
      </c>
      <c r="G252" s="22">
        <v>0.91900000000000004</v>
      </c>
      <c r="H252" s="22">
        <v>0.65300000000000002</v>
      </c>
    </row>
    <row r="253" spans="1:8" ht="45">
      <c r="A253" s="3" t="s">
        <v>997</v>
      </c>
      <c r="B253" s="3" t="s">
        <v>998</v>
      </c>
      <c r="C253" s="39" t="s">
        <v>999</v>
      </c>
      <c r="D253" s="22">
        <v>7.6438039999999999E-2</v>
      </c>
      <c r="E253" s="22">
        <v>0.56474197999999998</v>
      </c>
      <c r="F253" s="22">
        <v>1.4563072725059498</v>
      </c>
      <c r="G253" s="22">
        <v>1.0229999999999999</v>
      </c>
      <c r="H253" s="22">
        <v>0.70299999999999996</v>
      </c>
    </row>
    <row r="254" spans="1:8" ht="60">
      <c r="A254" s="3" t="s">
        <v>1051</v>
      </c>
      <c r="B254" s="3" t="s">
        <v>1052</v>
      </c>
      <c r="C254" s="39" t="s">
        <v>1053</v>
      </c>
      <c r="D254" s="22">
        <v>0.31402076099999998</v>
      </c>
      <c r="E254" s="22">
        <v>0.61177985300000004</v>
      </c>
      <c r="F254" s="22">
        <v>1.4661141038536039</v>
      </c>
      <c r="G254" s="22">
        <v>1.419</v>
      </c>
      <c r="H254" s="22">
        <v>0.96799999999999997</v>
      </c>
    </row>
    <row r="255" spans="1:8" ht="45">
      <c r="A255" s="3" t="s">
        <v>1255</v>
      </c>
      <c r="B255" s="3" t="s">
        <v>1256</v>
      </c>
      <c r="C255" s="39" t="s">
        <v>1257</v>
      </c>
      <c r="D255" s="22">
        <v>0.29792074800000001</v>
      </c>
      <c r="E255" s="22">
        <v>0.49096378699999998</v>
      </c>
      <c r="F255" s="22">
        <v>1.4765467001155073</v>
      </c>
      <c r="G255" s="22">
        <v>1.1319999999999999</v>
      </c>
      <c r="H255" s="22">
        <v>0.76600000000000001</v>
      </c>
    </row>
    <row r="256" spans="1:8" ht="75">
      <c r="A256" s="3" t="s">
        <v>1216</v>
      </c>
      <c r="B256" s="3" t="s">
        <v>1217</v>
      </c>
      <c r="C256" s="39" t="s">
        <v>1218</v>
      </c>
      <c r="D256" s="22">
        <v>0.31837200999999998</v>
      </c>
      <c r="E256" s="22">
        <v>0.58129476300000005</v>
      </c>
      <c r="F256" s="22">
        <v>1.5361019337383504</v>
      </c>
      <c r="G256" s="22">
        <v>1.2889999999999999</v>
      </c>
      <c r="H256" s="22">
        <v>0.83899999999999997</v>
      </c>
    </row>
    <row r="257" spans="1:8" ht="45">
      <c r="A257" s="3" t="s">
        <v>1207</v>
      </c>
      <c r="B257" s="3" t="s">
        <v>1208</v>
      </c>
      <c r="C257" s="39" t="s">
        <v>1209</v>
      </c>
      <c r="D257" s="22">
        <v>0.35893792800000002</v>
      </c>
      <c r="E257" s="22">
        <v>0.64973672599999999</v>
      </c>
      <c r="F257" s="22">
        <v>1.6137714550434328</v>
      </c>
      <c r="G257" s="22">
        <v>1.214</v>
      </c>
      <c r="H257" s="22">
        <v>0.752</v>
      </c>
    </row>
    <row r="258" spans="1:8" ht="30">
      <c r="A258" s="3" t="s">
        <v>1288</v>
      </c>
      <c r="B258" s="3" t="s">
        <v>1289</v>
      </c>
      <c r="C258" s="39" t="s">
        <v>1290</v>
      </c>
      <c r="D258" s="22">
        <v>0.31849382999999998</v>
      </c>
      <c r="E258" s="22">
        <v>0.55387767899999996</v>
      </c>
      <c r="F258" s="22">
        <v>1.6647107071375093</v>
      </c>
      <c r="G258" s="22">
        <v>1.0920000000000001</v>
      </c>
      <c r="H258" s="22">
        <v>0.65600000000000003</v>
      </c>
    </row>
    <row r="259" spans="1:8" ht="30">
      <c r="A259" s="3" t="s">
        <v>1069</v>
      </c>
      <c r="B259" s="3" t="s">
        <v>1070</v>
      </c>
      <c r="C259" s="39" t="s">
        <v>1071</v>
      </c>
      <c r="D259" s="22">
        <v>0.33476003199999999</v>
      </c>
      <c r="E259" s="22">
        <v>0.69727677899999996</v>
      </c>
      <c r="F259" s="22">
        <v>1.6673222095069893</v>
      </c>
      <c r="G259" s="22">
        <v>1.2889999999999999</v>
      </c>
      <c r="H259" s="22">
        <v>0.77300000000000002</v>
      </c>
    </row>
    <row r="260" spans="1:8" ht="60">
      <c r="A260" s="3" t="s">
        <v>1138</v>
      </c>
      <c r="B260" s="3" t="s">
        <v>1139</v>
      </c>
      <c r="C260" s="39" t="s">
        <v>1140</v>
      </c>
      <c r="D260" s="22">
        <v>0.29275329100000003</v>
      </c>
      <c r="E260" s="22">
        <v>0.62770425799999996</v>
      </c>
      <c r="F260" s="22">
        <v>1.6884529964410713</v>
      </c>
      <c r="G260" s="22">
        <v>1.129</v>
      </c>
      <c r="H260" s="22">
        <v>0.66800000000000004</v>
      </c>
    </row>
    <row r="261" spans="1:8" ht="45">
      <c r="A261" s="3" t="s">
        <v>1186</v>
      </c>
      <c r="B261" s="3" t="s">
        <v>1187</v>
      </c>
      <c r="C261" s="39" t="s">
        <v>1188</v>
      </c>
      <c r="D261" s="22">
        <v>0.35366415899999998</v>
      </c>
      <c r="E261" s="22">
        <v>0.915661006</v>
      </c>
      <c r="F261" s="22">
        <v>1.783010397619667</v>
      </c>
      <c r="G261" s="22">
        <v>1.4450000000000001</v>
      </c>
      <c r="H261" s="22">
        <v>0.81100000000000005</v>
      </c>
    </row>
    <row r="262" spans="1:8">
      <c r="A262" s="3" t="s">
        <v>650</v>
      </c>
      <c r="B262" s="3" t="s">
        <v>651</v>
      </c>
      <c r="C262" s="39" t="s">
        <v>652</v>
      </c>
      <c r="D262" s="22">
        <v>6.1843213000000098E-2</v>
      </c>
      <c r="E262" s="22">
        <v>1.5506781160000001</v>
      </c>
      <c r="F262" s="22">
        <v>1.9594272339313177</v>
      </c>
      <c r="G262" s="22">
        <v>1.768</v>
      </c>
      <c r="H262" s="22">
        <v>0.90200000000000002</v>
      </c>
    </row>
    <row r="263" spans="1:8" ht="15.75" thickBot="1">
      <c r="A263" s="5" t="s">
        <v>1243</v>
      </c>
      <c r="B263" s="5" t="s">
        <v>1244</v>
      </c>
      <c r="C263" s="40" t="s">
        <v>1245</v>
      </c>
      <c r="D263" s="54">
        <v>0.31745415399999999</v>
      </c>
      <c r="E263" s="54">
        <v>0.75003532100000003</v>
      </c>
      <c r="F263" s="54">
        <v>1.9815035882863448</v>
      </c>
      <c r="G263" s="54">
        <v>1.1220000000000001</v>
      </c>
      <c r="H263" s="54">
        <v>0.56599999999999995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205"/>
  <sheetViews>
    <sheetView workbookViewId="0">
      <selection activeCell="C135" sqref="C135"/>
    </sheetView>
  </sheetViews>
  <sheetFormatPr defaultRowHeight="15"/>
  <cols>
    <col min="1" max="1" width="12" style="1" customWidth="1"/>
    <col min="2" max="2" width="7.75" style="11" customWidth="1"/>
    <col min="3" max="3" width="12.75" style="11" customWidth="1"/>
    <col min="4" max="4" width="9.25" style="12" customWidth="1"/>
    <col min="5" max="5" width="7.875" style="12" customWidth="1"/>
    <col min="6" max="6" width="9.25" style="7" customWidth="1"/>
    <col min="7" max="16384" width="9" style="1"/>
  </cols>
  <sheetData>
    <row r="1" spans="1:6" ht="31.5" customHeight="1" thickBot="1">
      <c r="A1" s="94" t="s">
        <v>3478</v>
      </c>
      <c r="B1" s="94"/>
      <c r="C1" s="94"/>
      <c r="D1" s="94"/>
      <c r="E1" s="94"/>
      <c r="F1" s="94"/>
    </row>
    <row r="2" spans="1:6">
      <c r="A2" s="79" t="s">
        <v>2337</v>
      </c>
      <c r="B2" s="79" t="s">
        <v>2393</v>
      </c>
      <c r="C2" s="79" t="s">
        <v>515</v>
      </c>
      <c r="D2" s="79" t="s">
        <v>3514</v>
      </c>
      <c r="E2" s="79" t="s">
        <v>3515</v>
      </c>
      <c r="F2" s="79" t="s">
        <v>3513</v>
      </c>
    </row>
    <row r="3" spans="1:6" ht="60">
      <c r="A3" s="73" t="s">
        <v>2504</v>
      </c>
      <c r="B3" s="43" t="s">
        <v>2505</v>
      </c>
      <c r="C3" s="43" t="s">
        <v>2506</v>
      </c>
      <c r="D3" s="80">
        <v>-24.631178692300001</v>
      </c>
      <c r="E3" s="80">
        <v>-21.869940160599999</v>
      </c>
      <c r="F3" s="22">
        <v>0.27848101265822783</v>
      </c>
    </row>
    <row r="4" spans="1:6" ht="45">
      <c r="A4" s="73" t="s">
        <v>2504</v>
      </c>
      <c r="B4" s="43" t="s">
        <v>2507</v>
      </c>
      <c r="C4" s="43" t="s">
        <v>3477</v>
      </c>
      <c r="D4" s="80">
        <v>-12.1621690431</v>
      </c>
      <c r="E4" s="80">
        <v>-9.7138597303999994</v>
      </c>
      <c r="F4" s="22">
        <v>0.21428571428571427</v>
      </c>
    </row>
    <row r="5" spans="1:6" ht="30">
      <c r="A5" s="73" t="s">
        <v>2504</v>
      </c>
      <c r="B5" s="43" t="s">
        <v>2509</v>
      </c>
      <c r="C5" s="43" t="s">
        <v>2510</v>
      </c>
      <c r="D5" s="80">
        <v>-8.6598373877999997</v>
      </c>
      <c r="E5" s="80">
        <v>-6.3335224309999996</v>
      </c>
      <c r="F5" s="22">
        <v>9.7744360902255634E-2</v>
      </c>
    </row>
    <row r="6" spans="1:6">
      <c r="A6" s="73" t="s">
        <v>2504</v>
      </c>
      <c r="B6" s="43" t="s">
        <v>2702</v>
      </c>
      <c r="C6" s="43" t="s">
        <v>2703</v>
      </c>
      <c r="D6" s="80">
        <v>-8.5284305618000005</v>
      </c>
      <c r="E6" s="80">
        <v>-6.2108895293000002</v>
      </c>
      <c r="F6" s="22">
        <v>0.22857142857142856</v>
      </c>
    </row>
    <row r="7" spans="1:6">
      <c r="A7" s="73" t="s">
        <v>2504</v>
      </c>
      <c r="B7" s="43" t="s">
        <v>2511</v>
      </c>
      <c r="C7" s="43" t="s">
        <v>2333</v>
      </c>
      <c r="D7" s="80">
        <v>-6.8916952607999997</v>
      </c>
      <c r="E7" s="80">
        <v>-4.6533354744000004</v>
      </c>
      <c r="F7" s="22">
        <v>0.11842105263157894</v>
      </c>
    </row>
    <row r="8" spans="1:6" ht="45">
      <c r="A8" s="73" t="s">
        <v>2504</v>
      </c>
      <c r="B8" s="43" t="s">
        <v>2568</v>
      </c>
      <c r="C8" s="43" t="s">
        <v>2569</v>
      </c>
      <c r="D8" s="80">
        <v>-4.4601747193000003</v>
      </c>
      <c r="E8" s="80">
        <v>-2.4832140263000002</v>
      </c>
      <c r="F8" s="22">
        <v>0.14285714285714285</v>
      </c>
    </row>
    <row r="9" spans="1:6" ht="45">
      <c r="A9" s="73" t="s">
        <v>2394</v>
      </c>
      <c r="B9" s="43" t="s">
        <v>2395</v>
      </c>
      <c r="C9" s="43" t="s">
        <v>2396</v>
      </c>
      <c r="D9" s="80">
        <v>-78.775401468300004</v>
      </c>
      <c r="E9" s="80">
        <v>-74.457860435800001</v>
      </c>
      <c r="F9" s="22">
        <v>0.32663316582914576</v>
      </c>
    </row>
    <row r="10" spans="1:6" ht="30">
      <c r="A10" s="73" t="s">
        <v>2394</v>
      </c>
      <c r="B10" s="43" t="s">
        <v>2397</v>
      </c>
      <c r="C10" s="43" t="s">
        <v>2398</v>
      </c>
      <c r="D10" s="80">
        <v>-73.830479021200006</v>
      </c>
      <c r="E10" s="80">
        <v>-69.813967984399994</v>
      </c>
      <c r="F10" s="22">
        <v>0.34090909090909088</v>
      </c>
    </row>
    <row r="11" spans="1:6" ht="60">
      <c r="A11" s="73" t="s">
        <v>2394</v>
      </c>
      <c r="B11" s="43" t="s">
        <v>2399</v>
      </c>
      <c r="C11" s="43" t="s">
        <v>2400</v>
      </c>
      <c r="D11" s="80">
        <v>-64.823908894200002</v>
      </c>
      <c r="E11" s="80">
        <v>-60.983489116500003</v>
      </c>
      <c r="F11" s="22">
        <v>0.37226277372262773</v>
      </c>
    </row>
    <row r="12" spans="1:6" ht="105">
      <c r="A12" s="73" t="s">
        <v>2394</v>
      </c>
      <c r="B12" s="43" t="s">
        <v>2401</v>
      </c>
      <c r="C12" s="43" t="s">
        <v>2402</v>
      </c>
      <c r="D12" s="80">
        <v>-62.4011908676</v>
      </c>
      <c r="E12" s="80">
        <v>-58.685709826500002</v>
      </c>
      <c r="F12" s="22">
        <v>0.34</v>
      </c>
    </row>
    <row r="13" spans="1:6" ht="45">
      <c r="A13" s="73" t="s">
        <v>2394</v>
      </c>
      <c r="B13" s="43" t="s">
        <v>2403</v>
      </c>
      <c r="C13" s="43" t="s">
        <v>2404</v>
      </c>
      <c r="D13" s="80">
        <v>-62.047865367900002</v>
      </c>
      <c r="E13" s="80">
        <v>-58.429294339800002</v>
      </c>
      <c r="F13" s="22">
        <v>0.25791855203619912</v>
      </c>
    </row>
    <row r="14" spans="1:6" ht="45">
      <c r="A14" s="73" t="s">
        <v>2394</v>
      </c>
      <c r="B14" s="43" t="s">
        <v>2405</v>
      </c>
      <c r="C14" s="43" t="s">
        <v>2406</v>
      </c>
      <c r="D14" s="80">
        <v>-60.3168527363</v>
      </c>
      <c r="E14" s="80">
        <v>-56.777462954199997</v>
      </c>
      <c r="F14" s="22">
        <v>0.18156424581005587</v>
      </c>
    </row>
    <row r="15" spans="1:6" ht="60">
      <c r="A15" s="73" t="s">
        <v>2394</v>
      </c>
      <c r="B15" s="43" t="s">
        <v>2407</v>
      </c>
      <c r="C15" s="43" t="s">
        <v>2408</v>
      </c>
      <c r="D15" s="80">
        <v>-56.053442887800003</v>
      </c>
      <c r="E15" s="80">
        <v>-52.580999895300003</v>
      </c>
      <c r="F15" s="22">
        <v>0.24311926605504589</v>
      </c>
    </row>
    <row r="16" spans="1:6" ht="30">
      <c r="A16" s="73" t="s">
        <v>2394</v>
      </c>
      <c r="B16" s="43" t="s">
        <v>2409</v>
      </c>
      <c r="C16" s="43" t="s">
        <v>2410</v>
      </c>
      <c r="D16" s="80">
        <v>-55.705416592600002</v>
      </c>
      <c r="E16" s="80">
        <v>-52.290965547100001</v>
      </c>
      <c r="F16" s="22">
        <v>0.23981900452488689</v>
      </c>
    </row>
    <row r="17" spans="1:6" ht="45">
      <c r="A17" s="73" t="s">
        <v>2394</v>
      </c>
      <c r="B17" s="43" t="s">
        <v>2411</v>
      </c>
      <c r="C17" s="43" t="s">
        <v>2412</v>
      </c>
      <c r="D17" s="80">
        <v>-54.388484803300003</v>
      </c>
      <c r="E17" s="80">
        <v>-51.025186280200003</v>
      </c>
      <c r="F17" s="22">
        <v>0.37068965517241381</v>
      </c>
    </row>
    <row r="18" spans="1:6" ht="45">
      <c r="A18" s="73" t="s">
        <v>2394</v>
      </c>
      <c r="B18" s="43" t="s">
        <v>2413</v>
      </c>
      <c r="C18" s="43" t="s">
        <v>2414</v>
      </c>
      <c r="D18" s="80">
        <v>-54.278902969800001</v>
      </c>
      <c r="E18" s="80">
        <v>-50.961361937299998</v>
      </c>
      <c r="F18" s="22">
        <v>0.27071823204419887</v>
      </c>
    </row>
    <row r="19" spans="1:6" ht="60">
      <c r="A19" s="73" t="s">
        <v>2394</v>
      </c>
      <c r="B19" s="43" t="s">
        <v>2415</v>
      </c>
      <c r="C19" s="43" t="s">
        <v>2416</v>
      </c>
      <c r="D19" s="80">
        <v>-54.193377354299997</v>
      </c>
      <c r="E19" s="80">
        <v>-50.917229007000003</v>
      </c>
      <c r="F19" s="22">
        <v>0.36752136752136755</v>
      </c>
    </row>
    <row r="20" spans="1:6" ht="45">
      <c r="A20" s="73" t="s">
        <v>2394</v>
      </c>
      <c r="B20" s="43" t="s">
        <v>2417</v>
      </c>
      <c r="C20" s="43" t="s">
        <v>2418</v>
      </c>
      <c r="D20" s="80">
        <v>-54.014856912600003</v>
      </c>
      <c r="E20" s="80">
        <v>-50.776497126199999</v>
      </c>
      <c r="F20" s="22">
        <v>0.26775956284153007</v>
      </c>
    </row>
    <row r="21" spans="1:6" ht="30">
      <c r="A21" s="73" t="s">
        <v>2394</v>
      </c>
      <c r="B21" s="43" t="s">
        <v>2419</v>
      </c>
      <c r="C21" s="43" t="s">
        <v>2420</v>
      </c>
      <c r="D21" s="80">
        <v>-51.307382181999998</v>
      </c>
      <c r="E21" s="80">
        <v>-48.1037845018</v>
      </c>
      <c r="F21" s="22">
        <v>0.17272727272727273</v>
      </c>
    </row>
    <row r="22" spans="1:6" ht="60">
      <c r="A22" s="73" t="s">
        <v>2394</v>
      </c>
      <c r="B22" s="43" t="s">
        <v>2421</v>
      </c>
      <c r="C22" s="43" t="s">
        <v>2422</v>
      </c>
      <c r="D22" s="80">
        <v>-51.006811137699998</v>
      </c>
      <c r="E22" s="80">
        <v>-47.835398140899997</v>
      </c>
      <c r="F22" s="22">
        <v>0.31851851851851853</v>
      </c>
    </row>
    <row r="23" spans="1:6" ht="45">
      <c r="A23" s="73" t="s">
        <v>2394</v>
      </c>
      <c r="B23" s="43" t="s">
        <v>2423</v>
      </c>
      <c r="C23" s="43" t="s">
        <v>2424</v>
      </c>
      <c r="D23" s="80">
        <v>-50.2302785551</v>
      </c>
      <c r="E23" s="80">
        <v>-47.088828781700002</v>
      </c>
      <c r="F23" s="22">
        <v>0.10178817056396149</v>
      </c>
    </row>
    <row r="24" spans="1:6" ht="60">
      <c r="A24" s="73" t="s">
        <v>2394</v>
      </c>
      <c r="B24" s="43" t="s">
        <v>2425</v>
      </c>
      <c r="C24" s="43" t="s">
        <v>2426</v>
      </c>
      <c r="D24" s="80">
        <v>-48.978855649400003</v>
      </c>
      <c r="E24" s="80">
        <v>-45.8654345996</v>
      </c>
      <c r="F24" s="22">
        <v>0.27500000000000002</v>
      </c>
    </row>
    <row r="25" spans="1:6" ht="45">
      <c r="A25" s="73" t="s">
        <v>2394</v>
      </c>
      <c r="B25" s="43" t="s">
        <v>2427</v>
      </c>
      <c r="C25" s="43" t="s">
        <v>2428</v>
      </c>
      <c r="D25" s="80">
        <v>-48.222438163200003</v>
      </c>
      <c r="E25" s="80">
        <v>-45.135346052099997</v>
      </c>
      <c r="F25" s="22">
        <v>0.15864022662889518</v>
      </c>
    </row>
    <row r="26" spans="1:6" ht="30">
      <c r="A26" s="73" t="s">
        <v>2394</v>
      </c>
      <c r="B26" s="43" t="s">
        <v>2429</v>
      </c>
      <c r="C26" s="43" t="s">
        <v>2430</v>
      </c>
      <c r="D26" s="80">
        <v>-47.747639922099999</v>
      </c>
      <c r="E26" s="80">
        <v>-44.685371394800001</v>
      </c>
      <c r="F26" s="22">
        <v>0.14536340852130325</v>
      </c>
    </row>
    <row r="27" spans="1:6" ht="135">
      <c r="A27" s="73" t="s">
        <v>2394</v>
      </c>
      <c r="B27" s="43" t="s">
        <v>2431</v>
      </c>
      <c r="C27" s="43" t="s">
        <v>2432</v>
      </c>
      <c r="D27" s="80">
        <v>-46.200306492099998</v>
      </c>
      <c r="E27" s="80">
        <v>-43.1615190606</v>
      </c>
      <c r="F27" s="22">
        <v>0.15151515151515152</v>
      </c>
    </row>
    <row r="28" spans="1:6" ht="45">
      <c r="A28" s="73" t="s">
        <v>2394</v>
      </c>
      <c r="B28" s="43" t="s">
        <v>2433</v>
      </c>
      <c r="C28" s="43" t="s">
        <v>2434</v>
      </c>
      <c r="D28" s="80">
        <v>-45.423897006700003</v>
      </c>
      <c r="E28" s="80">
        <v>-42.407385969899998</v>
      </c>
      <c r="F28" s="22">
        <v>0.10014727540500737</v>
      </c>
    </row>
    <row r="29" spans="1:6" ht="30">
      <c r="A29" s="73" t="s">
        <v>2394</v>
      </c>
      <c r="B29" s="43" t="s">
        <v>2435</v>
      </c>
      <c r="C29" s="43" t="s">
        <v>2436</v>
      </c>
      <c r="D29" s="80">
        <v>-38.107213161399997</v>
      </c>
      <c r="E29" s="80">
        <v>-35.111891423599999</v>
      </c>
      <c r="F29" s="22">
        <v>0.13243243243243244</v>
      </c>
    </row>
    <row r="30" spans="1:6" ht="60">
      <c r="A30" s="73" t="s">
        <v>2394</v>
      </c>
      <c r="B30" s="43" t="s">
        <v>2437</v>
      </c>
      <c r="C30" s="43" t="s">
        <v>2438</v>
      </c>
      <c r="D30" s="80">
        <v>-35.704487634499998</v>
      </c>
      <c r="E30" s="80">
        <v>-32.729369282900002</v>
      </c>
      <c r="F30" s="22">
        <v>0.11038961038961038</v>
      </c>
    </row>
    <row r="31" spans="1:6" ht="45">
      <c r="A31" s="73" t="s">
        <v>2394</v>
      </c>
      <c r="B31" s="43" t="s">
        <v>2439</v>
      </c>
      <c r="C31" s="43" t="s">
        <v>2440</v>
      </c>
      <c r="D31" s="80">
        <v>-33.501648697500002</v>
      </c>
      <c r="E31" s="80">
        <v>-30.545835501100001</v>
      </c>
      <c r="F31" s="22">
        <v>0.13354037267080746</v>
      </c>
    </row>
    <row r="32" spans="1:6" ht="45">
      <c r="A32" s="73" t="s">
        <v>2394</v>
      </c>
      <c r="B32" s="43" t="s">
        <v>2441</v>
      </c>
      <c r="C32" s="43" t="s">
        <v>2442</v>
      </c>
      <c r="D32" s="80">
        <v>-33.362857603099997</v>
      </c>
      <c r="E32" s="80">
        <v>-30.425527812399999</v>
      </c>
      <c r="F32" s="22">
        <v>0.10224948875255624</v>
      </c>
    </row>
    <row r="33" spans="1:6" ht="75">
      <c r="A33" s="73" t="s">
        <v>2394</v>
      </c>
      <c r="B33" s="43" t="s">
        <v>2443</v>
      </c>
      <c r="C33" s="43" t="s">
        <v>2444</v>
      </c>
      <c r="D33" s="80">
        <v>-31.550742998299999</v>
      </c>
      <c r="E33" s="80">
        <v>-28.6311419745</v>
      </c>
      <c r="F33" s="22">
        <v>8.1120943952802366E-2</v>
      </c>
    </row>
    <row r="34" spans="1:6" ht="75">
      <c r="A34" s="73" t="s">
        <v>2394</v>
      </c>
      <c r="B34" s="43" t="s">
        <v>2445</v>
      </c>
      <c r="C34" s="43" t="s">
        <v>2446</v>
      </c>
      <c r="D34" s="80">
        <v>-30.668395083699998</v>
      </c>
      <c r="E34" s="80">
        <v>-27.765827399199999</v>
      </c>
      <c r="F34" s="22">
        <v>8.2298136645962736E-2</v>
      </c>
    </row>
    <row r="35" spans="1:6" ht="30">
      <c r="A35" s="73" t="s">
        <v>2394</v>
      </c>
      <c r="B35" s="43" t="s">
        <v>2447</v>
      </c>
      <c r="C35" s="43" t="s">
        <v>2448</v>
      </c>
      <c r="D35" s="80">
        <v>-30.203776032699999</v>
      </c>
      <c r="E35" s="80">
        <v>-27.3175987644</v>
      </c>
      <c r="F35" s="22">
        <v>0.16203703703703703</v>
      </c>
    </row>
    <row r="36" spans="1:6" ht="105">
      <c r="A36" s="73" t="s">
        <v>2394</v>
      </c>
      <c r="B36" s="43" t="s">
        <v>2449</v>
      </c>
      <c r="C36" s="43" t="s">
        <v>2450</v>
      </c>
      <c r="D36" s="80">
        <v>-29.6605713812</v>
      </c>
      <c r="E36" s="80">
        <v>-26.790188380099998</v>
      </c>
      <c r="F36" s="22">
        <v>9.7251585623678652E-2</v>
      </c>
    </row>
    <row r="37" spans="1:6" ht="105">
      <c r="A37" s="73" t="s">
        <v>2394</v>
      </c>
      <c r="B37" s="43" t="s">
        <v>2451</v>
      </c>
      <c r="C37" s="43" t="s">
        <v>2452</v>
      </c>
      <c r="D37" s="80">
        <v>-29.424222298</v>
      </c>
      <c r="E37" s="80">
        <v>-26.569079263399999</v>
      </c>
      <c r="F37" s="22">
        <v>9.2885375494071151E-2</v>
      </c>
    </row>
    <row r="38" spans="1:6" ht="30">
      <c r="A38" s="73" t="s">
        <v>2394</v>
      </c>
      <c r="B38" s="43" t="s">
        <v>2453</v>
      </c>
      <c r="C38" s="43" t="s">
        <v>2454</v>
      </c>
      <c r="D38" s="80">
        <v>-28.7666241031</v>
      </c>
      <c r="E38" s="80">
        <v>-25.926204325299999</v>
      </c>
      <c r="F38" s="22">
        <v>0.29761904761904762</v>
      </c>
    </row>
    <row r="39" spans="1:6" ht="30">
      <c r="A39" s="73" t="s">
        <v>2394</v>
      </c>
      <c r="B39" s="43" t="s">
        <v>2455</v>
      </c>
      <c r="C39" s="43" t="s">
        <v>2456</v>
      </c>
      <c r="D39" s="80">
        <v>-26.129629605600002</v>
      </c>
      <c r="E39" s="80">
        <v>-23.317238551500001</v>
      </c>
      <c r="F39" s="22">
        <v>0.22033898305084745</v>
      </c>
    </row>
    <row r="40" spans="1:6" ht="45">
      <c r="A40" s="73" t="s">
        <v>2394</v>
      </c>
      <c r="B40" s="43" t="s">
        <v>2457</v>
      </c>
      <c r="C40" s="43" t="s">
        <v>2458</v>
      </c>
      <c r="D40" s="80">
        <v>-25.278395125199999</v>
      </c>
      <c r="E40" s="80">
        <v>-22.4793680326</v>
      </c>
      <c r="F40" s="22">
        <v>0.19014084507042253</v>
      </c>
    </row>
    <row r="41" spans="1:6" ht="45">
      <c r="A41" s="73" t="s">
        <v>2394</v>
      </c>
      <c r="B41" s="43" t="s">
        <v>2459</v>
      </c>
      <c r="C41" s="43" t="s">
        <v>2460</v>
      </c>
      <c r="D41" s="80">
        <v>-25.237672457999999</v>
      </c>
      <c r="E41" s="80">
        <v>-22.4516103425</v>
      </c>
      <c r="F41" s="22">
        <v>0.20472440944881889</v>
      </c>
    </row>
    <row r="42" spans="1:6" ht="30">
      <c r="A42" s="73" t="s">
        <v>2394</v>
      </c>
      <c r="B42" s="43" t="s">
        <v>2461</v>
      </c>
      <c r="C42" s="43" t="s">
        <v>2462</v>
      </c>
      <c r="D42" s="80">
        <v>-24.504683264499999</v>
      </c>
      <c r="E42" s="80">
        <v>-21.755343956099999</v>
      </c>
      <c r="F42" s="22">
        <v>0.19259259259259259</v>
      </c>
    </row>
    <row r="43" spans="1:6" ht="45">
      <c r="A43" s="73" t="s">
        <v>2394</v>
      </c>
      <c r="B43" s="43" t="s">
        <v>2463</v>
      </c>
      <c r="C43" s="43" t="s">
        <v>2356</v>
      </c>
      <c r="D43" s="80">
        <v>-23.6452839516</v>
      </c>
      <c r="E43" s="80">
        <v>-20.907526515699999</v>
      </c>
      <c r="F43" s="22">
        <v>0.19379844961240311</v>
      </c>
    </row>
    <row r="44" spans="1:6" ht="135">
      <c r="A44" s="73" t="s">
        <v>2394</v>
      </c>
      <c r="B44" s="43" t="s">
        <v>2464</v>
      </c>
      <c r="C44" s="43" t="s">
        <v>2465</v>
      </c>
      <c r="D44" s="80">
        <v>-22.7926714293</v>
      </c>
      <c r="E44" s="80">
        <v>-20.077190388199998</v>
      </c>
      <c r="F44" s="22">
        <v>0.17985611510791366</v>
      </c>
    </row>
    <row r="45" spans="1:6" ht="90">
      <c r="A45" s="73" t="s">
        <v>2394</v>
      </c>
      <c r="B45" s="43" t="s">
        <v>2466</v>
      </c>
      <c r="C45" s="43" t="s">
        <v>2467</v>
      </c>
      <c r="D45" s="80">
        <v>-22.7926714293</v>
      </c>
      <c r="E45" s="80">
        <v>-20.077190388199998</v>
      </c>
      <c r="F45" s="22">
        <v>0.17985611510791366</v>
      </c>
    </row>
    <row r="46" spans="1:6" ht="60">
      <c r="A46" s="73" t="s">
        <v>2394</v>
      </c>
      <c r="B46" s="43" t="s">
        <v>2468</v>
      </c>
      <c r="C46" s="43" t="s">
        <v>2469</v>
      </c>
      <c r="D46" s="80">
        <v>-22.550671648200002</v>
      </c>
      <c r="E46" s="80">
        <v>-19.845914472400001</v>
      </c>
      <c r="F46" s="22">
        <v>0.176056338028169</v>
      </c>
    </row>
    <row r="47" spans="1:6" ht="75">
      <c r="A47" s="73" t="s">
        <v>2394</v>
      </c>
      <c r="B47" s="43" t="s">
        <v>2470</v>
      </c>
      <c r="C47" s="43" t="s">
        <v>2471</v>
      </c>
      <c r="D47" s="80">
        <v>-22.314510265500001</v>
      </c>
      <c r="E47" s="80">
        <v>-19.6202185235</v>
      </c>
      <c r="F47" s="22">
        <v>0.17241379310344829</v>
      </c>
    </row>
    <row r="48" spans="1:6" ht="30">
      <c r="A48" s="73" t="s">
        <v>2394</v>
      </c>
      <c r="B48" s="43" t="s">
        <v>2472</v>
      </c>
      <c r="C48" s="43" t="s">
        <v>2473</v>
      </c>
      <c r="D48" s="80">
        <v>-22.1354525866</v>
      </c>
      <c r="E48" s="80">
        <v>-19.451380009699999</v>
      </c>
      <c r="F48" s="22">
        <v>0.14673913043478262</v>
      </c>
    </row>
    <row r="49" spans="1:6" ht="30">
      <c r="A49" s="73" t="s">
        <v>2394</v>
      </c>
      <c r="B49" s="43" t="s">
        <v>2474</v>
      </c>
      <c r="C49" s="43" t="s">
        <v>2475</v>
      </c>
      <c r="D49" s="80">
        <v>-21.534422535200001</v>
      </c>
      <c r="E49" s="80">
        <v>-18.860334179199999</v>
      </c>
      <c r="F49" s="22">
        <v>7.7844311377245512E-2</v>
      </c>
    </row>
    <row r="50" spans="1:6" ht="45">
      <c r="A50" s="73" t="s">
        <v>2394</v>
      </c>
      <c r="B50" s="43" t="s">
        <v>2476</v>
      </c>
      <c r="C50" s="43" t="s">
        <v>2477</v>
      </c>
      <c r="D50" s="80">
        <v>-21.4682271374</v>
      </c>
      <c r="E50" s="80">
        <v>-18.8038986187</v>
      </c>
      <c r="F50" s="22">
        <v>9.90990990990991E-2</v>
      </c>
    </row>
    <row r="51" spans="1:6" ht="45">
      <c r="A51" s="73" t="s">
        <v>2394</v>
      </c>
      <c r="B51" s="43" t="s">
        <v>2530</v>
      </c>
      <c r="C51" s="43" t="s">
        <v>2531</v>
      </c>
      <c r="D51" s="80">
        <v>-20.110314532899999</v>
      </c>
      <c r="E51" s="80">
        <v>-17.474014737899999</v>
      </c>
      <c r="F51" s="22">
        <v>8.2352941176470587E-2</v>
      </c>
    </row>
    <row r="52" spans="1:6" ht="30">
      <c r="A52" s="73" t="s">
        <v>2394</v>
      </c>
      <c r="B52" s="43" t="s">
        <v>2516</v>
      </c>
      <c r="C52" s="43" t="s">
        <v>2517</v>
      </c>
      <c r="D52" s="80">
        <v>-19.6502453202</v>
      </c>
      <c r="E52" s="80">
        <v>-17.0229003677</v>
      </c>
      <c r="F52" s="22">
        <v>0.171875</v>
      </c>
    </row>
    <row r="53" spans="1:6" ht="30">
      <c r="A53" s="73" t="s">
        <v>2394</v>
      </c>
      <c r="B53" s="43" t="s">
        <v>2538</v>
      </c>
      <c r="C53" s="43" t="s">
        <v>2539</v>
      </c>
      <c r="D53" s="80">
        <v>-18.496632688199998</v>
      </c>
      <c r="E53" s="80">
        <v>-15.87806166</v>
      </c>
      <c r="F53" s="22">
        <v>5.5345911949685536E-2</v>
      </c>
    </row>
    <row r="54" spans="1:6" ht="60">
      <c r="A54" s="73" t="s">
        <v>2394</v>
      </c>
      <c r="B54" s="43" t="s">
        <v>2478</v>
      </c>
      <c r="C54" s="43" t="s">
        <v>2479</v>
      </c>
      <c r="D54" s="80">
        <v>-18.312586143600001</v>
      </c>
      <c r="E54" s="80">
        <v>-15.7026152872</v>
      </c>
      <c r="F54" s="22">
        <v>8.9820359281437126E-2</v>
      </c>
    </row>
    <row r="55" spans="1:6" ht="30">
      <c r="A55" s="73" t="s">
        <v>2394</v>
      </c>
      <c r="B55" s="43" t="s">
        <v>2480</v>
      </c>
      <c r="C55" s="43" t="s">
        <v>2481</v>
      </c>
      <c r="D55" s="80">
        <v>-18.193627628400002</v>
      </c>
      <c r="E55" s="80">
        <v>-15.592089939599999</v>
      </c>
      <c r="F55" s="22">
        <v>9.3548387096774197E-2</v>
      </c>
    </row>
    <row r="56" spans="1:6" ht="75">
      <c r="A56" s="73" t="s">
        <v>2394</v>
      </c>
      <c r="B56" s="43" t="s">
        <v>2562</v>
      </c>
      <c r="C56" s="43" t="s">
        <v>2563</v>
      </c>
      <c r="D56" s="80">
        <v>-18.020405205900001</v>
      </c>
      <c r="E56" s="80">
        <v>-15.427140043</v>
      </c>
      <c r="F56" s="22">
        <v>9.7222222222222224E-2</v>
      </c>
    </row>
    <row r="57" spans="1:6" ht="30">
      <c r="A57" s="73" t="s">
        <v>2394</v>
      </c>
      <c r="B57" s="43" t="s">
        <v>2564</v>
      </c>
      <c r="C57" s="43" t="s">
        <v>2565</v>
      </c>
      <c r="D57" s="80">
        <v>-17.9311893912</v>
      </c>
      <c r="E57" s="80">
        <v>-15.3460421185</v>
      </c>
      <c r="F57" s="22">
        <v>0.12371134020618557</v>
      </c>
    </row>
    <row r="58" spans="1:6" ht="45">
      <c r="A58" s="73" t="s">
        <v>2394</v>
      </c>
      <c r="B58" s="43" t="s">
        <v>2482</v>
      </c>
      <c r="C58" s="43" t="s">
        <v>2483</v>
      </c>
      <c r="D58" s="80">
        <v>-17.8838051679</v>
      </c>
      <c r="E58" s="80">
        <v>-15.3066268249</v>
      </c>
      <c r="F58" s="22">
        <v>0.1078838174273859</v>
      </c>
    </row>
    <row r="59" spans="1:6" ht="45">
      <c r="A59" s="73" t="s">
        <v>2394</v>
      </c>
      <c r="B59" s="43" t="s">
        <v>2484</v>
      </c>
      <c r="C59" s="43" t="s">
        <v>2485</v>
      </c>
      <c r="D59" s="80">
        <v>-17.751024998999998</v>
      </c>
      <c r="E59" s="80">
        <v>-15.1816719935</v>
      </c>
      <c r="F59" s="22">
        <v>6.4798598949211902E-2</v>
      </c>
    </row>
    <row r="60" spans="1:6" ht="60">
      <c r="A60" s="73" t="s">
        <v>2394</v>
      </c>
      <c r="B60" s="43" t="s">
        <v>2486</v>
      </c>
      <c r="C60" s="43" t="s">
        <v>2487</v>
      </c>
      <c r="D60" s="80">
        <v>-16.745931169799999</v>
      </c>
      <c r="E60" s="80">
        <v>-14.184264992999999</v>
      </c>
      <c r="F60" s="22">
        <v>7.8947368421052627E-2</v>
      </c>
    </row>
    <row r="61" spans="1:6" ht="30">
      <c r="A61" s="73" t="s">
        <v>2394</v>
      </c>
      <c r="B61" s="43" t="s">
        <v>2488</v>
      </c>
      <c r="C61" s="43" t="s">
        <v>2489</v>
      </c>
      <c r="D61" s="80">
        <v>-16.4272699612</v>
      </c>
      <c r="E61" s="80">
        <v>-13.8731569223</v>
      </c>
      <c r="F61" s="22">
        <v>5.5555555555555552E-2</v>
      </c>
    </row>
    <row r="62" spans="1:6" ht="45">
      <c r="A62" s="73" t="s">
        <v>2394</v>
      </c>
      <c r="B62" s="43" t="s">
        <v>2490</v>
      </c>
      <c r="C62" s="43" t="s">
        <v>2491</v>
      </c>
      <c r="D62" s="80">
        <v>-16.312886643900001</v>
      </c>
      <c r="E62" s="80">
        <v>-13.766197623</v>
      </c>
      <c r="F62" s="22">
        <v>7.6142131979695438E-2</v>
      </c>
    </row>
    <row r="63" spans="1:6" ht="75">
      <c r="A63" s="73" t="s">
        <v>2394</v>
      </c>
      <c r="B63" s="43" t="s">
        <v>2492</v>
      </c>
      <c r="C63" s="43" t="s">
        <v>2493</v>
      </c>
      <c r="D63" s="80">
        <v>-15.9586644878</v>
      </c>
      <c r="E63" s="80">
        <v>-13.4264532903</v>
      </c>
      <c r="F63" s="22">
        <v>8.5443037974683542E-2</v>
      </c>
    </row>
    <row r="64" spans="1:6" ht="60">
      <c r="A64" s="73" t="s">
        <v>2394</v>
      </c>
      <c r="B64" s="43" t="s">
        <v>2494</v>
      </c>
      <c r="C64" s="43" t="s">
        <v>2495</v>
      </c>
      <c r="D64" s="80">
        <v>-15.782272770900001</v>
      </c>
      <c r="E64" s="80">
        <v>-13.2571234279</v>
      </c>
      <c r="F64" s="22">
        <v>0.1242603550295858</v>
      </c>
    </row>
    <row r="65" spans="1:6" ht="45">
      <c r="A65" s="73" t="s">
        <v>2394</v>
      </c>
      <c r="B65" s="43" t="s">
        <v>2496</v>
      </c>
      <c r="C65" s="43" t="s">
        <v>2497</v>
      </c>
      <c r="D65" s="80">
        <v>-15.5870602418</v>
      </c>
      <c r="E65" s="80">
        <v>-13.0688597588</v>
      </c>
      <c r="F65" s="22">
        <v>6.5979381443298971E-2</v>
      </c>
    </row>
    <row r="66" spans="1:6" ht="30">
      <c r="A66" s="73" t="s">
        <v>2394</v>
      </c>
      <c r="B66" s="43" t="s">
        <v>2498</v>
      </c>
      <c r="C66" s="43" t="s">
        <v>2499</v>
      </c>
      <c r="D66" s="80">
        <v>-14.2155432174</v>
      </c>
      <c r="E66" s="80">
        <v>-11.7175461205</v>
      </c>
      <c r="F66" s="22">
        <v>5.0271739130434784E-2</v>
      </c>
    </row>
    <row r="67" spans="1:6" ht="45">
      <c r="A67" s="73" t="s">
        <v>2394</v>
      </c>
      <c r="B67" s="43" t="s">
        <v>2500</v>
      </c>
      <c r="C67" s="43" t="s">
        <v>2501</v>
      </c>
      <c r="D67" s="80">
        <v>-13.5352106718</v>
      </c>
      <c r="E67" s="80">
        <v>-11.0627676794</v>
      </c>
      <c r="F67" s="22">
        <v>5.5749128919860627E-2</v>
      </c>
    </row>
    <row r="68" spans="1:6" ht="30">
      <c r="A68" s="73" t="s">
        <v>2394</v>
      </c>
      <c r="B68" s="43" t="s">
        <v>2502</v>
      </c>
      <c r="C68" s="43" t="s">
        <v>2503</v>
      </c>
      <c r="D68" s="80">
        <v>-12.6790638614</v>
      </c>
      <c r="E68" s="80">
        <v>-10.2188553254</v>
      </c>
      <c r="F68" s="22">
        <v>5.1863857374392218E-2</v>
      </c>
    </row>
    <row r="69" spans="1:6" ht="45">
      <c r="A69" s="73" t="s">
        <v>2394</v>
      </c>
      <c r="B69" s="43" t="s">
        <v>2532</v>
      </c>
      <c r="C69" s="43" t="s">
        <v>2533</v>
      </c>
      <c r="D69" s="80">
        <v>-12.474559579999999</v>
      </c>
      <c r="E69" s="80">
        <v>-10.0203414077</v>
      </c>
      <c r="F69" s="22">
        <v>6.7567567567567571E-2</v>
      </c>
    </row>
    <row r="70" spans="1:6" ht="45">
      <c r="A70" s="73" t="s">
        <v>2394</v>
      </c>
      <c r="B70" s="43" t="s">
        <v>2570</v>
      </c>
      <c r="C70" s="43" t="s">
        <v>2571</v>
      </c>
      <c r="D70" s="80">
        <v>-10.8534023744</v>
      </c>
      <c r="E70" s="80">
        <v>-8.4279559447000008</v>
      </c>
      <c r="F70" s="22">
        <v>0.31034482758620691</v>
      </c>
    </row>
    <row r="71" spans="1:6" ht="60">
      <c r="A71" s="73" t="s">
        <v>2394</v>
      </c>
      <c r="B71" s="43" t="s">
        <v>2572</v>
      </c>
      <c r="C71" s="43" t="s">
        <v>2573</v>
      </c>
      <c r="D71" s="80">
        <v>-10.8534023744</v>
      </c>
      <c r="E71" s="80">
        <v>-8.4279559447000008</v>
      </c>
      <c r="F71" s="22">
        <v>0.31034482758620691</v>
      </c>
    </row>
    <row r="72" spans="1:6" ht="60">
      <c r="A72" s="73" t="s">
        <v>2394</v>
      </c>
      <c r="B72" s="43" t="s">
        <v>2574</v>
      </c>
      <c r="C72" s="43" t="s">
        <v>2575</v>
      </c>
      <c r="D72" s="80">
        <v>-10.702577761700001</v>
      </c>
      <c r="E72" s="80">
        <v>-8.2935217480999999</v>
      </c>
      <c r="F72" s="22">
        <v>0.3</v>
      </c>
    </row>
    <row r="73" spans="1:6" ht="30">
      <c r="A73" s="73" t="s">
        <v>2394</v>
      </c>
      <c r="B73" s="43" t="s">
        <v>2540</v>
      </c>
      <c r="C73" s="43" t="s">
        <v>2541</v>
      </c>
      <c r="D73" s="80">
        <v>-10.658750278099999</v>
      </c>
      <c r="E73" s="80">
        <v>-8.2550230981000006</v>
      </c>
      <c r="F73" s="22">
        <v>5.3497942386831275E-2</v>
      </c>
    </row>
    <row r="74" spans="1:6" ht="75">
      <c r="A74" s="73" t="s">
        <v>2394</v>
      </c>
      <c r="B74" s="43" t="s">
        <v>2542</v>
      </c>
      <c r="C74" s="43" t="s">
        <v>2543</v>
      </c>
      <c r="D74" s="80">
        <v>-10.599780962500001</v>
      </c>
      <c r="E74" s="80">
        <v>-8.2065192161000002</v>
      </c>
      <c r="F74" s="22">
        <v>5.3169734151329244E-2</v>
      </c>
    </row>
    <row r="75" spans="1:6" ht="30">
      <c r="A75" s="73" t="s">
        <v>2394</v>
      </c>
      <c r="B75" s="43" t="s">
        <v>2544</v>
      </c>
      <c r="C75" s="43" t="s">
        <v>2545</v>
      </c>
      <c r="D75" s="80">
        <v>-10.4064262011</v>
      </c>
      <c r="E75" s="80">
        <v>-8.0183040942999995</v>
      </c>
      <c r="F75" s="22">
        <v>5.2104208416833664E-2</v>
      </c>
    </row>
    <row r="76" spans="1:6" ht="45">
      <c r="A76" s="73" t="s">
        <v>2394</v>
      </c>
      <c r="B76" s="43" t="s">
        <v>2546</v>
      </c>
      <c r="C76" s="43" t="s">
        <v>2547</v>
      </c>
      <c r="D76" s="80">
        <v>-10.3873570897</v>
      </c>
      <c r="E76" s="80">
        <v>-8.0043145085000003</v>
      </c>
      <c r="F76" s="22">
        <v>5.1999999999999998E-2</v>
      </c>
    </row>
    <row r="77" spans="1:6" ht="30">
      <c r="A77" s="73" t="s">
        <v>2394</v>
      </c>
      <c r="B77" s="43" t="s">
        <v>2548</v>
      </c>
      <c r="C77" s="43" t="s">
        <v>2549</v>
      </c>
      <c r="D77" s="80">
        <v>-10.311555058</v>
      </c>
      <c r="E77" s="80">
        <v>-7.9335332781999996</v>
      </c>
      <c r="F77" s="22">
        <v>5.1587301587301584E-2</v>
      </c>
    </row>
    <row r="78" spans="1:6" ht="45">
      <c r="A78" s="73" t="s">
        <v>2394</v>
      </c>
      <c r="B78" s="43" t="s">
        <v>2550</v>
      </c>
      <c r="C78" s="43" t="s">
        <v>2551</v>
      </c>
      <c r="D78" s="80">
        <v>-9.9004858152999997</v>
      </c>
      <c r="E78" s="80">
        <v>-7.5274274549999998</v>
      </c>
      <c r="F78" s="22">
        <v>4.44104134762634E-2</v>
      </c>
    </row>
    <row r="79" spans="1:6" ht="30">
      <c r="A79" s="73" t="s">
        <v>2394</v>
      </c>
      <c r="B79" s="43" t="s">
        <v>2552</v>
      </c>
      <c r="C79" s="43" t="s">
        <v>2553</v>
      </c>
      <c r="D79" s="80">
        <v>-9.7311564848999996</v>
      </c>
      <c r="E79" s="80">
        <v>-7.3630054591</v>
      </c>
      <c r="F79" s="22">
        <v>4.8507462686567165E-2</v>
      </c>
    </row>
    <row r="80" spans="1:6" ht="75">
      <c r="A80" s="73" t="s">
        <v>2394</v>
      </c>
      <c r="B80" s="43" t="s">
        <v>2554</v>
      </c>
      <c r="C80" s="43" t="s">
        <v>2555</v>
      </c>
      <c r="D80" s="80">
        <v>-9.7238921001000005</v>
      </c>
      <c r="E80" s="80">
        <v>-7.3605935771000004</v>
      </c>
      <c r="F80" s="22">
        <v>4.2313117066290547E-2</v>
      </c>
    </row>
    <row r="81" spans="1:6" ht="60">
      <c r="A81" s="73" t="s">
        <v>2394</v>
      </c>
      <c r="B81" s="43" t="s">
        <v>2556</v>
      </c>
      <c r="C81" s="43" t="s">
        <v>2557</v>
      </c>
      <c r="D81" s="80">
        <v>-9.6654695499999992</v>
      </c>
      <c r="E81" s="80">
        <v>-7.3069699098000003</v>
      </c>
      <c r="F81" s="22">
        <v>4.2075736325385693E-2</v>
      </c>
    </row>
    <row r="82" spans="1:6" ht="75">
      <c r="A82" s="73" t="s">
        <v>2394</v>
      </c>
      <c r="B82" s="43" t="s">
        <v>2558</v>
      </c>
      <c r="C82" s="43" t="s">
        <v>2559</v>
      </c>
      <c r="D82" s="80">
        <v>-9.5587141786000007</v>
      </c>
      <c r="E82" s="80">
        <v>-7.2049609735000004</v>
      </c>
      <c r="F82" s="22">
        <v>4.7619047619047616E-2</v>
      </c>
    </row>
    <row r="83" spans="1:6" ht="60">
      <c r="A83" s="73" t="s">
        <v>2394</v>
      </c>
      <c r="B83" s="43" t="s">
        <v>2560</v>
      </c>
      <c r="C83" s="43" t="s">
        <v>2561</v>
      </c>
      <c r="D83" s="80">
        <v>-9.4236322171999998</v>
      </c>
      <c r="E83" s="80">
        <v>-7.0745741332999996</v>
      </c>
      <c r="F83" s="22">
        <v>4.6931407942238268E-2</v>
      </c>
    </row>
    <row r="84" spans="1:6" ht="60">
      <c r="A84" s="73" t="s">
        <v>2394</v>
      </c>
      <c r="B84" s="43" t="s">
        <v>2576</v>
      </c>
      <c r="C84" s="43" t="s">
        <v>2577</v>
      </c>
      <c r="D84" s="80">
        <v>-9.3524495822000002</v>
      </c>
      <c r="E84" s="80">
        <v>-7.0126321551000004</v>
      </c>
      <c r="F84" s="22">
        <v>0.3888888888888889</v>
      </c>
    </row>
    <row r="85" spans="1:6" ht="60">
      <c r="A85" s="73" t="s">
        <v>2394</v>
      </c>
      <c r="B85" s="43" t="s">
        <v>2578</v>
      </c>
      <c r="C85" s="43" t="s">
        <v>2579</v>
      </c>
      <c r="D85" s="80">
        <v>-8.8812642875000005</v>
      </c>
      <c r="E85" s="80">
        <v>-6.5459944880999998</v>
      </c>
      <c r="F85" s="22">
        <v>0.19565217391304349</v>
      </c>
    </row>
    <row r="86" spans="1:6" ht="45">
      <c r="A86" s="73" t="s">
        <v>2394</v>
      </c>
      <c r="B86" s="43" t="s">
        <v>2686</v>
      </c>
      <c r="C86" s="43" t="s">
        <v>2687</v>
      </c>
      <c r="D86" s="80">
        <v>-8.7930230436999999</v>
      </c>
      <c r="E86" s="80">
        <v>-6.4622537456</v>
      </c>
      <c r="F86" s="22">
        <v>0.19148936170212766</v>
      </c>
    </row>
    <row r="87" spans="1:6" ht="60">
      <c r="A87" s="73" t="s">
        <v>2394</v>
      </c>
      <c r="B87" s="43" t="s">
        <v>2580</v>
      </c>
      <c r="C87" s="43" t="s">
        <v>2581</v>
      </c>
      <c r="D87" s="80">
        <v>-8.5407416637000004</v>
      </c>
      <c r="E87" s="80">
        <v>-6.2188358258000003</v>
      </c>
      <c r="F87" s="22">
        <v>0.18</v>
      </c>
    </row>
    <row r="88" spans="1:6" ht="60">
      <c r="A88" s="73" t="s">
        <v>2394</v>
      </c>
      <c r="B88" s="43" t="s">
        <v>2704</v>
      </c>
      <c r="C88" s="43" t="s">
        <v>2705</v>
      </c>
      <c r="D88" s="80">
        <v>-7.9427134811000002</v>
      </c>
      <c r="E88" s="80">
        <v>-5.6337726204000003</v>
      </c>
      <c r="F88" s="22">
        <v>0.25925925925925924</v>
      </c>
    </row>
    <row r="89" spans="1:6" ht="30">
      <c r="A89" s="73" t="s">
        <v>2394</v>
      </c>
      <c r="B89" s="43" t="s">
        <v>2706</v>
      </c>
      <c r="C89" s="43" t="s">
        <v>2707</v>
      </c>
      <c r="D89" s="80">
        <v>-7.8217654207000002</v>
      </c>
      <c r="E89" s="80">
        <v>-5.5212577276000001</v>
      </c>
      <c r="F89" s="22">
        <v>0.25</v>
      </c>
    </row>
    <row r="90" spans="1:6" ht="75">
      <c r="A90" s="73" t="s">
        <v>2394</v>
      </c>
      <c r="B90" s="43" t="s">
        <v>2708</v>
      </c>
      <c r="C90" s="43" t="s">
        <v>2709</v>
      </c>
      <c r="D90" s="80">
        <v>-7.7260625539000003</v>
      </c>
      <c r="E90" s="80">
        <v>-5.4297108205000004</v>
      </c>
      <c r="F90" s="22">
        <v>5.2054794520547946E-2</v>
      </c>
    </row>
    <row r="91" spans="1:6" ht="30">
      <c r="A91" s="73" t="s">
        <v>2394</v>
      </c>
      <c r="B91" s="43" t="s">
        <v>2748</v>
      </c>
      <c r="C91" s="43" t="s">
        <v>2749</v>
      </c>
      <c r="D91" s="80">
        <v>-7.4510368435999998</v>
      </c>
      <c r="E91" s="80">
        <v>-5.1628795888000001</v>
      </c>
      <c r="F91" s="22">
        <v>0.1702127659574468</v>
      </c>
    </row>
    <row r="92" spans="1:6" ht="60">
      <c r="A92" s="73" t="s">
        <v>2394</v>
      </c>
      <c r="B92" s="43" t="s">
        <v>2710</v>
      </c>
      <c r="C92" s="43" t="s">
        <v>2711</v>
      </c>
      <c r="D92" s="80">
        <v>-7.3261862743000004</v>
      </c>
      <c r="E92" s="80">
        <v>-5.0420689973000004</v>
      </c>
      <c r="F92" s="22">
        <v>0.1111111111111111</v>
      </c>
    </row>
    <row r="93" spans="1:6" ht="45">
      <c r="A93" s="73" t="s">
        <v>2394</v>
      </c>
      <c r="B93" s="43" t="s">
        <v>2518</v>
      </c>
      <c r="C93" s="43" t="s">
        <v>2519</v>
      </c>
      <c r="D93" s="80">
        <v>-7.0297124273999998</v>
      </c>
      <c r="E93" s="80">
        <v>-4.7574943737000002</v>
      </c>
      <c r="F93" s="22">
        <v>4.9586776859504134E-2</v>
      </c>
    </row>
    <row r="94" spans="1:6" ht="60">
      <c r="A94" s="73" t="s">
        <v>2394</v>
      </c>
      <c r="B94" s="43" t="s">
        <v>2712</v>
      </c>
      <c r="C94" s="43" t="s">
        <v>2713</v>
      </c>
      <c r="D94" s="80">
        <v>-7.0252072459999999</v>
      </c>
      <c r="E94" s="80">
        <v>-4.7568842362000003</v>
      </c>
      <c r="F94" s="22">
        <v>0.15094339622641509</v>
      </c>
    </row>
    <row r="95" spans="1:6" ht="45">
      <c r="A95" s="73" t="s">
        <v>2394</v>
      </c>
      <c r="B95" s="43" t="s">
        <v>2688</v>
      </c>
      <c r="C95" s="43" t="s">
        <v>2689</v>
      </c>
      <c r="D95" s="80">
        <v>-7.0138799717999998</v>
      </c>
      <c r="E95" s="80">
        <v>-4.7494173828999999</v>
      </c>
      <c r="F95" s="22">
        <v>8.943089430894309E-2</v>
      </c>
    </row>
    <row r="96" spans="1:6" ht="30">
      <c r="A96" s="73" t="s">
        <v>2394</v>
      </c>
      <c r="B96" s="43" t="s">
        <v>2690</v>
      </c>
      <c r="C96" s="43" t="s">
        <v>2691</v>
      </c>
      <c r="D96" s="80">
        <v>-6.9938207195000004</v>
      </c>
      <c r="E96" s="80">
        <v>-4.7331845383999998</v>
      </c>
      <c r="F96" s="22">
        <v>0.12162162162162163</v>
      </c>
    </row>
    <row r="97" spans="1:6" ht="45">
      <c r="A97" s="73" t="s">
        <v>2394</v>
      </c>
      <c r="B97" s="43" t="s">
        <v>2714</v>
      </c>
      <c r="C97" s="43" t="s">
        <v>2715</v>
      </c>
      <c r="D97" s="80">
        <v>-6.9596034480000002</v>
      </c>
      <c r="E97" s="80">
        <v>-4.7083238836000003</v>
      </c>
      <c r="F97" s="22">
        <v>0.14814814814814814</v>
      </c>
    </row>
    <row r="98" spans="1:6" ht="30">
      <c r="A98" s="73" t="s">
        <v>2394</v>
      </c>
      <c r="B98" s="43" t="s">
        <v>2750</v>
      </c>
      <c r="C98" s="43" t="s">
        <v>2751</v>
      </c>
      <c r="D98" s="80">
        <v>-6.9596034480000002</v>
      </c>
      <c r="E98" s="80">
        <v>-4.7083238836000003</v>
      </c>
      <c r="F98" s="22">
        <v>0.14814814814814814</v>
      </c>
    </row>
    <row r="99" spans="1:6" ht="30">
      <c r="A99" s="73" t="s">
        <v>2394</v>
      </c>
      <c r="B99" s="43" t="s">
        <v>2716</v>
      </c>
      <c r="C99" s="43" t="s">
        <v>2717</v>
      </c>
      <c r="D99" s="80">
        <v>-6.9576790542999998</v>
      </c>
      <c r="E99" s="80">
        <v>-4.7083238836000003</v>
      </c>
      <c r="F99" s="22">
        <v>3.6656891495601175E-2</v>
      </c>
    </row>
    <row r="100" spans="1:6" ht="45">
      <c r="A100" s="73" t="s">
        <v>2394</v>
      </c>
      <c r="B100" s="43" t="s">
        <v>2520</v>
      </c>
      <c r="C100" s="43" t="s">
        <v>2521</v>
      </c>
      <c r="D100" s="80">
        <v>-6.9424024934000004</v>
      </c>
      <c r="E100" s="80">
        <v>-4.6967434683000002</v>
      </c>
      <c r="F100" s="22">
        <v>4.4247787610619468E-2</v>
      </c>
    </row>
    <row r="101" spans="1:6" ht="45">
      <c r="A101" s="73" t="s">
        <v>2394</v>
      </c>
      <c r="B101" s="43" t="s">
        <v>2718</v>
      </c>
      <c r="C101" s="43" t="s">
        <v>2719</v>
      </c>
      <c r="D101" s="80">
        <v>-6.8916952607999997</v>
      </c>
      <c r="E101" s="80">
        <v>-4.6533354744000004</v>
      </c>
      <c r="F101" s="22">
        <v>0.11842105263157894</v>
      </c>
    </row>
    <row r="102" spans="1:6" ht="60">
      <c r="A102" s="73" t="s">
        <v>2394</v>
      </c>
      <c r="B102" s="43" t="s">
        <v>2582</v>
      </c>
      <c r="C102" s="43" t="s">
        <v>2583</v>
      </c>
      <c r="D102" s="80">
        <v>-6.8043248712000004</v>
      </c>
      <c r="E102" s="80">
        <v>-4.5695692091</v>
      </c>
      <c r="F102" s="22">
        <v>9.8039215686274508E-2</v>
      </c>
    </row>
    <row r="103" spans="1:6" ht="45">
      <c r="A103" s="73" t="s">
        <v>2394</v>
      </c>
      <c r="B103" s="43" t="s">
        <v>2720</v>
      </c>
      <c r="C103" s="43" t="s">
        <v>2721</v>
      </c>
      <c r="D103" s="80">
        <v>-6.7708072675000004</v>
      </c>
      <c r="E103" s="80">
        <v>-4.5396260657000003</v>
      </c>
      <c r="F103" s="22">
        <v>0.14035087719298245</v>
      </c>
    </row>
    <row r="104" spans="1:6" ht="60">
      <c r="A104" s="73" t="s">
        <v>2394</v>
      </c>
      <c r="B104" s="43" t="s">
        <v>2522</v>
      </c>
      <c r="C104" s="43" t="s">
        <v>2523</v>
      </c>
      <c r="D104" s="80">
        <v>-6.7419146557999996</v>
      </c>
      <c r="E104" s="80">
        <v>-4.5177953085000002</v>
      </c>
      <c r="F104" s="22">
        <v>5.7251908396946563E-2</v>
      </c>
    </row>
    <row r="105" spans="1:6" ht="30">
      <c r="A105" s="73" t="s">
        <v>2394</v>
      </c>
      <c r="B105" s="43" t="s">
        <v>2764</v>
      </c>
      <c r="C105" s="43" t="s">
        <v>2765</v>
      </c>
      <c r="D105" s="80">
        <v>-6.6724545960999997</v>
      </c>
      <c r="E105" s="80">
        <v>-4.4552841087999999</v>
      </c>
      <c r="F105" s="22">
        <v>0.17499999999999999</v>
      </c>
    </row>
    <row r="106" spans="1:6" ht="30">
      <c r="A106" s="73" t="s">
        <v>2394</v>
      </c>
      <c r="B106" s="43" t="s">
        <v>2752</v>
      </c>
      <c r="C106" s="43" t="s">
        <v>2753</v>
      </c>
      <c r="D106" s="80">
        <v>-6.6595721977000002</v>
      </c>
      <c r="E106" s="80">
        <v>-4.4458348862000001</v>
      </c>
      <c r="F106" s="22">
        <v>0.24</v>
      </c>
    </row>
    <row r="107" spans="1:6" ht="45">
      <c r="A107" s="73" t="s">
        <v>2394</v>
      </c>
      <c r="B107" s="43" t="s">
        <v>2534</v>
      </c>
      <c r="C107" s="43" t="s">
        <v>2535</v>
      </c>
      <c r="D107" s="80">
        <v>-6.6028489625000004</v>
      </c>
      <c r="E107" s="80">
        <v>-4.3925178996999996</v>
      </c>
      <c r="F107" s="22">
        <v>0.10975609756097561</v>
      </c>
    </row>
    <row r="108" spans="1:6" ht="30">
      <c r="A108" s="73" t="s">
        <v>2394</v>
      </c>
      <c r="B108" s="43" t="s">
        <v>2722</v>
      </c>
      <c r="C108" s="43" t="s">
        <v>2723</v>
      </c>
      <c r="D108" s="80">
        <v>-6.5954182640000001</v>
      </c>
      <c r="E108" s="80">
        <v>-4.3884669419</v>
      </c>
      <c r="F108" s="22">
        <v>3.8800705467372132E-2</v>
      </c>
    </row>
    <row r="109" spans="1:6" ht="45">
      <c r="A109" s="73" t="s">
        <v>2394</v>
      </c>
      <c r="B109" s="43" t="s">
        <v>2766</v>
      </c>
      <c r="C109" s="43" t="s">
        <v>2767</v>
      </c>
      <c r="D109" s="80">
        <v>-6.5161975752999997</v>
      </c>
      <c r="E109" s="80">
        <v>-4.3125998952</v>
      </c>
      <c r="F109" s="22">
        <v>3.4722222222222224E-2</v>
      </c>
    </row>
    <row r="110" spans="1:6" ht="30">
      <c r="A110" s="73" t="s">
        <v>2394</v>
      </c>
      <c r="B110" s="43" t="s">
        <v>2806</v>
      </c>
      <c r="C110" s="43" t="s">
        <v>2807</v>
      </c>
      <c r="D110" s="80">
        <v>-6.4390504499999999</v>
      </c>
      <c r="E110" s="80">
        <v>-4.2387807131999997</v>
      </c>
      <c r="F110" s="22">
        <v>4.7752808988764044E-2</v>
      </c>
    </row>
    <row r="111" spans="1:6" ht="60">
      <c r="A111" s="73" t="s">
        <v>2394</v>
      </c>
      <c r="B111" s="43" t="s">
        <v>2584</v>
      </c>
      <c r="C111" s="43" t="s">
        <v>2585</v>
      </c>
      <c r="D111" s="80">
        <v>-6.3435112270999996</v>
      </c>
      <c r="E111" s="80">
        <v>-4.1465441259000002</v>
      </c>
      <c r="F111" s="22">
        <v>0.21428571428571427</v>
      </c>
    </row>
    <row r="112" spans="1:6" ht="60">
      <c r="A112" s="73" t="s">
        <v>2394</v>
      </c>
      <c r="B112" s="43" t="s">
        <v>2566</v>
      </c>
      <c r="C112" s="43" t="s">
        <v>2567</v>
      </c>
      <c r="D112" s="80">
        <v>-6.3377397555000003</v>
      </c>
      <c r="E112" s="80">
        <v>-4.1440503639999999</v>
      </c>
      <c r="F112" s="22">
        <v>4.6961325966850827E-2</v>
      </c>
    </row>
    <row r="113" spans="1:6" ht="30">
      <c r="A113" s="73" t="s">
        <v>2394</v>
      </c>
      <c r="B113" s="43" t="s">
        <v>2768</v>
      </c>
      <c r="C113" s="43" t="s">
        <v>2769</v>
      </c>
      <c r="D113" s="80">
        <v>-6.2939738517999997</v>
      </c>
      <c r="E113" s="80">
        <v>-4.1035376176999998</v>
      </c>
      <c r="F113" s="22">
        <v>3.2828282828282832E-2</v>
      </c>
    </row>
    <row r="114" spans="1:6" ht="45">
      <c r="A114" s="73" t="s">
        <v>2394</v>
      </c>
      <c r="B114" s="43" t="s">
        <v>2770</v>
      </c>
      <c r="C114" s="43" t="s">
        <v>2771</v>
      </c>
      <c r="D114" s="80">
        <v>-6.2775111482000003</v>
      </c>
      <c r="E114" s="80">
        <v>-4.0903038842999999</v>
      </c>
      <c r="F114" s="22">
        <v>6.1611374407582936E-2</v>
      </c>
    </row>
    <row r="115" spans="1:6" ht="30">
      <c r="A115" s="73" t="s">
        <v>2394</v>
      </c>
      <c r="B115" s="43" t="s">
        <v>2826</v>
      </c>
      <c r="C115" s="43" t="s">
        <v>2827</v>
      </c>
      <c r="D115" s="80">
        <v>-6.2541159001000004</v>
      </c>
      <c r="E115" s="80">
        <v>-4.0701137760000003</v>
      </c>
      <c r="F115" s="22">
        <v>3.4632034632034632E-2</v>
      </c>
    </row>
    <row r="116" spans="1:6" ht="60">
      <c r="A116" s="73" t="s">
        <v>2394</v>
      </c>
      <c r="B116" s="43" t="s">
        <v>2524</v>
      </c>
      <c r="C116" s="43" t="s">
        <v>2525</v>
      </c>
      <c r="D116" s="80">
        <v>-6.2142764680000004</v>
      </c>
      <c r="E116" s="80">
        <v>-4.0334560027000004</v>
      </c>
      <c r="F116" s="22">
        <v>5.6000000000000001E-2</v>
      </c>
    </row>
    <row r="117" spans="1:6" ht="30">
      <c r="A117" s="73" t="s">
        <v>2394</v>
      </c>
      <c r="B117" s="43" t="s">
        <v>2832</v>
      </c>
      <c r="C117" s="43" t="s">
        <v>2833</v>
      </c>
      <c r="D117" s="80">
        <v>-6.1077971935999997</v>
      </c>
      <c r="E117" s="80">
        <v>-3.9301352475</v>
      </c>
      <c r="F117" s="22">
        <v>0.14583333333333334</v>
      </c>
    </row>
    <row r="118" spans="1:6" ht="60">
      <c r="A118" s="73" t="s">
        <v>2394</v>
      </c>
      <c r="B118" s="43" t="s">
        <v>2526</v>
      </c>
      <c r="C118" s="43" t="s">
        <v>2527</v>
      </c>
      <c r="D118" s="80">
        <v>-6.0845667461000001</v>
      </c>
      <c r="E118" s="80">
        <v>-3.9100405138999998</v>
      </c>
      <c r="F118" s="22">
        <v>4.07725321888412E-2</v>
      </c>
    </row>
    <row r="119" spans="1:6" ht="45">
      <c r="A119" s="73" t="s">
        <v>2394</v>
      </c>
      <c r="B119" s="43" t="s">
        <v>2586</v>
      </c>
      <c r="C119" s="43" t="s">
        <v>2587</v>
      </c>
      <c r="D119" s="80">
        <v>-5.9780067661</v>
      </c>
      <c r="E119" s="80">
        <v>-3.8145638023999999</v>
      </c>
      <c r="F119" s="22">
        <v>0.1875</v>
      </c>
    </row>
    <row r="120" spans="1:6" ht="60">
      <c r="A120" s="73" t="s">
        <v>2394</v>
      </c>
      <c r="B120" s="43" t="s">
        <v>2724</v>
      </c>
      <c r="C120" s="43" t="s">
        <v>2725</v>
      </c>
      <c r="D120" s="80">
        <v>-5.9737423426999996</v>
      </c>
      <c r="E120" s="80">
        <v>-3.8145638023999999</v>
      </c>
      <c r="F120" s="22">
        <v>0.27777777777777779</v>
      </c>
    </row>
    <row r="121" spans="1:6" ht="30">
      <c r="A121" s="73" t="s">
        <v>2394</v>
      </c>
      <c r="B121" s="43" t="s">
        <v>2588</v>
      </c>
      <c r="C121" s="43" t="s">
        <v>2589</v>
      </c>
      <c r="D121" s="80">
        <v>-5.8636240076000004</v>
      </c>
      <c r="E121" s="80">
        <v>-3.7104358308999998</v>
      </c>
      <c r="F121" s="22">
        <v>0.09</v>
      </c>
    </row>
    <row r="122" spans="1:6" ht="45">
      <c r="A122" s="73" t="s">
        <v>2394</v>
      </c>
      <c r="B122" s="43" t="s">
        <v>2590</v>
      </c>
      <c r="C122" s="43" t="s">
        <v>2591</v>
      </c>
      <c r="D122" s="80">
        <v>-5.7238316906</v>
      </c>
      <c r="E122" s="80">
        <v>-3.5794769265999999</v>
      </c>
      <c r="F122" s="22">
        <v>0.25</v>
      </c>
    </row>
    <row r="123" spans="1:6" ht="45">
      <c r="A123" s="73" t="s">
        <v>2394</v>
      </c>
      <c r="B123" s="43" t="s">
        <v>2726</v>
      </c>
      <c r="C123" s="43" t="s">
        <v>2727</v>
      </c>
      <c r="D123" s="80">
        <v>-5.6610608457999998</v>
      </c>
      <c r="E123" s="80">
        <v>-3.5196110724</v>
      </c>
      <c r="F123" s="22">
        <v>0.10126582278481013</v>
      </c>
    </row>
    <row r="124" spans="1:6" ht="30">
      <c r="A124" s="73" t="s">
        <v>2394</v>
      </c>
      <c r="B124" s="43" t="s">
        <v>2772</v>
      </c>
      <c r="C124" s="43" t="s">
        <v>2773</v>
      </c>
      <c r="D124" s="80">
        <v>-5.6300972855999998</v>
      </c>
      <c r="E124" s="80">
        <v>-3.4915332004000001</v>
      </c>
      <c r="F124" s="22">
        <v>5.3941908713692949E-2</v>
      </c>
    </row>
    <row r="125" spans="1:6" ht="30">
      <c r="A125" s="73" t="s">
        <v>2394</v>
      </c>
      <c r="B125" s="43" t="s">
        <v>2728</v>
      </c>
      <c r="C125" s="43" t="s">
        <v>2729</v>
      </c>
      <c r="D125" s="80">
        <v>-5.6193257958</v>
      </c>
      <c r="E125" s="80">
        <v>-3.4836283513000001</v>
      </c>
      <c r="F125" s="22">
        <v>0.1</v>
      </c>
    </row>
    <row r="126" spans="1:6" ht="30">
      <c r="A126" s="73" t="s">
        <v>2394</v>
      </c>
      <c r="B126" s="43" t="s">
        <v>2692</v>
      </c>
      <c r="C126" s="43" t="s">
        <v>2693</v>
      </c>
      <c r="D126" s="80">
        <v>-5.6095579020999997</v>
      </c>
      <c r="E126" s="80">
        <v>-3.4767083004999999</v>
      </c>
      <c r="F126" s="22">
        <v>0.23809523809523808</v>
      </c>
    </row>
    <row r="127" spans="1:6" ht="30">
      <c r="A127" s="73" t="s">
        <v>2394</v>
      </c>
      <c r="B127" s="43" t="s">
        <v>2592</v>
      </c>
      <c r="C127" s="43" t="s">
        <v>2593</v>
      </c>
      <c r="D127" s="80">
        <v>-5.5884171252000003</v>
      </c>
      <c r="E127" s="80">
        <v>-3.4583968135999998</v>
      </c>
      <c r="F127" s="22">
        <v>0.12280701754385964</v>
      </c>
    </row>
    <row r="128" spans="1:6" ht="30">
      <c r="A128" s="73" t="s">
        <v>2394</v>
      </c>
      <c r="B128" s="43" t="s">
        <v>2694</v>
      </c>
      <c r="C128" s="43" t="s">
        <v>2695</v>
      </c>
      <c r="D128" s="80">
        <v>-5.5014087960999998</v>
      </c>
      <c r="E128" s="80">
        <v>-3.3825248505999999</v>
      </c>
      <c r="F128" s="22">
        <v>0.22727272727272727</v>
      </c>
    </row>
    <row r="129" spans="1:6" ht="60">
      <c r="A129" s="73" t="s">
        <v>2394</v>
      </c>
      <c r="B129" s="43" t="s">
        <v>2774</v>
      </c>
      <c r="C129" s="43" t="s">
        <v>2775</v>
      </c>
      <c r="D129" s="80">
        <v>-5.4893779343000002</v>
      </c>
      <c r="E129" s="80">
        <v>-3.3732340262</v>
      </c>
      <c r="F129" s="22">
        <v>3.8793103448275863E-2</v>
      </c>
    </row>
    <row r="130" spans="1:6" ht="30">
      <c r="A130" s="73" t="s">
        <v>2394</v>
      </c>
      <c r="B130" s="43" t="s">
        <v>2730</v>
      </c>
      <c r="C130" s="43" t="s">
        <v>2731</v>
      </c>
      <c r="D130" s="80">
        <v>-5.4581848878999999</v>
      </c>
      <c r="E130" s="80">
        <v>-3.3447638381</v>
      </c>
      <c r="F130" s="22">
        <v>9.5238095238095233E-2</v>
      </c>
    </row>
    <row r="131" spans="1:6" ht="30">
      <c r="A131" s="73" t="s">
        <v>2394</v>
      </c>
      <c r="B131" s="43" t="s">
        <v>2594</v>
      </c>
      <c r="C131" s="43" t="s">
        <v>2595</v>
      </c>
      <c r="D131" s="80">
        <v>-5.4516301370000004</v>
      </c>
      <c r="E131" s="80">
        <v>-3.3436041191000001</v>
      </c>
      <c r="F131" s="22">
        <v>8.0357142857142863E-2</v>
      </c>
    </row>
    <row r="132" spans="1:6" ht="30">
      <c r="A132" s="73" t="s">
        <v>2394</v>
      </c>
      <c r="B132" s="43" t="s">
        <v>2834</v>
      </c>
      <c r="C132" s="43" t="s">
        <v>2835</v>
      </c>
      <c r="D132" s="80">
        <v>-5.3987772465999999</v>
      </c>
      <c r="E132" s="80">
        <v>-3.2960800621000002</v>
      </c>
      <c r="F132" s="22">
        <v>0.21739130434782608</v>
      </c>
    </row>
    <row r="133" spans="1:6" ht="45">
      <c r="A133" s="73" t="s">
        <v>2394</v>
      </c>
      <c r="B133" s="43" t="s">
        <v>2836</v>
      </c>
      <c r="C133" s="43" t="s">
        <v>2837</v>
      </c>
      <c r="D133" s="80">
        <v>-5.3987772465999999</v>
      </c>
      <c r="E133" s="80">
        <v>-3.2960800621000002</v>
      </c>
      <c r="F133" s="22">
        <v>0.21739130434782608</v>
      </c>
    </row>
    <row r="134" spans="1:6" ht="45">
      <c r="A134" s="73" t="s">
        <v>2394</v>
      </c>
      <c r="B134" s="43" t="s">
        <v>2528</v>
      </c>
      <c r="C134" s="43" t="s">
        <v>2529</v>
      </c>
      <c r="D134" s="80">
        <v>-5.3899213709999998</v>
      </c>
      <c r="E134" s="80">
        <v>-3.2920118444000002</v>
      </c>
      <c r="F134" s="22">
        <v>0.04</v>
      </c>
    </row>
    <row r="135" spans="1:6" ht="30">
      <c r="A135" s="73" t="s">
        <v>2394</v>
      </c>
      <c r="B135" s="43" t="s">
        <v>2512</v>
      </c>
      <c r="C135" s="43" t="s">
        <v>2513</v>
      </c>
      <c r="D135" s="80">
        <v>-5.3894447887999997</v>
      </c>
      <c r="E135" s="80">
        <v>-3.2920118444000002</v>
      </c>
      <c r="F135" s="22">
        <v>0.36363636363636365</v>
      </c>
    </row>
    <row r="136" spans="1:6" ht="30">
      <c r="A136" s="73" t="s">
        <v>2394</v>
      </c>
      <c r="B136" s="43" t="s">
        <v>2732</v>
      </c>
      <c r="C136" s="43" t="s">
        <v>2733</v>
      </c>
      <c r="D136" s="80">
        <v>-5.3728160824</v>
      </c>
      <c r="E136" s="80">
        <v>-3.2779915211000001</v>
      </c>
      <c r="F136" s="22">
        <v>4.4510385756676561E-2</v>
      </c>
    </row>
    <row r="137" spans="1:6" ht="45">
      <c r="A137" s="73" t="s">
        <v>2394</v>
      </c>
      <c r="B137" s="43" t="s">
        <v>2734</v>
      </c>
      <c r="C137" s="43" t="s">
        <v>2735</v>
      </c>
      <c r="D137" s="80">
        <v>-5.3104942567000002</v>
      </c>
      <c r="E137" s="80">
        <v>-3.2182625058999998</v>
      </c>
      <c r="F137" s="22">
        <v>0.75</v>
      </c>
    </row>
    <row r="138" spans="1:6" ht="30">
      <c r="A138" s="73" t="s">
        <v>2394</v>
      </c>
      <c r="B138" s="43" t="s">
        <v>2736</v>
      </c>
      <c r="C138" s="43" t="s">
        <v>2737</v>
      </c>
      <c r="D138" s="80">
        <v>-5.2955497266</v>
      </c>
      <c r="E138" s="80">
        <v>-3.2058953987000001</v>
      </c>
      <c r="F138" s="22">
        <v>4.3859649122807015E-2</v>
      </c>
    </row>
    <row r="139" spans="1:6" ht="30">
      <c r="A139" s="73" t="s">
        <v>2394</v>
      </c>
      <c r="B139" s="43" t="s">
        <v>2738</v>
      </c>
      <c r="C139" s="43" t="s">
        <v>2739</v>
      </c>
      <c r="D139" s="80">
        <v>-5.2802718798999999</v>
      </c>
      <c r="E139" s="80">
        <v>-3.1931797688999999</v>
      </c>
      <c r="F139" s="22">
        <v>4.3731778425655975E-2</v>
      </c>
    </row>
    <row r="140" spans="1:6" ht="30">
      <c r="A140" s="73" t="s">
        <v>2394</v>
      </c>
      <c r="B140" s="43" t="s">
        <v>2696</v>
      </c>
      <c r="C140" s="43" t="s">
        <v>2697</v>
      </c>
      <c r="D140" s="80">
        <v>-5.1508565497000003</v>
      </c>
      <c r="E140" s="80">
        <v>-3.0738647655000002</v>
      </c>
      <c r="F140" s="22">
        <v>5.2863436123348019E-2</v>
      </c>
    </row>
    <row r="141" spans="1:6" ht="45">
      <c r="A141" s="73" t="s">
        <v>2394</v>
      </c>
      <c r="B141" s="43" t="s">
        <v>2776</v>
      </c>
      <c r="C141" s="43" t="s">
        <v>2777</v>
      </c>
      <c r="D141" s="80">
        <v>-5.0907646682000003</v>
      </c>
      <c r="E141" s="80">
        <v>-3.0162616844999999</v>
      </c>
      <c r="F141" s="22">
        <v>3.1383737517831668E-2</v>
      </c>
    </row>
    <row r="142" spans="1:6" ht="60">
      <c r="A142" s="73" t="s">
        <v>2394</v>
      </c>
      <c r="B142" s="43" t="s">
        <v>2596</v>
      </c>
      <c r="C142" s="43" t="s">
        <v>2597</v>
      </c>
      <c r="D142" s="80">
        <v>-4.9185912664</v>
      </c>
      <c r="E142" s="80">
        <v>-2.8635013237</v>
      </c>
      <c r="F142" s="22">
        <v>0.2857142857142857</v>
      </c>
    </row>
    <row r="143" spans="1:6" ht="30">
      <c r="A143" s="73" t="s">
        <v>2394</v>
      </c>
      <c r="B143" s="43" t="s">
        <v>2740</v>
      </c>
      <c r="C143" s="43" t="s">
        <v>2741</v>
      </c>
      <c r="D143" s="80">
        <v>-4.9185912664</v>
      </c>
      <c r="E143" s="80">
        <v>-2.8635013237</v>
      </c>
      <c r="F143" s="22">
        <v>0.2857142857142857</v>
      </c>
    </row>
    <row r="144" spans="1:6" ht="45">
      <c r="A144" s="73" t="s">
        <v>2394</v>
      </c>
      <c r="B144" s="43" t="s">
        <v>2754</v>
      </c>
      <c r="C144" s="43" t="s">
        <v>2755</v>
      </c>
      <c r="D144" s="80">
        <v>-4.9185912664</v>
      </c>
      <c r="E144" s="80">
        <v>-2.8635013237</v>
      </c>
      <c r="F144" s="22">
        <v>0.2857142857142857</v>
      </c>
    </row>
    <row r="145" spans="1:6" ht="45">
      <c r="A145" s="73" t="s">
        <v>2394</v>
      </c>
      <c r="B145" s="43" t="s">
        <v>2598</v>
      </c>
      <c r="C145" s="43" t="s">
        <v>2599</v>
      </c>
      <c r="D145" s="80">
        <v>-4.8948804833999997</v>
      </c>
      <c r="E145" s="80">
        <v>-2.8445111793</v>
      </c>
      <c r="F145" s="22">
        <v>6.8702290076335881E-2</v>
      </c>
    </row>
    <row r="146" spans="1:6" ht="60">
      <c r="A146" s="73" t="s">
        <v>2394</v>
      </c>
      <c r="B146" s="43" t="s">
        <v>2756</v>
      </c>
      <c r="C146" s="43" t="s">
        <v>2757</v>
      </c>
      <c r="D146" s="80">
        <v>-4.8740217689999996</v>
      </c>
      <c r="E146" s="80">
        <v>-2.8283223431</v>
      </c>
      <c r="F146" s="22">
        <v>0.17241379310344829</v>
      </c>
    </row>
    <row r="147" spans="1:6" ht="60">
      <c r="A147" s="73" t="s">
        <v>2394</v>
      </c>
      <c r="B147" s="43" t="s">
        <v>2808</v>
      </c>
      <c r="C147" s="43" t="s">
        <v>2809</v>
      </c>
      <c r="D147" s="80">
        <v>-4.8603615574000001</v>
      </c>
      <c r="E147" s="80">
        <v>-2.8169783742000001</v>
      </c>
      <c r="F147" s="22">
        <v>7.9207920792079209E-2</v>
      </c>
    </row>
    <row r="148" spans="1:6" ht="45">
      <c r="A148" s="73" t="s">
        <v>2394</v>
      </c>
      <c r="B148" s="43" t="s">
        <v>2778</v>
      </c>
      <c r="C148" s="43" t="s">
        <v>2779</v>
      </c>
      <c r="D148" s="80">
        <v>-4.8091423976999996</v>
      </c>
      <c r="E148" s="80">
        <v>-2.7680631694</v>
      </c>
      <c r="F148" s="22">
        <v>3.0095759233926128E-2</v>
      </c>
    </row>
    <row r="149" spans="1:6" ht="60">
      <c r="A149" s="73" t="s">
        <v>2394</v>
      </c>
      <c r="B149" s="43" t="s">
        <v>2600</v>
      </c>
      <c r="C149" s="43" t="s">
        <v>2601</v>
      </c>
      <c r="D149" s="80">
        <v>-4.7875791286</v>
      </c>
      <c r="E149" s="80">
        <v>-2.7510714634000002</v>
      </c>
      <c r="F149" s="22">
        <v>0.26666666666666666</v>
      </c>
    </row>
    <row r="150" spans="1:6" ht="45">
      <c r="A150" s="73" t="s">
        <v>2394</v>
      </c>
      <c r="B150" s="43" t="s">
        <v>2828</v>
      </c>
      <c r="C150" s="43" t="s">
        <v>2829</v>
      </c>
      <c r="D150" s="80">
        <v>-4.7785427604999997</v>
      </c>
      <c r="E150" s="80">
        <v>-2.7465590370999999</v>
      </c>
      <c r="F150" s="22">
        <v>4.4982698961937718E-2</v>
      </c>
    </row>
    <row r="151" spans="1:6" ht="45">
      <c r="A151" s="73" t="s">
        <v>2394</v>
      </c>
      <c r="B151" s="43" t="s">
        <v>2780</v>
      </c>
      <c r="C151" s="43" t="s">
        <v>2781</v>
      </c>
      <c r="D151" s="80">
        <v>-4.7729841586999999</v>
      </c>
      <c r="E151" s="80">
        <v>-2.7432448562</v>
      </c>
      <c r="F151" s="22">
        <v>3.5864978902953586E-2</v>
      </c>
    </row>
    <row r="152" spans="1:6" ht="60">
      <c r="A152" s="73" t="s">
        <v>2394</v>
      </c>
      <c r="B152" s="43" t="s">
        <v>2758</v>
      </c>
      <c r="C152" s="43" t="s">
        <v>2759</v>
      </c>
      <c r="D152" s="80">
        <v>-4.7260865328000001</v>
      </c>
      <c r="E152" s="80">
        <v>-2.7095754959999998</v>
      </c>
      <c r="F152" s="22">
        <v>0.16129032258064516</v>
      </c>
    </row>
    <row r="153" spans="1:6" ht="75">
      <c r="A153" s="73" t="s">
        <v>2394</v>
      </c>
      <c r="B153" s="43" t="s">
        <v>2810</v>
      </c>
      <c r="C153" s="43" t="s">
        <v>2811</v>
      </c>
      <c r="D153" s="80">
        <v>-4.7046950994000003</v>
      </c>
      <c r="E153" s="80">
        <v>-2.6903501243000001</v>
      </c>
      <c r="F153" s="22">
        <v>0.11538461538461539</v>
      </c>
    </row>
    <row r="154" spans="1:6" ht="60">
      <c r="A154" s="73" t="s">
        <v>2394</v>
      </c>
      <c r="B154" s="43" t="s">
        <v>2782</v>
      </c>
      <c r="C154" s="43" t="s">
        <v>2783</v>
      </c>
      <c r="D154" s="80">
        <v>-4.6883952400000002</v>
      </c>
      <c r="E154" s="80">
        <v>-2.6762055770000002</v>
      </c>
      <c r="F154" s="22">
        <v>6.4748201438848921E-2</v>
      </c>
    </row>
    <row r="155" spans="1:6" ht="60">
      <c r="A155" s="73" t="s">
        <v>2394</v>
      </c>
      <c r="B155" s="43" t="s">
        <v>2784</v>
      </c>
      <c r="C155" s="43" t="s">
        <v>2785</v>
      </c>
      <c r="D155" s="80">
        <v>-4.6570124406</v>
      </c>
      <c r="E155" s="80">
        <v>-2.6524423506999999</v>
      </c>
      <c r="F155" s="22">
        <v>2.9411764705882353E-2</v>
      </c>
    </row>
    <row r="156" spans="1:6" ht="75">
      <c r="A156" s="73" t="s">
        <v>2394</v>
      </c>
      <c r="B156" s="43" t="s">
        <v>2602</v>
      </c>
      <c r="C156" s="43" t="s">
        <v>2603</v>
      </c>
      <c r="D156" s="80">
        <v>-4.6518250064000002</v>
      </c>
      <c r="E156" s="80">
        <v>-2.6502543194000001</v>
      </c>
      <c r="F156" s="22">
        <v>3.3644859813084113E-2</v>
      </c>
    </row>
    <row r="157" spans="1:6" ht="45">
      <c r="A157" s="73" t="s">
        <v>2394</v>
      </c>
      <c r="B157" s="43" t="s">
        <v>2812</v>
      </c>
      <c r="C157" s="43" t="s">
        <v>2813</v>
      </c>
      <c r="D157" s="80">
        <v>-4.6363005176999996</v>
      </c>
      <c r="E157" s="80">
        <v>-2.6389057713000001</v>
      </c>
      <c r="F157" s="22">
        <v>5.1162790697674418E-2</v>
      </c>
    </row>
    <row r="158" spans="1:6" ht="60">
      <c r="A158" s="73" t="s">
        <v>2394</v>
      </c>
      <c r="B158" s="43" t="s">
        <v>2760</v>
      </c>
      <c r="C158" s="43" t="s">
        <v>2761</v>
      </c>
      <c r="D158" s="80">
        <v>-4.6184787352000001</v>
      </c>
      <c r="E158" s="80">
        <v>-2.6231569975000002</v>
      </c>
      <c r="F158" s="22">
        <v>0.5</v>
      </c>
    </row>
    <row r="159" spans="1:6" ht="45">
      <c r="A159" s="73" t="s">
        <v>2394</v>
      </c>
      <c r="B159" s="43" t="s">
        <v>2742</v>
      </c>
      <c r="C159" s="43" t="s">
        <v>2743</v>
      </c>
      <c r="D159" s="80">
        <v>-4.5893263773999999</v>
      </c>
      <c r="E159" s="80">
        <v>-2.5981212058000001</v>
      </c>
      <c r="F159" s="22">
        <v>5.5865921787709494E-2</v>
      </c>
    </row>
    <row r="160" spans="1:6" ht="60">
      <c r="A160" s="73" t="s">
        <v>2394</v>
      </c>
      <c r="B160" s="43" t="s">
        <v>2604</v>
      </c>
      <c r="C160" s="43" t="s">
        <v>2605</v>
      </c>
      <c r="D160" s="80">
        <v>-4.5535040255999997</v>
      </c>
      <c r="E160" s="80">
        <v>-2.5704167443000001</v>
      </c>
      <c r="F160" s="22">
        <v>0.23529411764705882</v>
      </c>
    </row>
    <row r="161" spans="1:6" ht="30">
      <c r="A161" s="73" t="s">
        <v>2394</v>
      </c>
      <c r="B161" s="43" t="s">
        <v>2606</v>
      </c>
      <c r="C161" s="43" t="s">
        <v>2607</v>
      </c>
      <c r="D161" s="80">
        <v>-4.5535040255999997</v>
      </c>
      <c r="E161" s="80">
        <v>-2.5704167443000001</v>
      </c>
      <c r="F161" s="22">
        <v>0.23529411764705882</v>
      </c>
    </row>
    <row r="162" spans="1:6" ht="30">
      <c r="A162" s="73" t="s">
        <v>2394</v>
      </c>
      <c r="B162" s="43" t="s">
        <v>2608</v>
      </c>
      <c r="C162" s="43" t="s">
        <v>2609</v>
      </c>
      <c r="D162" s="80">
        <v>-4.5535040255999997</v>
      </c>
      <c r="E162" s="80">
        <v>-2.5704167443000001</v>
      </c>
      <c r="F162" s="22">
        <v>0.23529411764705882</v>
      </c>
    </row>
    <row r="163" spans="1:6" ht="30">
      <c r="A163" s="73" t="s">
        <v>2394</v>
      </c>
      <c r="B163" s="43" t="s">
        <v>2610</v>
      </c>
      <c r="C163" s="43" t="s">
        <v>2611</v>
      </c>
      <c r="D163" s="80">
        <v>-4.5535040255999997</v>
      </c>
      <c r="E163" s="80">
        <v>-2.5704167443000001</v>
      </c>
      <c r="F163" s="22">
        <v>0.23529411764705882</v>
      </c>
    </row>
    <row r="164" spans="1:6" ht="30">
      <c r="A164" s="73" t="s">
        <v>2394</v>
      </c>
      <c r="B164" s="43" t="s">
        <v>2612</v>
      </c>
      <c r="C164" s="43" t="s">
        <v>2613</v>
      </c>
      <c r="D164" s="80">
        <v>-4.4953201233</v>
      </c>
      <c r="E164" s="80">
        <v>-2.5142388247</v>
      </c>
      <c r="F164" s="22">
        <v>3.7499999999999999E-2</v>
      </c>
    </row>
    <row r="165" spans="1:6" ht="30">
      <c r="A165" s="73" t="s">
        <v>2394</v>
      </c>
      <c r="B165" s="43" t="s">
        <v>2744</v>
      </c>
      <c r="C165" s="43" t="s">
        <v>2745</v>
      </c>
      <c r="D165" s="80">
        <v>-4.4724505375000003</v>
      </c>
      <c r="E165" s="80">
        <v>-2.4933659986999999</v>
      </c>
      <c r="F165" s="22">
        <v>6.0810810810810814E-2</v>
      </c>
    </row>
    <row r="166" spans="1:6" ht="45">
      <c r="A166" s="73" t="s">
        <v>2394</v>
      </c>
      <c r="B166" s="43" t="s">
        <v>2786</v>
      </c>
      <c r="C166" s="43" t="s">
        <v>2787</v>
      </c>
      <c r="D166" s="80">
        <v>-4.4583323778999997</v>
      </c>
      <c r="E166" s="80">
        <v>-2.4832140263000002</v>
      </c>
      <c r="F166" s="22">
        <v>3.386454183266932E-2</v>
      </c>
    </row>
    <row r="167" spans="1:6" ht="45">
      <c r="A167" s="73" t="s">
        <v>2394</v>
      </c>
      <c r="B167" s="43" t="s">
        <v>2614</v>
      </c>
      <c r="C167" s="43" t="s">
        <v>2615</v>
      </c>
      <c r="D167" s="80">
        <v>-4.4266054958999996</v>
      </c>
      <c r="E167" s="80">
        <v>-2.4534567370999998</v>
      </c>
      <c r="F167" s="22">
        <v>0.06</v>
      </c>
    </row>
    <row r="168" spans="1:6" ht="60">
      <c r="A168" s="73" t="s">
        <v>2394</v>
      </c>
      <c r="B168" s="43" t="s">
        <v>2788</v>
      </c>
      <c r="C168" s="43" t="s">
        <v>2789</v>
      </c>
      <c r="D168" s="80">
        <v>-4.4183846177000001</v>
      </c>
      <c r="E168" s="80">
        <v>-2.4471965597000001</v>
      </c>
      <c r="F168" s="22">
        <v>4.4609665427509292E-2</v>
      </c>
    </row>
    <row r="169" spans="1:6" ht="30">
      <c r="A169" s="73" t="s">
        <v>2394</v>
      </c>
      <c r="B169" s="43" t="s">
        <v>2698</v>
      </c>
      <c r="C169" s="43" t="s">
        <v>2699</v>
      </c>
      <c r="D169" s="80">
        <v>-4.3176948393999997</v>
      </c>
      <c r="E169" s="80">
        <v>-2.3523363251</v>
      </c>
      <c r="F169" s="22">
        <v>6.6666666666666666E-2</v>
      </c>
    </row>
    <row r="170" spans="1:6" ht="60">
      <c r="A170" s="73" t="s">
        <v>2394</v>
      </c>
      <c r="B170" s="43" t="s">
        <v>2616</v>
      </c>
      <c r="C170" s="43" t="s">
        <v>2617</v>
      </c>
      <c r="D170" s="80">
        <v>-4.3151563104999999</v>
      </c>
      <c r="E170" s="80">
        <v>-2.3517237171000001</v>
      </c>
      <c r="F170" s="22">
        <v>5.8064516129032261E-2</v>
      </c>
    </row>
    <row r="171" spans="1:6" ht="60">
      <c r="A171" s="73" t="s">
        <v>2394</v>
      </c>
      <c r="B171" s="43" t="s">
        <v>2790</v>
      </c>
      <c r="C171" s="43" t="s">
        <v>2791</v>
      </c>
      <c r="D171" s="80">
        <v>-4.1191350205999999</v>
      </c>
      <c r="E171" s="80">
        <v>-2.1670819731000002</v>
      </c>
      <c r="F171" s="22">
        <v>4.1522491349480967E-2</v>
      </c>
    </row>
    <row r="172" spans="1:6" ht="45">
      <c r="A172" s="73" t="s">
        <v>2394</v>
      </c>
      <c r="B172" s="43" t="s">
        <v>2618</v>
      </c>
      <c r="C172" s="43" t="s">
        <v>2619</v>
      </c>
      <c r="D172" s="80">
        <v>-4.0846651645999996</v>
      </c>
      <c r="E172" s="80">
        <v>-2.1368771409999998</v>
      </c>
      <c r="F172" s="22">
        <v>5.4216867469879519E-2</v>
      </c>
    </row>
    <row r="173" spans="1:6" ht="30">
      <c r="A173" s="73" t="s">
        <v>2394</v>
      </c>
      <c r="B173" s="43" t="s">
        <v>2792</v>
      </c>
      <c r="C173" s="43" t="s">
        <v>2793</v>
      </c>
      <c r="D173" s="80">
        <v>-4.0756420790999996</v>
      </c>
      <c r="E173" s="80">
        <v>-2.1310130495999999</v>
      </c>
      <c r="F173" s="22">
        <v>3.0354131534569982E-2</v>
      </c>
    </row>
    <row r="174" spans="1:6" ht="60">
      <c r="A174" s="73" t="s">
        <v>2394</v>
      </c>
      <c r="B174" s="43" t="s">
        <v>2620</v>
      </c>
      <c r="C174" s="43" t="s">
        <v>2621</v>
      </c>
      <c r="D174" s="80">
        <v>-4.0056479173000001</v>
      </c>
      <c r="E174" s="80">
        <v>-2.0701239274000001</v>
      </c>
      <c r="F174" s="22">
        <v>0.33333333333333331</v>
      </c>
    </row>
    <row r="175" spans="1:6" ht="30">
      <c r="A175" s="73" t="s">
        <v>2394</v>
      </c>
      <c r="B175" s="43" t="s">
        <v>2622</v>
      </c>
      <c r="C175" s="43" t="s">
        <v>2623</v>
      </c>
      <c r="D175" s="80">
        <v>-4.0056479173000001</v>
      </c>
      <c r="E175" s="80">
        <v>-2.0701239274000001</v>
      </c>
      <c r="F175" s="22">
        <v>0.33333333333333331</v>
      </c>
    </row>
    <row r="176" spans="1:6" ht="60">
      <c r="A176" s="73" t="s">
        <v>2394</v>
      </c>
      <c r="B176" s="43" t="s">
        <v>2700</v>
      </c>
      <c r="C176" s="43" t="s">
        <v>2701</v>
      </c>
      <c r="D176" s="80">
        <v>-4.0056479173000001</v>
      </c>
      <c r="E176" s="80">
        <v>-2.0701239274000001</v>
      </c>
      <c r="F176" s="22">
        <v>0.33333333333333331</v>
      </c>
    </row>
    <row r="177" spans="1:6" ht="60">
      <c r="A177" s="73" t="s">
        <v>2394</v>
      </c>
      <c r="B177" s="43" t="s">
        <v>2624</v>
      </c>
      <c r="C177" s="43" t="s">
        <v>2625</v>
      </c>
      <c r="D177" s="80">
        <v>-4.0009752807999996</v>
      </c>
      <c r="E177" s="80">
        <v>-2.0672496143000001</v>
      </c>
      <c r="F177" s="22">
        <v>8.6956521739130432E-2</v>
      </c>
    </row>
    <row r="178" spans="1:6" ht="45">
      <c r="A178" s="73" t="s">
        <v>2394</v>
      </c>
      <c r="B178" s="43" t="s">
        <v>2746</v>
      </c>
      <c r="C178" s="43" t="s">
        <v>2747</v>
      </c>
      <c r="D178" s="80">
        <v>-3.9023915706999999</v>
      </c>
      <c r="E178" s="80">
        <v>-1.9722403646</v>
      </c>
      <c r="F178" s="22">
        <v>3.1746031746031744E-2</v>
      </c>
    </row>
    <row r="179" spans="1:6" ht="30">
      <c r="A179" s="73" t="s">
        <v>2394</v>
      </c>
      <c r="B179" s="43" t="s">
        <v>2626</v>
      </c>
      <c r="C179" s="43" t="s">
        <v>2627</v>
      </c>
      <c r="D179" s="80">
        <v>-3.8542152331000001</v>
      </c>
      <c r="E179" s="80">
        <v>-1.9311258815000001</v>
      </c>
      <c r="F179" s="22">
        <v>0.3</v>
      </c>
    </row>
    <row r="180" spans="1:6" ht="30">
      <c r="A180" s="73" t="s">
        <v>2394</v>
      </c>
      <c r="B180" s="43" t="s">
        <v>2794</v>
      </c>
      <c r="C180" s="43" t="s">
        <v>2795</v>
      </c>
      <c r="D180" s="80">
        <v>-3.7832319725999999</v>
      </c>
      <c r="E180" s="80">
        <v>-1.8653646615999999</v>
      </c>
      <c r="F180" s="22">
        <v>2.8753993610223641E-2</v>
      </c>
    </row>
    <row r="181" spans="1:6" ht="30">
      <c r="A181" s="73" t="s">
        <v>2394</v>
      </c>
      <c r="B181" s="43" t="s">
        <v>2628</v>
      </c>
      <c r="C181" s="43" t="s">
        <v>2629</v>
      </c>
      <c r="D181" s="80">
        <v>-3.7482171646000002</v>
      </c>
      <c r="E181" s="80">
        <v>-1.8321559078</v>
      </c>
      <c r="F181" s="22">
        <v>3.5616438356164383E-2</v>
      </c>
    </row>
    <row r="182" spans="1:6" ht="30">
      <c r="A182" s="73" t="s">
        <v>2394</v>
      </c>
      <c r="B182" s="43" t="s">
        <v>2814</v>
      </c>
      <c r="C182" s="43" t="s">
        <v>2815</v>
      </c>
      <c r="D182" s="80">
        <v>-3.7443537852</v>
      </c>
      <c r="E182" s="80">
        <v>-1.8316464694000001</v>
      </c>
      <c r="F182" s="22">
        <v>4.4247787610619468E-2</v>
      </c>
    </row>
    <row r="183" spans="1:6" ht="30">
      <c r="A183" s="73" t="s">
        <v>2394</v>
      </c>
      <c r="B183" s="43" t="s">
        <v>2630</v>
      </c>
      <c r="C183" s="43" t="s">
        <v>2631</v>
      </c>
      <c r="D183" s="80">
        <v>-3.5979070057000002</v>
      </c>
      <c r="E183" s="80">
        <v>-1.6953393212000001</v>
      </c>
      <c r="F183" s="22">
        <v>0.25</v>
      </c>
    </row>
    <row r="184" spans="1:6" ht="75">
      <c r="A184" s="73" t="s">
        <v>2394</v>
      </c>
      <c r="B184" s="43" t="s">
        <v>2632</v>
      </c>
      <c r="C184" s="43" t="s">
        <v>2633</v>
      </c>
      <c r="D184" s="80">
        <v>-3.5979070057000002</v>
      </c>
      <c r="E184" s="80">
        <v>-1.6953393212000001</v>
      </c>
      <c r="F184" s="22">
        <v>0.25</v>
      </c>
    </row>
    <row r="185" spans="1:6" ht="60">
      <c r="A185" s="73" t="s">
        <v>2394</v>
      </c>
      <c r="B185" s="43" t="s">
        <v>2634</v>
      </c>
      <c r="C185" s="43" t="s">
        <v>2635</v>
      </c>
      <c r="D185" s="80">
        <v>-3.5859867824</v>
      </c>
      <c r="E185" s="80">
        <v>-1.6850862572</v>
      </c>
      <c r="F185" s="22">
        <v>7.3170731707317069E-2</v>
      </c>
    </row>
    <row r="186" spans="1:6" ht="45">
      <c r="A186" s="73" t="s">
        <v>2394</v>
      </c>
      <c r="B186" s="43" t="s">
        <v>2636</v>
      </c>
      <c r="C186" s="43" t="s">
        <v>2637</v>
      </c>
      <c r="D186" s="80">
        <v>-3.5711864723</v>
      </c>
      <c r="E186" s="80">
        <v>-1.6719467311</v>
      </c>
      <c r="F186" s="22">
        <v>3.6253776435045321E-2</v>
      </c>
    </row>
    <row r="187" spans="1:6" ht="45">
      <c r="A187" s="73" t="s">
        <v>2394</v>
      </c>
      <c r="B187" s="43" t="s">
        <v>2638</v>
      </c>
      <c r="C187" s="43" t="s">
        <v>2639</v>
      </c>
      <c r="D187" s="80">
        <v>-3.5572823374000002</v>
      </c>
      <c r="E187" s="80">
        <v>-1.6596970535</v>
      </c>
      <c r="F187" s="22">
        <v>7.2289156626506021E-2</v>
      </c>
    </row>
    <row r="188" spans="1:6" ht="45">
      <c r="A188" s="73" t="s">
        <v>2394</v>
      </c>
      <c r="B188" s="43" t="s">
        <v>2796</v>
      </c>
      <c r="C188" s="43" t="s">
        <v>2797</v>
      </c>
      <c r="D188" s="80">
        <v>-3.5438113722</v>
      </c>
      <c r="E188" s="80">
        <v>-1.6478742666999999</v>
      </c>
      <c r="F188" s="22">
        <v>9.2592592592592587E-2</v>
      </c>
    </row>
    <row r="189" spans="1:6" ht="45">
      <c r="A189" s="73" t="s">
        <v>2394</v>
      </c>
      <c r="B189" s="43" t="s">
        <v>2640</v>
      </c>
      <c r="C189" s="43" t="s">
        <v>2641</v>
      </c>
      <c r="D189" s="80">
        <v>-3.5070794630000002</v>
      </c>
      <c r="E189" s="80">
        <v>-1.6160496919</v>
      </c>
      <c r="F189" s="22">
        <v>5.0955414012738856E-2</v>
      </c>
    </row>
    <row r="190" spans="1:6" ht="45">
      <c r="A190" s="73" t="s">
        <v>2394</v>
      </c>
      <c r="B190" s="43" t="s">
        <v>2642</v>
      </c>
      <c r="C190" s="43" t="s">
        <v>2643</v>
      </c>
      <c r="D190" s="80">
        <v>-3.4874275776000001</v>
      </c>
      <c r="E190" s="80">
        <v>-1.5996388252</v>
      </c>
      <c r="F190" s="22">
        <v>0.23076923076923078</v>
      </c>
    </row>
    <row r="191" spans="1:6" ht="60">
      <c r="A191" s="73" t="s">
        <v>2394</v>
      </c>
      <c r="B191" s="43" t="s">
        <v>2816</v>
      </c>
      <c r="C191" s="43" t="s">
        <v>2817</v>
      </c>
      <c r="D191" s="80">
        <v>-3.4637807245999999</v>
      </c>
      <c r="E191" s="80">
        <v>-1.579208983</v>
      </c>
      <c r="F191" s="22">
        <v>5.7851239669421489E-2</v>
      </c>
    </row>
    <row r="192" spans="1:6" ht="60">
      <c r="A192" s="73" t="s">
        <v>2394</v>
      </c>
      <c r="B192" s="43" t="s">
        <v>2798</v>
      </c>
      <c r="C192" s="43" t="s">
        <v>2799</v>
      </c>
      <c r="D192" s="80">
        <v>-3.3667130425999998</v>
      </c>
      <c r="E192" s="80">
        <v>-1.4916517791999999</v>
      </c>
      <c r="F192" s="22">
        <v>3.2500000000000001E-2</v>
      </c>
    </row>
    <row r="193" spans="1:6" ht="45">
      <c r="A193" s="73" t="s">
        <v>2394</v>
      </c>
      <c r="B193" s="43" t="s">
        <v>2818</v>
      </c>
      <c r="C193" s="43" t="s">
        <v>2819</v>
      </c>
      <c r="D193" s="80">
        <v>-3.3361965929999999</v>
      </c>
      <c r="E193" s="80">
        <v>-1.4627003565000001</v>
      </c>
      <c r="F193" s="22">
        <v>3.2258064516129031E-2</v>
      </c>
    </row>
    <row r="194" spans="1:6" ht="30">
      <c r="A194" s="73" t="s">
        <v>2394</v>
      </c>
      <c r="B194" s="43" t="s">
        <v>2800</v>
      </c>
      <c r="C194" s="43" t="s">
        <v>2801</v>
      </c>
      <c r="D194" s="80">
        <v>-3.2632039618999999</v>
      </c>
      <c r="E194" s="80">
        <v>-1.3989812694999999</v>
      </c>
      <c r="F194" s="22">
        <v>8.0645161290322578E-2</v>
      </c>
    </row>
    <row r="195" spans="1:6" ht="30">
      <c r="A195" s="73" t="s">
        <v>2394</v>
      </c>
      <c r="B195" s="43" t="s">
        <v>2644</v>
      </c>
      <c r="C195" s="43" t="s">
        <v>2645</v>
      </c>
      <c r="D195" s="80">
        <v>-3.2310786675999998</v>
      </c>
      <c r="E195" s="80">
        <v>-1.3700291501999999</v>
      </c>
      <c r="F195" s="22">
        <v>7.9365079365079361E-2</v>
      </c>
    </row>
    <row r="196" spans="1:6" ht="45">
      <c r="A196" s="73" t="s">
        <v>2394</v>
      </c>
      <c r="B196" s="43" t="s">
        <v>2646</v>
      </c>
      <c r="C196" s="43" t="s">
        <v>2647</v>
      </c>
      <c r="D196" s="80">
        <v>-3.2310786675999998</v>
      </c>
      <c r="E196" s="80">
        <v>-1.3700291501999999</v>
      </c>
      <c r="F196" s="22">
        <v>7.9365079365079361E-2</v>
      </c>
    </row>
    <row r="197" spans="1:6" ht="45">
      <c r="A197" s="73" t="s">
        <v>2394</v>
      </c>
      <c r="B197" s="43" t="s">
        <v>2802</v>
      </c>
      <c r="C197" s="43" t="s">
        <v>2803</v>
      </c>
      <c r="D197" s="80">
        <v>-3.2275056866999998</v>
      </c>
      <c r="E197" s="80">
        <v>-1.3693571419999999</v>
      </c>
      <c r="F197" s="22">
        <v>2.5099075297225892E-2</v>
      </c>
    </row>
    <row r="198" spans="1:6" ht="60">
      <c r="A198" s="73" t="s">
        <v>2394</v>
      </c>
      <c r="B198" s="43" t="s">
        <v>2648</v>
      </c>
      <c r="C198" s="43" t="s">
        <v>2649</v>
      </c>
      <c r="D198" s="80">
        <v>-3.2059865950000002</v>
      </c>
      <c r="E198" s="80">
        <v>-1.3523385514999999</v>
      </c>
      <c r="F198" s="22">
        <v>0.1875</v>
      </c>
    </row>
    <row r="199" spans="1:6" ht="45">
      <c r="A199" s="73" t="s">
        <v>2394</v>
      </c>
      <c r="B199" s="43" t="s">
        <v>2650</v>
      </c>
      <c r="C199" s="43" t="s">
        <v>2651</v>
      </c>
      <c r="D199" s="80">
        <v>-3.2028565999</v>
      </c>
      <c r="E199" s="80">
        <v>-1.3521831877999999</v>
      </c>
      <c r="F199" s="22">
        <v>3.2967032967032968E-2</v>
      </c>
    </row>
    <row r="200" spans="1:6" ht="45">
      <c r="A200" s="73" t="s">
        <v>2394</v>
      </c>
      <c r="B200" s="43" t="s">
        <v>2762</v>
      </c>
      <c r="C200" s="43" t="s">
        <v>2763</v>
      </c>
      <c r="D200" s="80">
        <v>-3.2028565999</v>
      </c>
      <c r="E200" s="80">
        <v>-1.3521831877999999</v>
      </c>
      <c r="F200" s="22">
        <v>3.2967032967032968E-2</v>
      </c>
    </row>
    <row r="201" spans="1:6" ht="45">
      <c r="A201" s="73" t="s">
        <v>2394</v>
      </c>
      <c r="B201" s="43" t="s">
        <v>2652</v>
      </c>
      <c r="C201" s="43" t="s">
        <v>2653</v>
      </c>
      <c r="D201" s="80">
        <v>-3.1995370121</v>
      </c>
      <c r="E201" s="80">
        <v>-1.35034331</v>
      </c>
      <c r="F201" s="22">
        <v>7.8125E-2</v>
      </c>
    </row>
    <row r="202" spans="1:6" ht="60">
      <c r="A202" s="73" t="s">
        <v>2394</v>
      </c>
      <c r="B202" s="43" t="s">
        <v>2830</v>
      </c>
      <c r="C202" s="43" t="s">
        <v>2831</v>
      </c>
      <c r="D202" s="80">
        <v>-3.1932773620999999</v>
      </c>
      <c r="E202" s="80">
        <v>-1.3455583456</v>
      </c>
      <c r="F202" s="22">
        <v>2.4934383202099737E-2</v>
      </c>
    </row>
    <row r="203" spans="1:6" ht="90">
      <c r="A203" s="73" t="s">
        <v>2394</v>
      </c>
      <c r="B203" s="43" t="s">
        <v>2820</v>
      </c>
      <c r="C203" s="43" t="s">
        <v>2821</v>
      </c>
      <c r="D203" s="80">
        <v>-3.1836594245000001</v>
      </c>
      <c r="E203" s="80">
        <v>-1.3388748414</v>
      </c>
      <c r="F203" s="22">
        <v>0.10810810810810811</v>
      </c>
    </row>
    <row r="204" spans="1:6" ht="60.75" thickBot="1">
      <c r="A204" s="73" t="s">
        <v>2394</v>
      </c>
      <c r="B204" s="43" t="s">
        <v>2804</v>
      </c>
      <c r="C204" s="43" t="s">
        <v>2805</v>
      </c>
      <c r="D204" s="80">
        <v>-3.1787448981000002</v>
      </c>
      <c r="E204" s="80">
        <v>-1.3354201296999999</v>
      </c>
      <c r="F204" s="22">
        <v>3.1026252983293555E-2</v>
      </c>
    </row>
    <row r="205" spans="1:6">
      <c r="A205" s="81"/>
      <c r="B205" s="82"/>
      <c r="C205" s="82"/>
      <c r="D205" s="83"/>
      <c r="E205" s="83"/>
      <c r="F205" s="84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79"/>
  <sheetViews>
    <sheetView topLeftCell="A82" workbookViewId="0">
      <selection activeCell="E263" sqref="E263"/>
    </sheetView>
  </sheetViews>
  <sheetFormatPr defaultRowHeight="15"/>
  <cols>
    <col min="1" max="1" width="19.25" style="16" customWidth="1"/>
    <col min="2" max="2" width="9.25" style="12" customWidth="1"/>
    <col min="3" max="3" width="13.5" style="16" customWidth="1"/>
    <col min="4" max="4" width="10.25" style="7" customWidth="1"/>
    <col min="5" max="5" width="8.875" style="7" customWidth="1"/>
    <col min="6" max="6" width="8.5" style="7" customWidth="1"/>
    <col min="7" max="7" width="33.25" style="1" customWidth="1"/>
    <col min="8" max="16384" width="9" style="1"/>
  </cols>
  <sheetData>
    <row r="1" spans="1:6" ht="30.75" customHeight="1" thickBot="1">
      <c r="A1" s="100" t="s">
        <v>3479</v>
      </c>
      <c r="B1" s="100"/>
      <c r="C1" s="100"/>
      <c r="D1" s="100"/>
      <c r="E1" s="100"/>
      <c r="F1" s="100"/>
    </row>
    <row r="2" spans="1:6">
      <c r="A2" s="10" t="s">
        <v>2337</v>
      </c>
      <c r="B2" s="9" t="s">
        <v>2393</v>
      </c>
      <c r="C2" s="10" t="s">
        <v>515</v>
      </c>
      <c r="D2" s="9" t="s">
        <v>3514</v>
      </c>
      <c r="E2" s="9" t="s">
        <v>3515</v>
      </c>
      <c r="F2" s="9" t="s">
        <v>3513</v>
      </c>
    </row>
    <row r="3" spans="1:6" ht="45">
      <c r="A3" s="13" t="s">
        <v>2504</v>
      </c>
      <c r="B3" s="13" t="s">
        <v>2505</v>
      </c>
      <c r="C3" s="53" t="s">
        <v>2506</v>
      </c>
      <c r="D3" s="85">
        <v>-33.276309202999997</v>
      </c>
      <c r="E3" s="85">
        <v>-29.860293130700001</v>
      </c>
      <c r="F3" s="52">
        <v>0.4050632911392405</v>
      </c>
    </row>
    <row r="4" spans="1:6">
      <c r="A4" s="13" t="s">
        <v>2504</v>
      </c>
      <c r="B4" s="13" t="s">
        <v>2702</v>
      </c>
      <c r="C4" s="53" t="s">
        <v>2703</v>
      </c>
      <c r="D4" s="85">
        <v>-13.2432175675</v>
      </c>
      <c r="E4" s="85">
        <v>-10.832596527</v>
      </c>
      <c r="F4" s="52">
        <v>0.37142857142857144</v>
      </c>
    </row>
    <row r="5" spans="1:6">
      <c r="A5" s="13" t="s">
        <v>2504</v>
      </c>
      <c r="B5" s="13" t="s">
        <v>2858</v>
      </c>
      <c r="C5" s="53" t="s">
        <v>2859</v>
      </c>
      <c r="D5" s="85">
        <v>-11.444038430399999</v>
      </c>
      <c r="E5" s="85">
        <v>-9.1335325427999994</v>
      </c>
      <c r="F5" s="52">
        <v>0.13636363636363635</v>
      </c>
    </row>
    <row r="6" spans="1:6" ht="30">
      <c r="A6" s="13" t="s">
        <v>2504</v>
      </c>
      <c r="B6" s="13" t="s">
        <v>2961</v>
      </c>
      <c r="C6" s="53" t="s">
        <v>2962</v>
      </c>
      <c r="D6" s="85">
        <v>-10.0066018443</v>
      </c>
      <c r="E6" s="85">
        <v>-7.7630427464</v>
      </c>
      <c r="F6" s="52">
        <v>0.14912280701754385</v>
      </c>
    </row>
    <row r="7" spans="1:6" ht="30">
      <c r="A7" s="13" t="s">
        <v>2504</v>
      </c>
      <c r="B7" s="13" t="s">
        <v>2507</v>
      </c>
      <c r="C7" s="53" t="s">
        <v>2508</v>
      </c>
      <c r="D7" s="85">
        <v>-9.1190958247000005</v>
      </c>
      <c r="E7" s="85">
        <v>-6.9238414063000002</v>
      </c>
      <c r="F7" s="52">
        <v>0.21428571428571427</v>
      </c>
    </row>
    <row r="8" spans="1:6" ht="30">
      <c r="A8" s="13" t="s">
        <v>2504</v>
      </c>
      <c r="B8" s="13" t="s">
        <v>2963</v>
      </c>
      <c r="C8" s="53" t="s">
        <v>2964</v>
      </c>
      <c r="D8" s="85">
        <v>-8.3855143581</v>
      </c>
      <c r="E8" s="85">
        <v>-6.2247707909000001</v>
      </c>
      <c r="F8" s="52">
        <v>0.3</v>
      </c>
    </row>
    <row r="9" spans="1:6" ht="45">
      <c r="A9" s="13" t="s">
        <v>2504</v>
      </c>
      <c r="B9" s="13" t="s">
        <v>2966</v>
      </c>
      <c r="C9" s="53" t="s">
        <v>2965</v>
      </c>
      <c r="D9" s="85">
        <v>-8.2692130777999999</v>
      </c>
      <c r="E9" s="85">
        <v>-6.1174243532999997</v>
      </c>
      <c r="F9" s="52">
        <v>0.36363636363636365</v>
      </c>
    </row>
    <row r="10" spans="1:6">
      <c r="A10" s="13" t="s">
        <v>2504</v>
      </c>
      <c r="B10" s="13" t="s">
        <v>2854</v>
      </c>
      <c r="C10" s="53" t="s">
        <v>2855</v>
      </c>
      <c r="D10" s="85">
        <v>-7.2809090212000003</v>
      </c>
      <c r="E10" s="85">
        <v>-5.1896896664999996</v>
      </c>
      <c r="F10" s="52">
        <v>0.13541666666666666</v>
      </c>
    </row>
    <row r="11" spans="1:6" ht="30">
      <c r="A11" s="13" t="s">
        <v>2504</v>
      </c>
      <c r="B11" s="13" t="s">
        <v>2509</v>
      </c>
      <c r="C11" s="53" t="s">
        <v>2510</v>
      </c>
      <c r="D11" s="85">
        <v>-7.2145932250999998</v>
      </c>
      <c r="E11" s="85">
        <v>-5.1284832761999999</v>
      </c>
      <c r="F11" s="52">
        <v>0.11278195488721804</v>
      </c>
    </row>
    <row r="12" spans="1:6" ht="30">
      <c r="A12" s="13" t="s">
        <v>2504</v>
      </c>
      <c r="B12" s="13" t="s">
        <v>2973</v>
      </c>
      <c r="C12" s="53" t="s">
        <v>2974</v>
      </c>
      <c r="D12" s="85">
        <v>-6.6127065123</v>
      </c>
      <c r="E12" s="85">
        <v>-4.5746338201999999</v>
      </c>
      <c r="F12" s="52">
        <v>0.14666666666666667</v>
      </c>
    </row>
    <row r="13" spans="1:6">
      <c r="A13" s="13" t="s">
        <v>2504</v>
      </c>
      <c r="B13" s="13" t="s">
        <v>2511</v>
      </c>
      <c r="C13" s="53" t="s">
        <v>2333</v>
      </c>
      <c r="D13" s="85">
        <v>-6.5524926708000004</v>
      </c>
      <c r="E13" s="85">
        <v>-4.5189439204999999</v>
      </c>
      <c r="F13" s="52">
        <v>0.14473684210526316</v>
      </c>
    </row>
    <row r="14" spans="1:6">
      <c r="A14" s="13" t="s">
        <v>2504</v>
      </c>
      <c r="B14" s="13" t="s">
        <v>2848</v>
      </c>
      <c r="C14" s="53" t="s">
        <v>2849</v>
      </c>
      <c r="D14" s="85">
        <v>-6.3202828244000004</v>
      </c>
      <c r="E14" s="85">
        <v>-4.3086728030000003</v>
      </c>
      <c r="F14" s="52">
        <v>8.5427135678391955E-2</v>
      </c>
    </row>
    <row r="15" spans="1:6" ht="30">
      <c r="A15" s="13" t="s">
        <v>2504</v>
      </c>
      <c r="B15" s="13" t="s">
        <v>2850</v>
      </c>
      <c r="C15" s="53" t="s">
        <v>2851</v>
      </c>
      <c r="D15" s="85">
        <v>-6.2103247819999998</v>
      </c>
      <c r="E15" s="85">
        <v>-4.2071890681999999</v>
      </c>
      <c r="F15" s="52">
        <v>0.13414634146341464</v>
      </c>
    </row>
    <row r="16" spans="1:6" ht="30">
      <c r="A16" s="13" t="s">
        <v>2504</v>
      </c>
      <c r="B16" s="13" t="s">
        <v>2975</v>
      </c>
      <c r="C16" s="53" t="s">
        <v>2976</v>
      </c>
      <c r="D16" s="85">
        <v>-6.0648189579</v>
      </c>
      <c r="E16" s="85">
        <v>-4.0881355795000003</v>
      </c>
      <c r="F16" s="52">
        <v>0.33333333333333331</v>
      </c>
    </row>
    <row r="17" spans="1:6" ht="45">
      <c r="A17" s="13" t="s">
        <v>2504</v>
      </c>
      <c r="B17" s="13" t="s">
        <v>2852</v>
      </c>
      <c r="C17" s="53" t="s">
        <v>2853</v>
      </c>
      <c r="D17" s="85">
        <v>-5.2994157653</v>
      </c>
      <c r="E17" s="85">
        <v>-3.4155869096</v>
      </c>
      <c r="F17" s="52">
        <v>6.1403508771929821E-2</v>
      </c>
    </row>
    <row r="18" spans="1:6" ht="75">
      <c r="A18" s="13" t="s">
        <v>2504</v>
      </c>
      <c r="B18" s="13" t="s">
        <v>2977</v>
      </c>
      <c r="C18" s="53" t="s">
        <v>2978</v>
      </c>
      <c r="D18" s="85">
        <v>-5.2985303219000004</v>
      </c>
      <c r="E18" s="85">
        <v>-3.4155869096</v>
      </c>
      <c r="F18" s="52">
        <v>0.35714285714285715</v>
      </c>
    </row>
    <row r="19" spans="1:6">
      <c r="A19" s="13" t="s">
        <v>2504</v>
      </c>
      <c r="B19" s="13" t="s">
        <v>2860</v>
      </c>
      <c r="C19" s="53" t="s">
        <v>2336</v>
      </c>
      <c r="D19" s="85">
        <v>-4.8708447174999998</v>
      </c>
      <c r="E19" s="85">
        <v>-3.0472829957999998</v>
      </c>
      <c r="F19" s="52">
        <v>7.8212290502793297E-2</v>
      </c>
    </row>
    <row r="20" spans="1:6" ht="30">
      <c r="A20" s="13" t="s">
        <v>2504</v>
      </c>
      <c r="B20" s="13" t="s">
        <v>2863</v>
      </c>
      <c r="C20" s="53" t="s">
        <v>2864</v>
      </c>
      <c r="D20" s="85">
        <v>-4.4933705516</v>
      </c>
      <c r="E20" s="85">
        <v>-2.7269327084000001</v>
      </c>
      <c r="F20" s="52">
        <v>0.12698412698412698</v>
      </c>
    </row>
    <row r="21" spans="1:6" ht="75">
      <c r="A21" s="13" t="s">
        <v>2504</v>
      </c>
      <c r="B21" s="13" t="s">
        <v>2869</v>
      </c>
      <c r="C21" s="53" t="s">
        <v>2870</v>
      </c>
      <c r="D21" s="85">
        <v>-3.5125962620000002</v>
      </c>
      <c r="E21" s="85">
        <v>-1.9385649943000001</v>
      </c>
      <c r="F21" s="52">
        <v>0.1276595744680851</v>
      </c>
    </row>
    <row r="22" spans="1:6" ht="75">
      <c r="A22" s="13" t="s">
        <v>2504</v>
      </c>
      <c r="B22" s="13" t="s">
        <v>2989</v>
      </c>
      <c r="C22" s="53" t="s">
        <v>2990</v>
      </c>
      <c r="D22" s="85">
        <v>-3.4028220663000002</v>
      </c>
      <c r="E22" s="85">
        <v>-1.8654713815999999</v>
      </c>
      <c r="F22" s="52">
        <v>0.375</v>
      </c>
    </row>
    <row r="23" spans="1:6" ht="60">
      <c r="A23" s="13" t="s">
        <v>2504</v>
      </c>
      <c r="B23" s="13" t="s">
        <v>2514</v>
      </c>
      <c r="C23" s="53" t="s">
        <v>2515</v>
      </c>
      <c r="D23" s="85">
        <v>-3.0301263886999998</v>
      </c>
      <c r="E23" s="85">
        <v>-1.5784878172000001</v>
      </c>
      <c r="F23" s="52">
        <v>7.8431372549019607E-2</v>
      </c>
    </row>
    <row r="24" spans="1:6" ht="45">
      <c r="A24" s="13" t="s">
        <v>2504</v>
      </c>
      <c r="B24" s="13" t="s">
        <v>2991</v>
      </c>
      <c r="C24" s="53" t="s">
        <v>2992</v>
      </c>
      <c r="D24" s="85">
        <v>-2.6788454907000001</v>
      </c>
      <c r="E24" s="85">
        <v>-1.312047441</v>
      </c>
      <c r="F24" s="52">
        <v>0.14285714285714285</v>
      </c>
    </row>
    <row r="25" spans="1:6" ht="45">
      <c r="A25" s="13" t="s">
        <v>2394</v>
      </c>
      <c r="B25" s="13" t="s">
        <v>2395</v>
      </c>
      <c r="C25" s="53" t="s">
        <v>2396</v>
      </c>
      <c r="D25" s="85">
        <v>-51.651873109900002</v>
      </c>
      <c r="E25" s="85">
        <v>-47.332767050599998</v>
      </c>
      <c r="F25" s="52">
        <v>0.29353233830845771</v>
      </c>
    </row>
    <row r="26" spans="1:6" ht="30">
      <c r="A26" s="13" t="s">
        <v>2394</v>
      </c>
      <c r="B26" s="13" t="s">
        <v>2397</v>
      </c>
      <c r="C26" s="53" t="s">
        <v>2398</v>
      </c>
      <c r="D26" s="85">
        <v>-43.999071405499997</v>
      </c>
      <c r="E26" s="85">
        <v>-39.980995341899998</v>
      </c>
      <c r="F26" s="52">
        <v>0.28651685393258425</v>
      </c>
    </row>
    <row r="27" spans="1:6" ht="45">
      <c r="A27" s="13" t="s">
        <v>2394</v>
      </c>
      <c r="B27" s="13" t="s">
        <v>2405</v>
      </c>
      <c r="C27" s="53" t="s">
        <v>2406</v>
      </c>
      <c r="D27" s="85">
        <v>-43.443521312400001</v>
      </c>
      <c r="E27" s="85">
        <v>-39.601536507799999</v>
      </c>
      <c r="F27" s="52">
        <v>0.18282548476454294</v>
      </c>
    </row>
    <row r="28" spans="1:6" ht="45">
      <c r="A28" s="13" t="s">
        <v>2394</v>
      </c>
      <c r="B28" s="13" t="s">
        <v>2403</v>
      </c>
      <c r="C28" s="53" t="s">
        <v>2404</v>
      </c>
      <c r="D28" s="85">
        <v>-38.694352160599998</v>
      </c>
      <c r="E28" s="85">
        <v>-34.977306092600003</v>
      </c>
      <c r="F28" s="52">
        <v>0.22972972972972974</v>
      </c>
    </row>
    <row r="29" spans="1:6" ht="30">
      <c r="A29" s="13" t="s">
        <v>2394</v>
      </c>
      <c r="B29" s="13" t="s">
        <v>2538</v>
      </c>
      <c r="C29" s="53" t="s">
        <v>2539</v>
      </c>
      <c r="D29" s="85">
        <v>-38.178876658599997</v>
      </c>
      <c r="E29" s="85">
        <v>-34.558740603700002</v>
      </c>
      <c r="F29" s="52">
        <v>0.10804020100502512</v>
      </c>
    </row>
    <row r="30" spans="1:6" ht="45">
      <c r="A30" s="13" t="s">
        <v>2394</v>
      </c>
      <c r="B30" s="13" t="s">
        <v>2413</v>
      </c>
      <c r="C30" s="53" t="s">
        <v>2414</v>
      </c>
      <c r="D30" s="85">
        <v>-35.9000387201</v>
      </c>
      <c r="E30" s="85">
        <v>-32.359083911200003</v>
      </c>
      <c r="F30" s="52">
        <v>0.25</v>
      </c>
    </row>
    <row r="31" spans="1:6" ht="45">
      <c r="A31" s="13" t="s">
        <v>2394</v>
      </c>
      <c r="B31" s="13" t="s">
        <v>2417</v>
      </c>
      <c r="C31" s="53" t="s">
        <v>2418</v>
      </c>
      <c r="D31" s="85">
        <v>-35.667938305100002</v>
      </c>
      <c r="E31" s="85">
        <v>-32.1939302858</v>
      </c>
      <c r="F31" s="52">
        <v>0.24725274725274726</v>
      </c>
    </row>
    <row r="32" spans="1:6" ht="60">
      <c r="A32" s="13" t="s">
        <v>2394</v>
      </c>
      <c r="B32" s="13" t="s">
        <v>2399</v>
      </c>
      <c r="C32" s="53" t="s">
        <v>2400</v>
      </c>
      <c r="D32" s="85">
        <v>-32.9980060384</v>
      </c>
      <c r="E32" s="85">
        <v>-29.633142488499999</v>
      </c>
      <c r="F32" s="52">
        <v>0.27659574468085107</v>
      </c>
    </row>
    <row r="33" spans="1:6" ht="90">
      <c r="A33" s="13" t="s">
        <v>2394</v>
      </c>
      <c r="B33" s="13" t="s">
        <v>2401</v>
      </c>
      <c r="C33" s="53" t="s">
        <v>2402</v>
      </c>
      <c r="D33" s="85">
        <v>-32.644595427500001</v>
      </c>
      <c r="E33" s="85">
        <v>-29.3254893682</v>
      </c>
      <c r="F33" s="52">
        <v>0.25974025974025972</v>
      </c>
    </row>
    <row r="34" spans="1:6" ht="60">
      <c r="A34" s="13" t="s">
        <v>2394</v>
      </c>
      <c r="B34" s="13" t="s">
        <v>2415</v>
      </c>
      <c r="C34" s="53" t="s">
        <v>2416</v>
      </c>
      <c r="D34" s="85">
        <v>-32.338995821600001</v>
      </c>
      <c r="E34" s="85">
        <v>-29.061282447499998</v>
      </c>
      <c r="F34" s="52">
        <v>0.30769230769230771</v>
      </c>
    </row>
    <row r="35" spans="1:6" ht="60">
      <c r="A35" s="13" t="s">
        <v>2394</v>
      </c>
      <c r="B35" s="13" t="s">
        <v>2425</v>
      </c>
      <c r="C35" s="53" t="s">
        <v>2426</v>
      </c>
      <c r="D35" s="85">
        <v>-31.8112637943</v>
      </c>
      <c r="E35" s="85">
        <v>-28.571338981099998</v>
      </c>
      <c r="F35" s="52">
        <v>0.2484472049689441</v>
      </c>
    </row>
    <row r="36" spans="1:6" ht="45">
      <c r="A36" s="13" t="s">
        <v>2394</v>
      </c>
      <c r="B36" s="13" t="s">
        <v>2411</v>
      </c>
      <c r="C36" s="53" t="s">
        <v>2412</v>
      </c>
      <c r="D36" s="85">
        <v>-31.113829040399999</v>
      </c>
      <c r="E36" s="85">
        <v>-27.908666333399999</v>
      </c>
      <c r="F36" s="52">
        <v>0.30172413793103448</v>
      </c>
    </row>
    <row r="37" spans="1:6" ht="45">
      <c r="A37" s="13" t="s">
        <v>2394</v>
      </c>
      <c r="B37" s="13" t="s">
        <v>2423</v>
      </c>
      <c r="C37" s="53" t="s">
        <v>2424</v>
      </c>
      <c r="D37" s="85">
        <v>-29.994692206100002</v>
      </c>
      <c r="E37" s="85">
        <v>-26.821714182499999</v>
      </c>
      <c r="F37" s="52">
        <v>9.9863201094391243E-2</v>
      </c>
    </row>
    <row r="38" spans="1:6" ht="60">
      <c r="A38" s="13" t="s">
        <v>2394</v>
      </c>
      <c r="B38" s="13" t="s">
        <v>2421</v>
      </c>
      <c r="C38" s="53" t="s">
        <v>2422</v>
      </c>
      <c r="D38" s="85">
        <v>-29.855074033299999</v>
      </c>
      <c r="E38" s="85">
        <v>-26.7120592331</v>
      </c>
      <c r="F38" s="52">
        <v>0.26666666666666666</v>
      </c>
    </row>
    <row r="39" spans="1:6" ht="45">
      <c r="A39" s="13" t="s">
        <v>2394</v>
      </c>
      <c r="B39" s="13" t="s">
        <v>2441</v>
      </c>
      <c r="C39" s="53" t="s">
        <v>2442</v>
      </c>
      <c r="D39" s="85">
        <v>-29.366165679400002</v>
      </c>
      <c r="E39" s="85">
        <v>-26.251179602699999</v>
      </c>
      <c r="F39" s="52">
        <v>0.12007874015748031</v>
      </c>
    </row>
    <row r="40" spans="1:6" ht="30">
      <c r="A40" s="13" t="s">
        <v>2394</v>
      </c>
      <c r="B40" s="13" t="s">
        <v>2419</v>
      </c>
      <c r="C40" s="53" t="s">
        <v>2420</v>
      </c>
      <c r="D40" s="85">
        <v>-28.991335704899999</v>
      </c>
      <c r="E40" s="85">
        <v>-25.902678566999999</v>
      </c>
      <c r="F40" s="52">
        <v>0.1529051987767584</v>
      </c>
    </row>
    <row r="41" spans="1:6" ht="60">
      <c r="A41" s="13" t="s">
        <v>2394</v>
      </c>
      <c r="B41" s="13" t="s">
        <v>2407</v>
      </c>
      <c r="C41" s="53" t="s">
        <v>2408</v>
      </c>
      <c r="D41" s="85">
        <v>-27.9657027648</v>
      </c>
      <c r="E41" s="85">
        <v>-24.901869210499999</v>
      </c>
      <c r="F41" s="52">
        <v>0.18666666666666668</v>
      </c>
    </row>
    <row r="42" spans="1:6" ht="30">
      <c r="A42" s="13" t="s">
        <v>2394</v>
      </c>
      <c r="B42" s="13" t="s">
        <v>2429</v>
      </c>
      <c r="C42" s="53" t="s">
        <v>2430</v>
      </c>
      <c r="D42" s="85">
        <v>-27.808094865400001</v>
      </c>
      <c r="E42" s="85">
        <v>-24.767742407</v>
      </c>
      <c r="F42" s="52">
        <v>0.13383838383838384</v>
      </c>
    </row>
    <row r="43" spans="1:6" ht="30">
      <c r="A43" s="13" t="s">
        <v>2394</v>
      </c>
      <c r="B43" s="13" t="s">
        <v>2409</v>
      </c>
      <c r="C43" s="53" t="s">
        <v>2410</v>
      </c>
      <c r="D43" s="85">
        <v>-27.722372957099999</v>
      </c>
      <c r="E43" s="85">
        <v>-24.704296893399999</v>
      </c>
      <c r="F43" s="52">
        <v>0.18421052631578946</v>
      </c>
    </row>
    <row r="44" spans="1:6" ht="45">
      <c r="A44" s="13" t="s">
        <v>2394</v>
      </c>
      <c r="B44" s="13" t="s">
        <v>2427</v>
      </c>
      <c r="C44" s="53" t="s">
        <v>2428</v>
      </c>
      <c r="D44" s="85">
        <v>-24.8948251228</v>
      </c>
      <c r="E44" s="85">
        <v>-21.955930305300001</v>
      </c>
      <c r="F44" s="52">
        <v>0.13186813186813187</v>
      </c>
    </row>
    <row r="45" spans="1:6">
      <c r="A45" s="13" t="s">
        <v>2394</v>
      </c>
      <c r="B45" s="13" t="s">
        <v>2435</v>
      </c>
      <c r="C45" s="53" t="s">
        <v>2436</v>
      </c>
      <c r="D45" s="85">
        <v>-23.564654276999999</v>
      </c>
      <c r="E45" s="85">
        <v>-20.643488226399999</v>
      </c>
      <c r="F45" s="52">
        <v>0.12634408602150538</v>
      </c>
    </row>
    <row r="46" spans="1:6" ht="30">
      <c r="A46" s="13" t="s">
        <v>2394</v>
      </c>
      <c r="B46" s="13" t="s">
        <v>2516</v>
      </c>
      <c r="C46" s="53" t="s">
        <v>2517</v>
      </c>
      <c r="D46" s="85">
        <v>-23.1410093223</v>
      </c>
      <c r="E46" s="85">
        <v>-20.236876611</v>
      </c>
      <c r="F46" s="52">
        <v>0.234375</v>
      </c>
    </row>
    <row r="47" spans="1:6" ht="135">
      <c r="A47" s="13" t="s">
        <v>2394</v>
      </c>
      <c r="B47" s="13" t="s">
        <v>2431</v>
      </c>
      <c r="C47" s="53" t="s">
        <v>2432</v>
      </c>
      <c r="D47" s="85">
        <v>-22.969310511100002</v>
      </c>
      <c r="E47" s="85">
        <v>-20.097362483200001</v>
      </c>
      <c r="F47" s="52">
        <v>0.12568306010928962</v>
      </c>
    </row>
    <row r="48" spans="1:6" ht="45">
      <c r="A48" s="13" t="s">
        <v>2394</v>
      </c>
      <c r="B48" s="13" t="s">
        <v>2550</v>
      </c>
      <c r="C48" s="53" t="s">
        <v>2551</v>
      </c>
      <c r="D48" s="85">
        <v>-22.5759427361</v>
      </c>
      <c r="E48" s="85">
        <v>-19.719234674599999</v>
      </c>
      <c r="F48" s="52">
        <v>9.1463414634146339E-2</v>
      </c>
    </row>
    <row r="49" spans="1:6" ht="30">
      <c r="A49" s="13" t="s">
        <v>2394</v>
      </c>
      <c r="B49" s="13" t="s">
        <v>2552</v>
      </c>
      <c r="C49" s="53" t="s">
        <v>2553</v>
      </c>
      <c r="D49" s="85">
        <v>-22.234720078199999</v>
      </c>
      <c r="E49" s="85">
        <v>-19.406975712800001</v>
      </c>
      <c r="F49" s="52">
        <v>0.1005586592178771</v>
      </c>
    </row>
    <row r="50" spans="1:6" ht="30">
      <c r="A50" s="13" t="s">
        <v>2394</v>
      </c>
      <c r="B50" s="13" t="s">
        <v>2544</v>
      </c>
      <c r="C50" s="53" t="s">
        <v>2545</v>
      </c>
      <c r="D50" s="85">
        <v>-22.040815436100001</v>
      </c>
      <c r="E50" s="85">
        <v>-19.240223316600002</v>
      </c>
      <c r="F50" s="52">
        <v>0.10379241516966067</v>
      </c>
    </row>
    <row r="51" spans="1:6" ht="45">
      <c r="A51" s="13" t="s">
        <v>2394</v>
      </c>
      <c r="B51" s="13" t="s">
        <v>2546</v>
      </c>
      <c r="C51" s="53" t="s">
        <v>2547</v>
      </c>
      <c r="D51" s="85">
        <v>-22.001000601699999</v>
      </c>
      <c r="E51" s="85">
        <v>-19.2133734594</v>
      </c>
      <c r="F51" s="52">
        <v>0.10358565737051793</v>
      </c>
    </row>
    <row r="52" spans="1:6" ht="30">
      <c r="A52" s="13" t="s">
        <v>2394</v>
      </c>
      <c r="B52" s="13" t="s">
        <v>2548</v>
      </c>
      <c r="C52" s="53" t="s">
        <v>2549</v>
      </c>
      <c r="D52" s="85">
        <v>-21.803418254</v>
      </c>
      <c r="E52" s="85">
        <v>-19.028380239099999</v>
      </c>
      <c r="F52" s="52">
        <v>0.10256410256410256</v>
      </c>
    </row>
    <row r="53" spans="1:6" ht="30">
      <c r="A53" s="13" t="s">
        <v>2394</v>
      </c>
      <c r="B53" s="13" t="s">
        <v>2540</v>
      </c>
      <c r="C53" s="53" t="s">
        <v>2541</v>
      </c>
      <c r="D53" s="85">
        <v>-21.7524373414</v>
      </c>
      <c r="E53" s="85">
        <v>-18.9896337829</v>
      </c>
      <c r="F53" s="52">
        <v>0.10450819672131148</v>
      </c>
    </row>
    <row r="54" spans="1:6" ht="75">
      <c r="A54" s="13" t="s">
        <v>2394</v>
      </c>
      <c r="B54" s="13" t="s">
        <v>2542</v>
      </c>
      <c r="C54" s="53" t="s">
        <v>2543</v>
      </c>
      <c r="D54" s="85">
        <v>-21.6323046869</v>
      </c>
      <c r="E54" s="85">
        <v>-18.892982224200001</v>
      </c>
      <c r="F54" s="52">
        <v>0.10386965376782077</v>
      </c>
    </row>
    <row r="55" spans="1:6" ht="60">
      <c r="A55" s="13" t="s">
        <v>2394</v>
      </c>
      <c r="B55" s="13" t="s">
        <v>2560</v>
      </c>
      <c r="C55" s="53" t="s">
        <v>2561</v>
      </c>
      <c r="D55" s="85">
        <v>-21.5591887862</v>
      </c>
      <c r="E55" s="85">
        <v>-18.831147333899999</v>
      </c>
      <c r="F55" s="52">
        <v>9.7297297297297303E-2</v>
      </c>
    </row>
    <row r="56" spans="1:6" ht="45">
      <c r="A56" s="13" t="s">
        <v>2394</v>
      </c>
      <c r="B56" s="13" t="s">
        <v>2439</v>
      </c>
      <c r="C56" s="53" t="s">
        <v>2440</v>
      </c>
      <c r="D56" s="85">
        <v>-21.3580773308</v>
      </c>
      <c r="E56" s="85">
        <v>-18.651755128200001</v>
      </c>
      <c r="F56" s="52">
        <v>0.12844036697247707</v>
      </c>
    </row>
    <row r="57" spans="1:6" ht="75">
      <c r="A57" s="13" t="s">
        <v>2394</v>
      </c>
      <c r="B57" s="13" t="s">
        <v>2558</v>
      </c>
      <c r="C57" s="53" t="s">
        <v>2559</v>
      </c>
      <c r="D57" s="85">
        <v>-21.076432191399999</v>
      </c>
      <c r="E57" s="85">
        <v>-18.390794587599999</v>
      </c>
      <c r="F57" s="52">
        <v>9.6892138939670927E-2</v>
      </c>
    </row>
    <row r="58" spans="1:6" ht="75">
      <c r="A58" s="13" t="s">
        <v>2394</v>
      </c>
      <c r="B58" s="13" t="s">
        <v>2554</v>
      </c>
      <c r="C58" s="53" t="s">
        <v>2555</v>
      </c>
      <c r="D58" s="85">
        <v>-20.800027414799999</v>
      </c>
      <c r="E58" s="85">
        <v>-18.124374031999999</v>
      </c>
      <c r="F58" s="52">
        <v>8.4388185654008435E-2</v>
      </c>
    </row>
    <row r="59" spans="1:6" ht="30">
      <c r="A59" s="13" t="s">
        <v>2394</v>
      </c>
      <c r="B59" s="13" t="s">
        <v>2716</v>
      </c>
      <c r="C59" s="53" t="s">
        <v>2717</v>
      </c>
      <c r="D59" s="85">
        <v>-20.7025013075</v>
      </c>
      <c r="E59" s="85">
        <v>-18.036607761999999</v>
      </c>
      <c r="F59" s="52">
        <v>8.5383502170766998E-2</v>
      </c>
    </row>
    <row r="60" spans="1:6" ht="60">
      <c r="A60" s="13" t="s">
        <v>2394</v>
      </c>
      <c r="B60" s="13" t="s">
        <v>2556</v>
      </c>
      <c r="C60" s="53" t="s">
        <v>2557</v>
      </c>
      <c r="D60" s="85">
        <v>-20.677887570300001</v>
      </c>
      <c r="E60" s="85">
        <v>-18.021539342699999</v>
      </c>
      <c r="F60" s="52">
        <v>8.3916083916083919E-2</v>
      </c>
    </row>
    <row r="61" spans="1:6" ht="45">
      <c r="A61" s="13" t="s">
        <v>2394</v>
      </c>
      <c r="B61" s="13" t="s">
        <v>2437</v>
      </c>
      <c r="C61" s="53" t="s">
        <v>2438</v>
      </c>
      <c r="D61" s="85">
        <v>-20.212045270200001</v>
      </c>
      <c r="E61" s="85">
        <v>-17.565037068799999</v>
      </c>
      <c r="F61" s="52">
        <v>0.10300429184549356</v>
      </c>
    </row>
    <row r="62" spans="1:6" ht="45">
      <c r="A62" s="13" t="s">
        <v>2394</v>
      </c>
      <c r="B62" s="13" t="s">
        <v>2518</v>
      </c>
      <c r="C62" s="53" t="s">
        <v>2519</v>
      </c>
      <c r="D62" s="85">
        <v>-19.383561049699999</v>
      </c>
      <c r="E62" s="85">
        <v>-16.754651070400001</v>
      </c>
      <c r="F62" s="52">
        <v>0.11413043478260869</v>
      </c>
    </row>
    <row r="63" spans="1:6" ht="45">
      <c r="A63" s="13" t="s">
        <v>2394</v>
      </c>
      <c r="B63" s="13" t="s">
        <v>2433</v>
      </c>
      <c r="C63" s="53" t="s">
        <v>2434</v>
      </c>
      <c r="D63" s="85">
        <v>-19.137685994800002</v>
      </c>
      <c r="E63" s="85">
        <v>-16.517549939799999</v>
      </c>
      <c r="F63" s="52">
        <v>8.1896551724137928E-2</v>
      </c>
    </row>
    <row r="64" spans="1:6" ht="30">
      <c r="A64" s="13" t="s">
        <v>2394</v>
      </c>
      <c r="B64" s="13" t="s">
        <v>2455</v>
      </c>
      <c r="C64" s="53" t="s">
        <v>2456</v>
      </c>
      <c r="D64" s="85">
        <v>-18.905211299299999</v>
      </c>
      <c r="E64" s="85">
        <v>-16.293675415999999</v>
      </c>
      <c r="F64" s="52">
        <v>0.21138211382113822</v>
      </c>
    </row>
    <row r="65" spans="1:6" ht="45">
      <c r="A65" s="13" t="s">
        <v>2394</v>
      </c>
      <c r="B65" s="13" t="s">
        <v>2459</v>
      </c>
      <c r="C65" s="53" t="s">
        <v>2460</v>
      </c>
      <c r="D65" s="85">
        <v>-18.088190346699999</v>
      </c>
      <c r="E65" s="85">
        <v>-15.485087631000001</v>
      </c>
      <c r="F65" s="52">
        <v>0.19696969696969696</v>
      </c>
    </row>
    <row r="66" spans="1:6">
      <c r="A66" s="13" t="s">
        <v>2394</v>
      </c>
      <c r="B66" s="13" t="s">
        <v>2722</v>
      </c>
      <c r="C66" s="53" t="s">
        <v>2723</v>
      </c>
      <c r="D66" s="85">
        <v>-17.848303980000001</v>
      </c>
      <c r="E66" s="85">
        <v>-15.253473790199999</v>
      </c>
      <c r="F66" s="52">
        <v>8.6805555555555552E-2</v>
      </c>
    </row>
    <row r="67" spans="1:6" ht="30">
      <c r="A67" s="13" t="s">
        <v>2394</v>
      </c>
      <c r="B67" s="13" t="s">
        <v>2732</v>
      </c>
      <c r="C67" s="53" t="s">
        <v>2733</v>
      </c>
      <c r="D67" s="85">
        <v>-17.4343990723</v>
      </c>
      <c r="E67" s="85">
        <v>-14.847686772799999</v>
      </c>
      <c r="F67" s="52">
        <v>0.1130952380952381</v>
      </c>
    </row>
    <row r="68" spans="1:6" ht="30">
      <c r="A68" s="13" t="s">
        <v>2394</v>
      </c>
      <c r="B68" s="13" t="s">
        <v>2461</v>
      </c>
      <c r="C68" s="53" t="s">
        <v>2462</v>
      </c>
      <c r="D68" s="85">
        <v>-17.416819874800002</v>
      </c>
      <c r="E68" s="85">
        <v>-14.838076505</v>
      </c>
      <c r="F68" s="52">
        <v>0.18571428571428572</v>
      </c>
    </row>
    <row r="69" spans="1:6" ht="60">
      <c r="A69" s="13" t="s">
        <v>2394</v>
      </c>
      <c r="B69" s="13" t="s">
        <v>2522</v>
      </c>
      <c r="C69" s="53" t="s">
        <v>2523</v>
      </c>
      <c r="D69" s="85">
        <v>-17.294347633099999</v>
      </c>
      <c r="E69" s="85">
        <v>-14.723429600799999</v>
      </c>
      <c r="F69" s="52">
        <v>0.12781954887218044</v>
      </c>
    </row>
    <row r="70" spans="1:6">
      <c r="A70" s="13" t="s">
        <v>2394</v>
      </c>
      <c r="B70" s="13" t="s">
        <v>2736</v>
      </c>
      <c r="C70" s="53" t="s">
        <v>2737</v>
      </c>
      <c r="D70" s="85">
        <v>-17.215310974499999</v>
      </c>
      <c r="E70" s="85">
        <v>-14.6520797708</v>
      </c>
      <c r="F70" s="52">
        <v>0.11143695014662756</v>
      </c>
    </row>
    <row r="71" spans="1:6">
      <c r="A71" s="13" t="s">
        <v>2394</v>
      </c>
      <c r="B71" s="13" t="s">
        <v>2738</v>
      </c>
      <c r="C71" s="53" t="s">
        <v>2739</v>
      </c>
      <c r="D71" s="85">
        <v>-17.1719756293</v>
      </c>
      <c r="E71" s="85">
        <v>-14.6162975635</v>
      </c>
      <c r="F71" s="52">
        <v>0.1111111111111111</v>
      </c>
    </row>
    <row r="72" spans="1:6" ht="60">
      <c r="A72" s="13" t="s">
        <v>2394</v>
      </c>
      <c r="B72" s="13" t="s">
        <v>2524</v>
      </c>
      <c r="C72" s="53" t="s">
        <v>2525</v>
      </c>
      <c r="D72" s="85">
        <v>-17.068741748699999</v>
      </c>
      <c r="E72" s="85">
        <v>-14.520487701</v>
      </c>
      <c r="F72" s="52">
        <v>0.13043478260869565</v>
      </c>
    </row>
    <row r="73" spans="1:6" ht="45">
      <c r="A73" s="13" t="s">
        <v>2394</v>
      </c>
      <c r="B73" s="13" t="s">
        <v>2530</v>
      </c>
      <c r="C73" s="53" t="s">
        <v>2531</v>
      </c>
      <c r="D73" s="85">
        <v>-16.905332284299998</v>
      </c>
      <c r="E73" s="85">
        <v>-14.3643774754</v>
      </c>
      <c r="F73" s="52">
        <v>9.7902097902097904E-2</v>
      </c>
    </row>
    <row r="74" spans="1:6" ht="30">
      <c r="A74" s="13" t="s">
        <v>2394</v>
      </c>
      <c r="B74" s="13" t="s">
        <v>2488</v>
      </c>
      <c r="C74" s="53" t="s">
        <v>2489</v>
      </c>
      <c r="D74" s="85">
        <v>-16.8674106727</v>
      </c>
      <c r="E74" s="85">
        <v>-14.338398466999999</v>
      </c>
      <c r="F74" s="52">
        <v>7.5445816186556922E-2</v>
      </c>
    </row>
    <row r="75" spans="1:6" ht="30">
      <c r="A75" s="13" t="s">
        <v>2394</v>
      </c>
      <c r="B75" s="13" t="s">
        <v>2453</v>
      </c>
      <c r="C75" s="53" t="s">
        <v>2454</v>
      </c>
      <c r="D75" s="85">
        <v>-16.534802523</v>
      </c>
      <c r="E75" s="85">
        <v>-14.015037013100001</v>
      </c>
      <c r="F75" s="52">
        <v>0.23863636363636365</v>
      </c>
    </row>
    <row r="76" spans="1:6" ht="45">
      <c r="A76" s="13" t="s">
        <v>2394</v>
      </c>
      <c r="B76" s="13" t="s">
        <v>2476</v>
      </c>
      <c r="C76" s="53" t="s">
        <v>2477</v>
      </c>
      <c r="D76" s="85">
        <v>-16.264496208800001</v>
      </c>
      <c r="E76" s="85">
        <v>-13.751570123400001</v>
      </c>
      <c r="F76" s="52">
        <v>0.10755813953488372</v>
      </c>
    </row>
    <row r="77" spans="1:6" ht="30">
      <c r="A77" s="13" t="s">
        <v>2394</v>
      </c>
      <c r="B77" s="13" t="s">
        <v>2728</v>
      </c>
      <c r="C77" s="53" t="s">
        <v>2729</v>
      </c>
      <c r="D77" s="85">
        <v>-15.1960257421</v>
      </c>
      <c r="E77" s="85">
        <v>-12.6898330394</v>
      </c>
      <c r="F77" s="52">
        <v>0.24358974358974358</v>
      </c>
    </row>
    <row r="78" spans="1:6" ht="30">
      <c r="A78" s="13" t="s">
        <v>2394</v>
      </c>
      <c r="B78" s="13" t="s">
        <v>2474</v>
      </c>
      <c r="C78" s="53" t="s">
        <v>2475</v>
      </c>
      <c r="D78" s="85">
        <v>-15.113372594699999</v>
      </c>
      <c r="E78" s="85">
        <v>-12.613810470900001</v>
      </c>
      <c r="F78" s="52">
        <v>8.531746031746032E-2</v>
      </c>
    </row>
    <row r="79" spans="1:6" ht="45">
      <c r="A79" s="13" t="s">
        <v>2394</v>
      </c>
      <c r="B79" s="13" t="s">
        <v>2520</v>
      </c>
      <c r="C79" s="53" t="s">
        <v>2521</v>
      </c>
      <c r="D79" s="85">
        <v>-15.0797214408</v>
      </c>
      <c r="E79" s="85">
        <v>-12.5866901842</v>
      </c>
      <c r="F79" s="52">
        <v>8.9130434782608695E-2</v>
      </c>
    </row>
    <row r="80" spans="1:6" ht="45">
      <c r="A80" s="13" t="s">
        <v>2394</v>
      </c>
      <c r="B80" s="13" t="s">
        <v>2714</v>
      </c>
      <c r="C80" s="53" t="s">
        <v>2715</v>
      </c>
      <c r="D80" s="85">
        <v>-14.970046310900001</v>
      </c>
      <c r="E80" s="85">
        <v>-12.4834491643</v>
      </c>
      <c r="F80" s="52">
        <v>0.32</v>
      </c>
    </row>
    <row r="81" spans="1:6" ht="30">
      <c r="A81" s="13" t="s">
        <v>2394</v>
      </c>
      <c r="B81" s="13" t="s">
        <v>2746</v>
      </c>
      <c r="C81" s="53" t="s">
        <v>2747</v>
      </c>
      <c r="D81" s="85">
        <v>-14.323820984699999</v>
      </c>
      <c r="E81" s="85">
        <v>-11.8435640161</v>
      </c>
      <c r="F81" s="52">
        <v>8.2840236686390539E-2</v>
      </c>
    </row>
    <row r="82" spans="1:6" ht="45">
      <c r="A82" s="13" t="s">
        <v>2394</v>
      </c>
      <c r="B82" s="13" t="s">
        <v>2726</v>
      </c>
      <c r="C82" s="53" t="s">
        <v>2727</v>
      </c>
      <c r="D82" s="85">
        <v>-14.087163713200001</v>
      </c>
      <c r="E82" s="85">
        <v>-11.6193160026</v>
      </c>
      <c r="F82" s="52">
        <v>0.23376623376623376</v>
      </c>
    </row>
    <row r="83" spans="1:6" ht="60">
      <c r="A83" s="13" t="s">
        <v>2394</v>
      </c>
      <c r="B83" s="13" t="s">
        <v>2526</v>
      </c>
      <c r="C83" s="53" t="s">
        <v>2527</v>
      </c>
      <c r="D83" s="85">
        <v>-14.0481613169</v>
      </c>
      <c r="E83" s="85">
        <v>-11.5863877541</v>
      </c>
      <c r="F83" s="52">
        <v>8.5106382978723402E-2</v>
      </c>
    </row>
    <row r="84" spans="1:6" ht="45">
      <c r="A84" s="13" t="s">
        <v>2394</v>
      </c>
      <c r="B84" s="13" t="s">
        <v>2528</v>
      </c>
      <c r="C84" s="53" t="s">
        <v>2529</v>
      </c>
      <c r="D84" s="85">
        <v>-13.918517402399999</v>
      </c>
      <c r="E84" s="85">
        <v>-11.4686430628</v>
      </c>
      <c r="F84" s="52">
        <v>8.8578088578088576E-2</v>
      </c>
    </row>
    <row r="85" spans="1:6" ht="60">
      <c r="A85" s="13" t="s">
        <v>2394</v>
      </c>
      <c r="B85" s="13" t="s">
        <v>2445</v>
      </c>
      <c r="C85" s="53" t="s">
        <v>2446</v>
      </c>
      <c r="D85" s="85">
        <v>-13.8233440099</v>
      </c>
      <c r="E85" s="85">
        <v>-11.379299214</v>
      </c>
      <c r="F85" s="52">
        <v>7.2642967542503864E-2</v>
      </c>
    </row>
    <row r="86" spans="1:6" ht="60">
      <c r="A86" s="13" t="s">
        <v>2394</v>
      </c>
      <c r="B86" s="13" t="s">
        <v>2712</v>
      </c>
      <c r="C86" s="53" t="s">
        <v>2713</v>
      </c>
      <c r="D86" s="85">
        <v>-13.745324053799999</v>
      </c>
      <c r="E86" s="85">
        <v>-11.307031586800001</v>
      </c>
      <c r="F86" s="52">
        <v>0.30612244897959184</v>
      </c>
    </row>
    <row r="87" spans="1:6" ht="75">
      <c r="A87" s="13" t="s">
        <v>2394</v>
      </c>
      <c r="B87" s="13" t="s">
        <v>2443</v>
      </c>
      <c r="C87" s="53" t="s">
        <v>2444</v>
      </c>
      <c r="D87" s="85">
        <v>-13.617125768499999</v>
      </c>
      <c r="E87" s="85">
        <v>-11.1845104344</v>
      </c>
      <c r="F87" s="52">
        <v>7.0484581497797363E-2</v>
      </c>
    </row>
    <row r="88" spans="1:6" ht="30">
      <c r="A88" s="13" t="s">
        <v>2394</v>
      </c>
      <c r="B88" s="13" t="s">
        <v>2730</v>
      </c>
      <c r="C88" s="53" t="s">
        <v>2731</v>
      </c>
      <c r="D88" s="85">
        <v>-13.572800055</v>
      </c>
      <c r="E88" s="85">
        <v>-11.145788598399999</v>
      </c>
      <c r="F88" s="52">
        <v>0.21951219512195122</v>
      </c>
    </row>
    <row r="89" spans="1:6" ht="45">
      <c r="A89" s="13" t="s">
        <v>2394</v>
      </c>
      <c r="B89" s="13" t="s">
        <v>2742</v>
      </c>
      <c r="C89" s="53" t="s">
        <v>2743</v>
      </c>
      <c r="D89" s="85">
        <v>-13.3639056304</v>
      </c>
      <c r="E89" s="85">
        <v>-10.9478895581</v>
      </c>
      <c r="F89" s="52">
        <v>0.13440860215053763</v>
      </c>
    </row>
    <row r="90" spans="1:6" ht="45">
      <c r="A90" s="13" t="s">
        <v>2394</v>
      </c>
      <c r="B90" s="13" t="s">
        <v>2484</v>
      </c>
      <c r="C90" s="53" t="s">
        <v>2485</v>
      </c>
      <c r="D90" s="85">
        <v>-13.205313202299999</v>
      </c>
      <c r="E90" s="85">
        <v>-10.800020995400001</v>
      </c>
      <c r="F90" s="52">
        <v>7.3825503355704702E-2</v>
      </c>
    </row>
    <row r="91" spans="1:6" ht="45">
      <c r="A91" s="13" t="s">
        <v>2394</v>
      </c>
      <c r="B91" s="13" t="s">
        <v>2720</v>
      </c>
      <c r="C91" s="53" t="s">
        <v>2721</v>
      </c>
      <c r="D91" s="85">
        <v>-13.178202797499999</v>
      </c>
      <c r="E91" s="85">
        <v>-10.783376024200001</v>
      </c>
      <c r="F91" s="52">
        <v>0.28301886792452829</v>
      </c>
    </row>
    <row r="92" spans="1:6" ht="60">
      <c r="A92" s="13" t="s">
        <v>2394</v>
      </c>
      <c r="B92" s="13" t="s">
        <v>2478</v>
      </c>
      <c r="C92" s="53" t="s">
        <v>2479</v>
      </c>
      <c r="D92" s="85">
        <v>-13.049554553</v>
      </c>
      <c r="E92" s="85">
        <v>-10.659867419399999</v>
      </c>
      <c r="F92" s="52">
        <v>9.5375722543352595E-2</v>
      </c>
    </row>
    <row r="93" spans="1:6" ht="30">
      <c r="A93" s="13" t="s">
        <v>2394</v>
      </c>
      <c r="B93" s="13" t="s">
        <v>2502</v>
      </c>
      <c r="C93" s="53" t="s">
        <v>2503</v>
      </c>
      <c r="D93" s="85">
        <v>-12.939713966799999</v>
      </c>
      <c r="E93" s="85">
        <v>-10.5551063588</v>
      </c>
      <c r="F93" s="52">
        <v>7.1202531645569625E-2</v>
      </c>
    </row>
    <row r="94" spans="1:6" ht="60">
      <c r="A94" s="13" t="s">
        <v>2394</v>
      </c>
      <c r="B94" s="13" t="s">
        <v>2710</v>
      </c>
      <c r="C94" s="53" t="s">
        <v>2711</v>
      </c>
      <c r="D94" s="85">
        <v>-12.9134689258</v>
      </c>
      <c r="E94" s="85">
        <v>-10.533882119099999</v>
      </c>
      <c r="F94" s="52">
        <v>0.20224719101123595</v>
      </c>
    </row>
    <row r="95" spans="1:6" ht="45">
      <c r="A95" s="13" t="s">
        <v>2394</v>
      </c>
      <c r="B95" s="13" t="s">
        <v>2463</v>
      </c>
      <c r="C95" s="53" t="s">
        <v>2356</v>
      </c>
      <c r="D95" s="85">
        <v>-12.785824829899999</v>
      </c>
      <c r="E95" s="85">
        <v>-10.411201442699999</v>
      </c>
      <c r="F95" s="52">
        <v>0.15909090909090909</v>
      </c>
    </row>
    <row r="96" spans="1:6">
      <c r="A96" s="13" t="s">
        <v>2394</v>
      </c>
      <c r="B96" s="13" t="s">
        <v>2447</v>
      </c>
      <c r="C96" s="53" t="s">
        <v>2448</v>
      </c>
      <c r="D96" s="85">
        <v>-12.629904230699999</v>
      </c>
      <c r="E96" s="85">
        <v>-10.2650406808</v>
      </c>
      <c r="F96" s="52">
        <v>0.11926605504587157</v>
      </c>
    </row>
    <row r="97" spans="1:6" ht="45">
      <c r="A97" s="13" t="s">
        <v>2394</v>
      </c>
      <c r="B97" s="13" t="s">
        <v>2490</v>
      </c>
      <c r="C97" s="53" t="s">
        <v>2491</v>
      </c>
      <c r="D97" s="85">
        <v>-12.509436816599999</v>
      </c>
      <c r="E97" s="85">
        <v>-10.1493721496</v>
      </c>
      <c r="F97" s="52">
        <v>8.6206896551724144E-2</v>
      </c>
    </row>
    <row r="98" spans="1:6" ht="60">
      <c r="A98" s="13" t="s">
        <v>2394</v>
      </c>
      <c r="B98" s="13" t="s">
        <v>2486</v>
      </c>
      <c r="C98" s="53" t="s">
        <v>2487</v>
      </c>
      <c r="D98" s="85">
        <v>-12.272654168400001</v>
      </c>
      <c r="E98" s="85">
        <v>-9.9173359364000007</v>
      </c>
      <c r="F98" s="52">
        <v>8.6956521739130432E-2</v>
      </c>
    </row>
    <row r="99" spans="1:6" ht="45">
      <c r="A99" s="13" t="s">
        <v>2394</v>
      </c>
      <c r="B99" s="13" t="s">
        <v>2532</v>
      </c>
      <c r="C99" s="53" t="s">
        <v>2533</v>
      </c>
      <c r="D99" s="85">
        <v>-12.133965612900001</v>
      </c>
      <c r="E99" s="85">
        <v>-9.7833425022</v>
      </c>
      <c r="F99" s="52">
        <v>8.8471849865951746E-2</v>
      </c>
    </row>
    <row r="100" spans="1:6" ht="45">
      <c r="A100" s="13" t="s">
        <v>2394</v>
      </c>
      <c r="B100" s="13" t="s">
        <v>2718</v>
      </c>
      <c r="C100" s="53" t="s">
        <v>2719</v>
      </c>
      <c r="D100" s="85">
        <v>-12.022971397399999</v>
      </c>
      <c r="E100" s="85">
        <v>-9.6815889432999995</v>
      </c>
      <c r="F100" s="52">
        <v>0.21621621621621623</v>
      </c>
    </row>
    <row r="101" spans="1:6" ht="90">
      <c r="A101" s="13" t="s">
        <v>2394</v>
      </c>
      <c r="B101" s="13" t="s">
        <v>2449</v>
      </c>
      <c r="C101" s="53" t="s">
        <v>2450</v>
      </c>
      <c r="D101" s="85">
        <v>-11.832107365200001</v>
      </c>
      <c r="E101" s="85">
        <v>-9.4997730400999991</v>
      </c>
      <c r="F101" s="52">
        <v>7.7731092436974791E-2</v>
      </c>
    </row>
    <row r="102" spans="1:6" ht="45">
      <c r="A102" s="13" t="s">
        <v>2394</v>
      </c>
      <c r="B102" s="13" t="s">
        <v>2496</v>
      </c>
      <c r="C102" s="53" t="s">
        <v>2497</v>
      </c>
      <c r="D102" s="85">
        <v>-11.814364836199999</v>
      </c>
      <c r="E102" s="85">
        <v>-9.4864848526000003</v>
      </c>
      <c r="F102" s="52">
        <v>7.5848303393213579E-2</v>
      </c>
    </row>
    <row r="103" spans="1:6" ht="45">
      <c r="A103" s="13" t="s">
        <v>2394</v>
      </c>
      <c r="B103" s="13" t="s">
        <v>2457</v>
      </c>
      <c r="C103" s="53" t="s">
        <v>2458</v>
      </c>
      <c r="D103" s="85">
        <v>-11.6698961809</v>
      </c>
      <c r="E103" s="85">
        <v>-9.3464253161999995</v>
      </c>
      <c r="F103" s="52">
        <v>0.14000000000000001</v>
      </c>
    </row>
    <row r="104" spans="1:6" ht="90">
      <c r="A104" s="13" t="s">
        <v>2394</v>
      </c>
      <c r="B104" s="13" t="s">
        <v>2451</v>
      </c>
      <c r="C104" s="53" t="s">
        <v>2452</v>
      </c>
      <c r="D104" s="85">
        <v>-11.605616918200001</v>
      </c>
      <c r="E104" s="85">
        <v>-9.2865108588999998</v>
      </c>
      <c r="F104" s="52">
        <v>7.4656188605108059E-2</v>
      </c>
    </row>
    <row r="105" spans="1:6" ht="30">
      <c r="A105" s="13" t="s">
        <v>2394</v>
      </c>
      <c r="B105" s="13" t="s">
        <v>2744</v>
      </c>
      <c r="C105" s="53" t="s">
        <v>2745</v>
      </c>
      <c r="D105" s="85">
        <v>-11.444038430399999</v>
      </c>
      <c r="E105" s="85">
        <v>-9.1335325427999994</v>
      </c>
      <c r="F105" s="52">
        <v>0.13636363636363635</v>
      </c>
    </row>
    <row r="106" spans="1:6" ht="120">
      <c r="A106" s="13" t="s">
        <v>2394</v>
      </c>
      <c r="B106" s="13" t="s">
        <v>2464</v>
      </c>
      <c r="C106" s="53" t="s">
        <v>2465</v>
      </c>
      <c r="D106" s="85">
        <v>-11.3681677557</v>
      </c>
      <c r="E106" s="85">
        <v>-9.0660950356000001</v>
      </c>
      <c r="F106" s="52">
        <v>0.14388489208633093</v>
      </c>
    </row>
    <row r="107" spans="1:6" ht="90">
      <c r="A107" s="13" t="s">
        <v>2394</v>
      </c>
      <c r="B107" s="13" t="s">
        <v>2466</v>
      </c>
      <c r="C107" s="53" t="s">
        <v>2467</v>
      </c>
      <c r="D107" s="85">
        <v>-11.3681677557</v>
      </c>
      <c r="E107" s="85">
        <v>-9.0660950356000001</v>
      </c>
      <c r="F107" s="52">
        <v>0.14388489208633093</v>
      </c>
    </row>
    <row r="108" spans="1:6" ht="60">
      <c r="A108" s="13" t="s">
        <v>2394</v>
      </c>
      <c r="B108" s="13" t="s">
        <v>2838</v>
      </c>
      <c r="C108" s="53" t="s">
        <v>2839</v>
      </c>
      <c r="D108" s="85">
        <v>-11.3568084131</v>
      </c>
      <c r="E108" s="85">
        <v>-9.0588916527999999</v>
      </c>
      <c r="F108" s="52">
        <v>7.169117647058823E-2</v>
      </c>
    </row>
    <row r="109" spans="1:6" ht="60">
      <c r="A109" s="13" t="s">
        <v>2394</v>
      </c>
      <c r="B109" s="13" t="s">
        <v>2468</v>
      </c>
      <c r="C109" s="53" t="s">
        <v>2469</v>
      </c>
      <c r="D109" s="85">
        <v>-11.192496247999999</v>
      </c>
      <c r="E109" s="85">
        <v>-8.8986960539000002</v>
      </c>
      <c r="F109" s="52">
        <v>0.14084507042253522</v>
      </c>
    </row>
    <row r="110" spans="1:6" ht="75">
      <c r="A110" s="13" t="s">
        <v>2394</v>
      </c>
      <c r="B110" s="13" t="s">
        <v>2470</v>
      </c>
      <c r="C110" s="53" t="s">
        <v>2471</v>
      </c>
      <c r="D110" s="85">
        <v>-11.0778824052</v>
      </c>
      <c r="E110" s="85">
        <v>-8.7881601235000009</v>
      </c>
      <c r="F110" s="52">
        <v>0.1388888888888889</v>
      </c>
    </row>
    <row r="111" spans="1:6" ht="45">
      <c r="A111" s="13" t="s">
        <v>2394</v>
      </c>
      <c r="B111" s="13" t="s">
        <v>2500</v>
      </c>
      <c r="C111" s="53" t="s">
        <v>2501</v>
      </c>
      <c r="D111" s="85">
        <v>-10.928763731</v>
      </c>
      <c r="E111" s="85">
        <v>-8.6430814272000003</v>
      </c>
      <c r="F111" s="52">
        <v>6.8027210884353748E-2</v>
      </c>
    </row>
    <row r="112" spans="1:6" ht="60">
      <c r="A112" s="13" t="s">
        <v>2394</v>
      </c>
      <c r="B112" s="13" t="s">
        <v>2582</v>
      </c>
      <c r="C112" s="53" t="s">
        <v>2583</v>
      </c>
      <c r="D112" s="85">
        <v>-10.801532023</v>
      </c>
      <c r="E112" s="85">
        <v>-8.5238186489000007</v>
      </c>
      <c r="F112" s="52">
        <v>0.16666666666666666</v>
      </c>
    </row>
    <row r="113" spans="1:6">
      <c r="A113" s="13" t="s">
        <v>2394</v>
      </c>
      <c r="B113" s="13" t="s">
        <v>2706</v>
      </c>
      <c r="C113" s="53" t="s">
        <v>2707</v>
      </c>
      <c r="D113" s="85">
        <v>-10.695538465</v>
      </c>
      <c r="E113" s="85">
        <v>-8.4217553844000008</v>
      </c>
      <c r="F113" s="52">
        <v>0.4</v>
      </c>
    </row>
    <row r="114" spans="1:6" ht="30">
      <c r="A114" s="13" t="s">
        <v>2394</v>
      </c>
      <c r="B114" s="13" t="s">
        <v>2875</v>
      </c>
      <c r="C114" s="53" t="s">
        <v>2876</v>
      </c>
      <c r="D114" s="85">
        <v>-10.568342751699999</v>
      </c>
      <c r="E114" s="85">
        <v>-8.2984547150000001</v>
      </c>
      <c r="F114" s="52">
        <v>0.17582417582417584</v>
      </c>
    </row>
    <row r="115" spans="1:6" ht="30">
      <c r="A115" s="13" t="s">
        <v>2394</v>
      </c>
      <c r="B115" s="13" t="s">
        <v>2472</v>
      </c>
      <c r="C115" s="53" t="s">
        <v>2473</v>
      </c>
      <c r="D115" s="85">
        <v>-10.3420806753</v>
      </c>
      <c r="E115" s="85">
        <v>-8.0760530593999995</v>
      </c>
      <c r="F115" s="52">
        <v>0.1134020618556701</v>
      </c>
    </row>
    <row r="116" spans="1:6" ht="60">
      <c r="A116" s="13" t="s">
        <v>2394</v>
      </c>
      <c r="B116" s="13" t="s">
        <v>2704</v>
      </c>
      <c r="C116" s="53" t="s">
        <v>2705</v>
      </c>
      <c r="D116" s="85">
        <v>-10.299117363300001</v>
      </c>
      <c r="E116" s="85">
        <v>-8.0369161554000002</v>
      </c>
      <c r="F116" s="52">
        <v>0.37037037037037035</v>
      </c>
    </row>
    <row r="117" spans="1:6">
      <c r="A117" s="13" t="s">
        <v>2394</v>
      </c>
      <c r="B117" s="13" t="s">
        <v>2480</v>
      </c>
      <c r="C117" s="53" t="s">
        <v>2481</v>
      </c>
      <c r="D117" s="85">
        <v>-10.264173745000001</v>
      </c>
      <c r="E117" s="85">
        <v>-8.0057655259999994</v>
      </c>
      <c r="F117" s="52">
        <v>8.7499999999999994E-2</v>
      </c>
    </row>
    <row r="118" spans="1:6" ht="30">
      <c r="A118" s="13" t="s">
        <v>2394</v>
      </c>
      <c r="B118" s="13" t="s">
        <v>2740</v>
      </c>
      <c r="C118" s="53" t="s">
        <v>2741</v>
      </c>
      <c r="D118" s="85">
        <v>-10.2362278189</v>
      </c>
      <c r="E118" s="85">
        <v>-7.9815797487999998</v>
      </c>
      <c r="F118" s="52">
        <v>0.5714285714285714</v>
      </c>
    </row>
    <row r="119" spans="1:6" ht="45">
      <c r="A119" s="13" t="s">
        <v>2394</v>
      </c>
      <c r="B119" s="13" t="s">
        <v>2482</v>
      </c>
      <c r="C119" s="53" t="s">
        <v>2483</v>
      </c>
      <c r="D119" s="85">
        <v>-10.0311222767</v>
      </c>
      <c r="E119" s="85">
        <v>-7.7838982246999997</v>
      </c>
      <c r="F119" s="52">
        <v>9.9585062240663894E-2</v>
      </c>
    </row>
    <row r="120" spans="1:6" ht="75">
      <c r="A120" s="13" t="s">
        <v>2394</v>
      </c>
      <c r="B120" s="13" t="s">
        <v>2708</v>
      </c>
      <c r="C120" s="53" t="s">
        <v>2709</v>
      </c>
      <c r="D120" s="85">
        <v>-9.9654102000000009</v>
      </c>
      <c r="E120" s="85">
        <v>-7.7254853868</v>
      </c>
      <c r="F120" s="52">
        <v>7.9787234042553196E-2</v>
      </c>
    </row>
    <row r="121" spans="1:6" ht="45">
      <c r="A121" s="13" t="s">
        <v>2394</v>
      </c>
      <c r="B121" s="13" t="s">
        <v>2570</v>
      </c>
      <c r="C121" s="53" t="s">
        <v>2571</v>
      </c>
      <c r="D121" s="85">
        <v>-9.9389309044999994</v>
      </c>
      <c r="E121" s="85">
        <v>-7.7061846758000003</v>
      </c>
      <c r="F121" s="52">
        <v>0.34482758620689657</v>
      </c>
    </row>
    <row r="122" spans="1:6" ht="60">
      <c r="A122" s="13" t="s">
        <v>2394</v>
      </c>
      <c r="B122" s="13" t="s">
        <v>2572</v>
      </c>
      <c r="C122" s="53" t="s">
        <v>2573</v>
      </c>
      <c r="D122" s="85">
        <v>-9.9389309044999994</v>
      </c>
      <c r="E122" s="85">
        <v>-7.7061846758000003</v>
      </c>
      <c r="F122" s="52">
        <v>0.34482758620689657</v>
      </c>
    </row>
    <row r="123" spans="1:6" ht="30">
      <c r="A123" s="13" t="s">
        <v>2394</v>
      </c>
      <c r="B123" s="13" t="s">
        <v>2498</v>
      </c>
      <c r="C123" s="53" t="s">
        <v>2499</v>
      </c>
      <c r="D123" s="85">
        <v>-9.9061831278000003</v>
      </c>
      <c r="E123" s="85">
        <v>-7.6769821799000004</v>
      </c>
      <c r="F123" s="52">
        <v>5.8823529411764705E-2</v>
      </c>
    </row>
    <row r="124" spans="1:6" ht="60">
      <c r="A124" s="13" t="s">
        <v>2394</v>
      </c>
      <c r="B124" s="13" t="s">
        <v>2574</v>
      </c>
      <c r="C124" s="53" t="s">
        <v>2575</v>
      </c>
      <c r="D124" s="85">
        <v>-9.7705100037000001</v>
      </c>
      <c r="E124" s="85">
        <v>-7.5483139574000004</v>
      </c>
      <c r="F124" s="52">
        <v>0.33333333333333331</v>
      </c>
    </row>
    <row r="125" spans="1:6">
      <c r="A125" s="13" t="s">
        <v>2394</v>
      </c>
      <c r="B125" s="13" t="s">
        <v>2993</v>
      </c>
      <c r="C125" s="53" t="s">
        <v>2994</v>
      </c>
      <c r="D125" s="85">
        <v>-9.6362009369999999</v>
      </c>
      <c r="E125" s="85">
        <v>-7.4174654228000003</v>
      </c>
      <c r="F125" s="52">
        <v>6.1633281972265024E-2</v>
      </c>
    </row>
    <row r="126" spans="1:6">
      <c r="A126" s="13" t="s">
        <v>2394</v>
      </c>
      <c r="B126" s="13" t="s">
        <v>2995</v>
      </c>
      <c r="C126" s="53" t="s">
        <v>2996</v>
      </c>
      <c r="D126" s="85">
        <v>-9.5967835472999994</v>
      </c>
      <c r="E126" s="85">
        <v>-7.3814812090000004</v>
      </c>
      <c r="F126" s="52">
        <v>6.1443932411674347E-2</v>
      </c>
    </row>
    <row r="127" spans="1:6" ht="45">
      <c r="A127" s="13" t="s">
        <v>2394</v>
      </c>
      <c r="B127" s="13" t="s">
        <v>2688</v>
      </c>
      <c r="C127" s="53" t="s">
        <v>2689</v>
      </c>
      <c r="D127" s="85">
        <v>-9.4744118001000004</v>
      </c>
      <c r="E127" s="85">
        <v>-7.2625157104999998</v>
      </c>
      <c r="F127" s="52">
        <v>0.13821138211382114</v>
      </c>
    </row>
    <row r="128" spans="1:6" ht="60">
      <c r="A128" s="13" t="s">
        <v>2394</v>
      </c>
      <c r="B128" s="13" t="s">
        <v>2566</v>
      </c>
      <c r="C128" s="53" t="s">
        <v>2567</v>
      </c>
      <c r="D128" s="85">
        <v>-8.9790875354999997</v>
      </c>
      <c r="E128" s="85">
        <v>-6.7870862745</v>
      </c>
      <c r="F128" s="52">
        <v>7.6923076923076927E-2</v>
      </c>
    </row>
    <row r="129" spans="1:6" ht="30">
      <c r="A129" s="13" t="s">
        <v>2394</v>
      </c>
      <c r="B129" s="13" t="s">
        <v>2997</v>
      </c>
      <c r="C129" s="53" t="s">
        <v>2998</v>
      </c>
      <c r="D129" s="85">
        <v>-8.2247462681000005</v>
      </c>
      <c r="E129" s="85">
        <v>-6.0759019242000001</v>
      </c>
      <c r="F129" s="52">
        <v>6.2737642585551326E-2</v>
      </c>
    </row>
    <row r="130" spans="1:6" ht="30">
      <c r="A130" s="13" t="s">
        <v>2394</v>
      </c>
      <c r="B130" s="13" t="s">
        <v>2752</v>
      </c>
      <c r="C130" s="53" t="s">
        <v>2753</v>
      </c>
      <c r="D130" s="85">
        <v>-8.0911034822999994</v>
      </c>
      <c r="E130" s="85">
        <v>-5.9480886819999998</v>
      </c>
      <c r="F130" s="52">
        <v>0.34782608695652173</v>
      </c>
    </row>
    <row r="131" spans="1:6" ht="45">
      <c r="A131" s="13" t="s">
        <v>2394</v>
      </c>
      <c r="B131" s="13" t="s">
        <v>2840</v>
      </c>
      <c r="C131" s="53" t="s">
        <v>2841</v>
      </c>
      <c r="D131" s="85">
        <v>-7.9529698283999997</v>
      </c>
      <c r="E131" s="85">
        <v>-5.8185525704999996</v>
      </c>
      <c r="F131" s="52">
        <v>0.11038961038961038</v>
      </c>
    </row>
    <row r="132" spans="1:6" ht="75">
      <c r="A132" s="13" t="s">
        <v>2394</v>
      </c>
      <c r="B132" s="13" t="s">
        <v>2877</v>
      </c>
      <c r="C132" s="53" t="s">
        <v>2878</v>
      </c>
      <c r="D132" s="85">
        <v>-7.8695431187000002</v>
      </c>
      <c r="E132" s="85">
        <v>-5.7379577802000004</v>
      </c>
      <c r="F132" s="52">
        <v>0.15116279069767441</v>
      </c>
    </row>
    <row r="133" spans="1:6" ht="30">
      <c r="A133" s="13" t="s">
        <v>2394</v>
      </c>
      <c r="B133" s="13" t="s">
        <v>2967</v>
      </c>
      <c r="C133" s="53" t="s">
        <v>2968</v>
      </c>
      <c r="D133" s="85">
        <v>-7.8517132603000004</v>
      </c>
      <c r="E133" s="85">
        <v>-5.7229388991999999</v>
      </c>
      <c r="F133" s="52">
        <v>0.26470588235294118</v>
      </c>
    </row>
    <row r="134" spans="1:6" ht="30">
      <c r="A134" s="13" t="s">
        <v>2394</v>
      </c>
      <c r="B134" s="13" t="s">
        <v>2842</v>
      </c>
      <c r="C134" s="53" t="s">
        <v>2843</v>
      </c>
      <c r="D134" s="85">
        <v>-7.839618615</v>
      </c>
      <c r="E134" s="85">
        <v>-5.7136371540999997</v>
      </c>
      <c r="F134" s="52">
        <v>8.0419580419580416E-2</v>
      </c>
    </row>
    <row r="135" spans="1:6" ht="60">
      <c r="A135" s="13" t="s">
        <v>2394</v>
      </c>
      <c r="B135" s="13" t="s">
        <v>2999</v>
      </c>
      <c r="C135" s="53" t="s">
        <v>3000</v>
      </c>
      <c r="D135" s="85">
        <v>-7.7494795874999998</v>
      </c>
      <c r="E135" s="85">
        <v>-5.6290306151999996</v>
      </c>
      <c r="F135" s="52">
        <v>5.2910052910052907E-2</v>
      </c>
    </row>
    <row r="136" spans="1:6" ht="60">
      <c r="A136" s="13" t="s">
        <v>2394</v>
      </c>
      <c r="B136" s="13" t="s">
        <v>2576</v>
      </c>
      <c r="C136" s="53" t="s">
        <v>2577</v>
      </c>
      <c r="D136" s="85">
        <v>-7.7422766393</v>
      </c>
      <c r="E136" s="85">
        <v>-5.6245677043000004</v>
      </c>
      <c r="F136" s="52">
        <v>0.41176470588235292</v>
      </c>
    </row>
    <row r="137" spans="1:6" ht="45">
      <c r="A137" s="13" t="s">
        <v>2394</v>
      </c>
      <c r="B137" s="13" t="s">
        <v>2969</v>
      </c>
      <c r="C137" s="53" t="s">
        <v>2970</v>
      </c>
      <c r="D137" s="85">
        <v>-7.7302160308000003</v>
      </c>
      <c r="E137" s="85">
        <v>-5.6152299542000002</v>
      </c>
      <c r="F137" s="52">
        <v>0.25714285714285712</v>
      </c>
    </row>
    <row r="138" spans="1:6" ht="45">
      <c r="A138" s="13" t="s">
        <v>2394</v>
      </c>
      <c r="B138" s="13" t="s">
        <v>2686</v>
      </c>
      <c r="C138" s="53" t="s">
        <v>2687</v>
      </c>
      <c r="D138" s="85">
        <v>-7.6643673898999998</v>
      </c>
      <c r="E138" s="85">
        <v>-5.5547763450999996</v>
      </c>
      <c r="F138" s="52">
        <v>0.21276595744680851</v>
      </c>
    </row>
    <row r="139" spans="1:6" ht="60">
      <c r="A139" s="13" t="s">
        <v>2394</v>
      </c>
      <c r="B139" s="13" t="s">
        <v>2578</v>
      </c>
      <c r="C139" s="53" t="s">
        <v>2579</v>
      </c>
      <c r="D139" s="85">
        <v>-7.6643673898999998</v>
      </c>
      <c r="E139" s="85">
        <v>-5.5547763450999996</v>
      </c>
      <c r="F139" s="52">
        <v>0.21276595744680851</v>
      </c>
    </row>
    <row r="140" spans="1:6" ht="75">
      <c r="A140" s="13" t="s">
        <v>2394</v>
      </c>
      <c r="B140" s="13" t="s">
        <v>2632</v>
      </c>
      <c r="C140" s="53" t="s">
        <v>2633</v>
      </c>
      <c r="D140" s="85">
        <v>-7.6178408857999997</v>
      </c>
      <c r="E140" s="85">
        <v>-5.5135786744999997</v>
      </c>
      <c r="F140" s="52">
        <v>0.54545454545454541</v>
      </c>
    </row>
    <row r="141" spans="1:6" ht="75">
      <c r="A141" s="13" t="s">
        <v>2394</v>
      </c>
      <c r="B141" s="13" t="s">
        <v>2492</v>
      </c>
      <c r="C141" s="53" t="s">
        <v>2493</v>
      </c>
      <c r="D141" s="85">
        <v>-7.5688352178000002</v>
      </c>
      <c r="E141" s="85">
        <v>-5.4672131026999997</v>
      </c>
      <c r="F141" s="52">
        <v>7.4999999999999997E-2</v>
      </c>
    </row>
    <row r="142" spans="1:6" ht="45">
      <c r="A142" s="13" t="s">
        <v>2394</v>
      </c>
      <c r="B142" s="13" t="s">
        <v>2580</v>
      </c>
      <c r="C142" s="53" t="s">
        <v>2581</v>
      </c>
      <c r="D142" s="85">
        <v>-7.3026891969000003</v>
      </c>
      <c r="E142" s="85">
        <v>-5.2062996087000002</v>
      </c>
      <c r="F142" s="52">
        <v>0.19607843137254902</v>
      </c>
    </row>
    <row r="143" spans="1:6" ht="45">
      <c r="A143" s="13" t="s">
        <v>2394</v>
      </c>
      <c r="B143" s="13" t="s">
        <v>2971</v>
      </c>
      <c r="C143" s="53" t="s">
        <v>2972</v>
      </c>
      <c r="D143" s="85">
        <v>-7.2832825965000003</v>
      </c>
      <c r="E143" s="85">
        <v>-5.1896896664999996</v>
      </c>
      <c r="F143" s="52">
        <v>0.23076923076923078</v>
      </c>
    </row>
    <row r="144" spans="1:6" ht="105">
      <c r="A144" s="13" t="s">
        <v>2394</v>
      </c>
      <c r="B144" s="13" t="s">
        <v>2879</v>
      </c>
      <c r="C144" s="53" t="s">
        <v>2880</v>
      </c>
      <c r="D144" s="85">
        <v>-7.0995888408000001</v>
      </c>
      <c r="E144" s="85">
        <v>-5.0235208300999998</v>
      </c>
      <c r="F144" s="52">
        <v>0.11965811965811966</v>
      </c>
    </row>
    <row r="145" spans="1:6" ht="45">
      <c r="A145" s="13" t="s">
        <v>2394</v>
      </c>
      <c r="B145" s="13" t="s">
        <v>2534</v>
      </c>
      <c r="C145" s="53" t="s">
        <v>2535</v>
      </c>
      <c r="D145" s="85">
        <v>-7.0888782931999996</v>
      </c>
      <c r="E145" s="85">
        <v>-5.0152849017000003</v>
      </c>
      <c r="F145" s="52">
        <v>0.14457831325301204</v>
      </c>
    </row>
    <row r="146" spans="1:6" ht="60">
      <c r="A146" s="13" t="s">
        <v>2394</v>
      </c>
      <c r="B146" s="13" t="s">
        <v>2624</v>
      </c>
      <c r="C146" s="53" t="s">
        <v>2625</v>
      </c>
      <c r="D146" s="85">
        <v>-7.0633585162000001</v>
      </c>
      <c r="E146" s="85">
        <v>-4.9962981589000002</v>
      </c>
      <c r="F146" s="52">
        <v>0.16176470588235295</v>
      </c>
    </row>
    <row r="147" spans="1:6" ht="60">
      <c r="A147" s="13" t="s">
        <v>2394</v>
      </c>
      <c r="B147" s="13" t="s">
        <v>2596</v>
      </c>
      <c r="C147" s="53" t="s">
        <v>2597</v>
      </c>
      <c r="D147" s="85">
        <v>-7.0625511873000004</v>
      </c>
      <c r="E147" s="85">
        <v>-4.9962981589000002</v>
      </c>
      <c r="F147" s="52">
        <v>0.46153846153846156</v>
      </c>
    </row>
    <row r="148" spans="1:6" ht="30">
      <c r="A148" s="13" t="s">
        <v>2394</v>
      </c>
      <c r="B148" s="13" t="s">
        <v>2750</v>
      </c>
      <c r="C148" s="53" t="s">
        <v>2751</v>
      </c>
      <c r="D148" s="85">
        <v>-7.0531316949000002</v>
      </c>
      <c r="E148" s="85">
        <v>-4.9892981406999999</v>
      </c>
      <c r="F148" s="52">
        <v>0.18518518518518517</v>
      </c>
    </row>
    <row r="149" spans="1:6" ht="75">
      <c r="A149" s="13" t="s">
        <v>2394</v>
      </c>
      <c r="B149" s="13" t="s">
        <v>3001</v>
      </c>
      <c r="C149" s="53" t="s">
        <v>3002</v>
      </c>
      <c r="D149" s="85">
        <v>-6.6805419665999999</v>
      </c>
      <c r="E149" s="85">
        <v>-4.6378977115</v>
      </c>
      <c r="F149" s="52">
        <v>5.2083333333333336E-2</v>
      </c>
    </row>
    <row r="150" spans="1:6" ht="30">
      <c r="A150" s="13" t="s">
        <v>2394</v>
      </c>
      <c r="B150" s="13" t="s">
        <v>3003</v>
      </c>
      <c r="C150" s="53" t="s">
        <v>3004</v>
      </c>
      <c r="D150" s="85">
        <v>-6.6195335010000003</v>
      </c>
      <c r="E150" s="85">
        <v>-4.5791810426000001</v>
      </c>
      <c r="F150" s="52">
        <v>5.1775147928994084E-2</v>
      </c>
    </row>
    <row r="151" spans="1:6" ht="60">
      <c r="A151" s="13" t="s">
        <v>2394</v>
      </c>
      <c r="B151" s="13" t="s">
        <v>2494</v>
      </c>
      <c r="C151" s="53" t="s">
        <v>2495</v>
      </c>
      <c r="D151" s="85">
        <v>-6.5875476051000001</v>
      </c>
      <c r="E151" s="85">
        <v>-4.5517427745000001</v>
      </c>
      <c r="F151" s="52">
        <v>9.4674556213017749E-2</v>
      </c>
    </row>
    <row r="152" spans="1:6" ht="45">
      <c r="A152" s="13" t="s">
        <v>2394</v>
      </c>
      <c r="B152" s="13" t="s">
        <v>3005</v>
      </c>
      <c r="C152" s="53" t="s">
        <v>3006</v>
      </c>
      <c r="D152" s="85">
        <v>-6.5197829888000003</v>
      </c>
      <c r="E152" s="85">
        <v>-4.4907115407999996</v>
      </c>
      <c r="F152" s="52">
        <v>5.7654075546719682E-2</v>
      </c>
    </row>
    <row r="153" spans="1:6" ht="30">
      <c r="A153" s="13" t="s">
        <v>2394</v>
      </c>
      <c r="B153" s="13" t="s">
        <v>2622</v>
      </c>
      <c r="C153" s="53" t="s">
        <v>2623</v>
      </c>
      <c r="D153" s="85">
        <v>-6.4641382744999998</v>
      </c>
      <c r="E153" s="85">
        <v>-4.4416974054000002</v>
      </c>
      <c r="F153" s="52">
        <v>0.55555555555555558</v>
      </c>
    </row>
    <row r="154" spans="1:6">
      <c r="A154" s="13" t="s">
        <v>2394</v>
      </c>
      <c r="B154" s="13" t="s">
        <v>3007</v>
      </c>
      <c r="C154" s="53" t="s">
        <v>3008</v>
      </c>
      <c r="D154" s="85">
        <v>-6.4530307820999999</v>
      </c>
      <c r="E154" s="85">
        <v>-4.4327777992000001</v>
      </c>
      <c r="F154" s="52">
        <v>5.8577405857740586E-2</v>
      </c>
    </row>
    <row r="155" spans="1:6" ht="45">
      <c r="A155" s="13" t="s">
        <v>2394</v>
      </c>
      <c r="B155" s="13" t="s">
        <v>3009</v>
      </c>
      <c r="C155" s="53" t="s">
        <v>3010</v>
      </c>
      <c r="D155" s="85">
        <v>-6.4256423730999996</v>
      </c>
      <c r="E155" s="85">
        <v>-4.4075663093999999</v>
      </c>
      <c r="F155" s="52">
        <v>5.1671732522796353E-2</v>
      </c>
    </row>
    <row r="156" spans="1:6" ht="30">
      <c r="A156" s="13" t="s">
        <v>2394</v>
      </c>
      <c r="B156" s="13" t="s">
        <v>3011</v>
      </c>
      <c r="C156" s="53" t="s">
        <v>3012</v>
      </c>
      <c r="D156" s="85">
        <v>-6.322783748</v>
      </c>
      <c r="E156" s="85">
        <v>-4.3086728030000003</v>
      </c>
      <c r="F156" s="52">
        <v>5.0287356321839081E-2</v>
      </c>
    </row>
    <row r="157" spans="1:6" ht="45">
      <c r="A157" s="13" t="s">
        <v>2394</v>
      </c>
      <c r="B157" s="13" t="s">
        <v>2881</v>
      </c>
      <c r="C157" s="53" t="s">
        <v>2882</v>
      </c>
      <c r="D157" s="85">
        <v>-6.2798196270000002</v>
      </c>
      <c r="E157" s="85">
        <v>-4.2724674287999997</v>
      </c>
      <c r="F157" s="52">
        <v>0.26923076923076922</v>
      </c>
    </row>
    <row r="158" spans="1:6" ht="30">
      <c r="A158" s="13" t="s">
        <v>2394</v>
      </c>
      <c r="B158" s="13" t="s">
        <v>2883</v>
      </c>
      <c r="C158" s="53" t="s">
        <v>2884</v>
      </c>
      <c r="D158" s="85">
        <v>-6.2798196270000002</v>
      </c>
      <c r="E158" s="85">
        <v>-4.2724674287999997</v>
      </c>
      <c r="F158" s="52">
        <v>0.26923076923076922</v>
      </c>
    </row>
    <row r="159" spans="1:6" ht="30">
      <c r="A159" s="13" t="s">
        <v>2394</v>
      </c>
      <c r="B159" s="13" t="s">
        <v>2911</v>
      </c>
      <c r="C159" s="53" t="s">
        <v>2912</v>
      </c>
      <c r="D159" s="85">
        <v>-6.2049649926999999</v>
      </c>
      <c r="E159" s="85">
        <v>-4.2060052194999997</v>
      </c>
      <c r="F159" s="52">
        <v>0.21052631578947367</v>
      </c>
    </row>
    <row r="160" spans="1:6" ht="30">
      <c r="A160" s="13" t="s">
        <v>2394</v>
      </c>
      <c r="B160" s="13" t="s">
        <v>2913</v>
      </c>
      <c r="C160" s="53" t="s">
        <v>2914</v>
      </c>
      <c r="D160" s="85">
        <v>-6.2049649926999999</v>
      </c>
      <c r="E160" s="85">
        <v>-4.2060052194999997</v>
      </c>
      <c r="F160" s="52">
        <v>0.21052631578947367</v>
      </c>
    </row>
    <row r="161" spans="1:6" ht="30">
      <c r="A161" s="13" t="s">
        <v>2394</v>
      </c>
      <c r="B161" s="13" t="s">
        <v>2626</v>
      </c>
      <c r="C161" s="53" t="s">
        <v>2627</v>
      </c>
      <c r="D161" s="85">
        <v>-6.1702117773999996</v>
      </c>
      <c r="E161" s="85">
        <v>-4.1774415789999999</v>
      </c>
      <c r="F161" s="52">
        <v>0.5</v>
      </c>
    </row>
    <row r="162" spans="1:6" ht="60">
      <c r="A162" s="13" t="s">
        <v>2394</v>
      </c>
      <c r="B162" s="13" t="s">
        <v>2724</v>
      </c>
      <c r="C162" s="53" t="s">
        <v>2725</v>
      </c>
      <c r="D162" s="85">
        <v>-6.0648189579</v>
      </c>
      <c r="E162" s="85">
        <v>-4.0881355795000003</v>
      </c>
      <c r="F162" s="52">
        <v>0.33333333333333331</v>
      </c>
    </row>
    <row r="163" spans="1:6" ht="75">
      <c r="A163" s="13" t="s">
        <v>2394</v>
      </c>
      <c r="B163" s="13" t="s">
        <v>2822</v>
      </c>
      <c r="C163" s="53" t="s">
        <v>2823</v>
      </c>
      <c r="D163" s="85">
        <v>-6.0406300118000003</v>
      </c>
      <c r="E163" s="85">
        <v>-4.0724387889000004</v>
      </c>
      <c r="F163" s="52">
        <v>6.8403908794788276E-2</v>
      </c>
    </row>
    <row r="164" spans="1:6">
      <c r="A164" s="13" t="s">
        <v>2394</v>
      </c>
      <c r="B164" s="13" t="s">
        <v>2764</v>
      </c>
      <c r="C164" s="53" t="s">
        <v>2765</v>
      </c>
      <c r="D164" s="85">
        <v>-6.0393623301000003</v>
      </c>
      <c r="E164" s="85">
        <v>-4.0724387889000004</v>
      </c>
      <c r="F164" s="52">
        <v>0.25</v>
      </c>
    </row>
    <row r="165" spans="1:6" ht="90">
      <c r="A165" s="13" t="s">
        <v>2394</v>
      </c>
      <c r="B165" s="13" t="s">
        <v>2885</v>
      </c>
      <c r="C165" s="53" t="s">
        <v>2886</v>
      </c>
      <c r="D165" s="85">
        <v>-6.0393623301000003</v>
      </c>
      <c r="E165" s="85">
        <v>-4.0724387889000004</v>
      </c>
      <c r="F165" s="52">
        <v>0.25</v>
      </c>
    </row>
    <row r="166" spans="1:6" ht="75">
      <c r="A166" s="13" t="s">
        <v>2394</v>
      </c>
      <c r="B166" s="13" t="s">
        <v>2887</v>
      </c>
      <c r="C166" s="53" t="s">
        <v>2888</v>
      </c>
      <c r="D166" s="85">
        <v>-6.0393623301000003</v>
      </c>
      <c r="E166" s="85">
        <v>-4.0724387889000004</v>
      </c>
      <c r="F166" s="52">
        <v>0.25</v>
      </c>
    </row>
    <row r="167" spans="1:6" ht="75">
      <c r="A167" s="13" t="s">
        <v>2394</v>
      </c>
      <c r="B167" s="13" t="s">
        <v>3013</v>
      </c>
      <c r="C167" s="53" t="s">
        <v>3014</v>
      </c>
      <c r="D167" s="85">
        <v>-5.9362862632000004</v>
      </c>
      <c r="E167" s="85">
        <v>-3.9751150508999999</v>
      </c>
      <c r="F167" s="52">
        <v>5.1839464882943144E-2</v>
      </c>
    </row>
    <row r="168" spans="1:6" ht="45">
      <c r="A168" s="13" t="s">
        <v>2394</v>
      </c>
      <c r="B168" s="13" t="s">
        <v>2590</v>
      </c>
      <c r="C168" s="53" t="s">
        <v>2591</v>
      </c>
      <c r="D168" s="85">
        <v>-5.7596585916</v>
      </c>
      <c r="E168" s="85">
        <v>-3.8134645353000001</v>
      </c>
      <c r="F168" s="52">
        <v>0.3</v>
      </c>
    </row>
    <row r="169" spans="1:6" ht="30">
      <c r="A169" s="13" t="s">
        <v>2394</v>
      </c>
      <c r="B169" s="13" t="s">
        <v>2630</v>
      </c>
      <c r="C169" s="53" t="s">
        <v>2631</v>
      </c>
      <c r="D169" s="85">
        <v>-5.6870845822999998</v>
      </c>
      <c r="E169" s="85">
        <v>-3.751793889</v>
      </c>
      <c r="F169" s="52">
        <v>0.41666666666666669</v>
      </c>
    </row>
    <row r="170" spans="1:6" ht="60">
      <c r="A170" s="13" t="s">
        <v>2394</v>
      </c>
      <c r="B170" s="13" t="s">
        <v>2915</v>
      </c>
      <c r="C170" s="53" t="s">
        <v>2916</v>
      </c>
      <c r="D170" s="85">
        <v>-5.4833251403999999</v>
      </c>
      <c r="E170" s="85">
        <v>-3.5841748295000002</v>
      </c>
      <c r="F170" s="52">
        <v>0.38461538461538464</v>
      </c>
    </row>
    <row r="171" spans="1:6" ht="60">
      <c r="A171" s="13" t="s">
        <v>2394</v>
      </c>
      <c r="B171" s="13" t="s">
        <v>2889</v>
      </c>
      <c r="C171" s="53" t="s">
        <v>2890</v>
      </c>
      <c r="D171" s="85">
        <v>-5.4017023120000003</v>
      </c>
      <c r="E171" s="85">
        <v>-3.5074778894</v>
      </c>
      <c r="F171" s="52">
        <v>8.6956521739130432E-2</v>
      </c>
    </row>
    <row r="172" spans="1:6" ht="30">
      <c r="A172" s="13" t="s">
        <v>2394</v>
      </c>
      <c r="B172" s="13" t="s">
        <v>2979</v>
      </c>
      <c r="C172" s="53" t="s">
        <v>2980</v>
      </c>
      <c r="D172" s="85">
        <v>-5.2816623636999998</v>
      </c>
      <c r="E172" s="85">
        <v>-3.4018889982</v>
      </c>
      <c r="F172" s="52">
        <v>7.9787234042553196E-2</v>
      </c>
    </row>
    <row r="173" spans="1:6" ht="45">
      <c r="A173" s="13" t="s">
        <v>2394</v>
      </c>
      <c r="B173" s="13" t="s">
        <v>2917</v>
      </c>
      <c r="C173" s="53" t="s">
        <v>2918</v>
      </c>
      <c r="D173" s="85">
        <v>-5.2480843953000003</v>
      </c>
      <c r="E173" s="85">
        <v>-3.3792274443000001</v>
      </c>
      <c r="F173" s="52">
        <v>0.25</v>
      </c>
    </row>
    <row r="174" spans="1:6" ht="30">
      <c r="A174" s="13" t="s">
        <v>2394</v>
      </c>
      <c r="B174" s="13" t="s">
        <v>2981</v>
      </c>
      <c r="C174" s="53" t="s">
        <v>2982</v>
      </c>
      <c r="D174" s="85">
        <v>-5.0817252485999997</v>
      </c>
      <c r="E174" s="85">
        <v>-3.2368354533999999</v>
      </c>
      <c r="F174" s="52">
        <v>0.11494252873563218</v>
      </c>
    </row>
    <row r="175" spans="1:6" ht="45">
      <c r="A175" s="13" t="s">
        <v>2394</v>
      </c>
      <c r="B175" s="13" t="s">
        <v>2891</v>
      </c>
      <c r="C175" s="53" t="s">
        <v>2892</v>
      </c>
      <c r="D175" s="85">
        <v>-5.0070909295000003</v>
      </c>
      <c r="E175" s="85">
        <v>-3.1679918132</v>
      </c>
      <c r="F175" s="52">
        <v>0.17948717948717949</v>
      </c>
    </row>
    <row r="176" spans="1:6" ht="45">
      <c r="A176" s="13" t="s">
        <v>2394</v>
      </c>
      <c r="B176" s="13" t="s">
        <v>2678</v>
      </c>
      <c r="C176" s="53" t="s">
        <v>2679</v>
      </c>
      <c r="D176" s="85">
        <v>-4.9785892624999999</v>
      </c>
      <c r="E176" s="85">
        <v>-3.1423567868000002</v>
      </c>
      <c r="F176" s="52">
        <v>5.5155875299760189E-2</v>
      </c>
    </row>
    <row r="177" spans="1:6" ht="60">
      <c r="A177" s="13" t="s">
        <v>2394</v>
      </c>
      <c r="B177" s="13" t="s">
        <v>2856</v>
      </c>
      <c r="C177" s="53" t="s">
        <v>2857</v>
      </c>
      <c r="D177" s="85">
        <v>-4.9738834862000001</v>
      </c>
      <c r="E177" s="85">
        <v>-3.1409218359</v>
      </c>
      <c r="F177" s="52">
        <v>0.3125</v>
      </c>
    </row>
    <row r="178" spans="1:6" ht="60">
      <c r="A178" s="13" t="s">
        <v>2394</v>
      </c>
      <c r="B178" s="13" t="s">
        <v>2893</v>
      </c>
      <c r="C178" s="53" t="s">
        <v>2894</v>
      </c>
      <c r="D178" s="85">
        <v>-4.9063036950000001</v>
      </c>
      <c r="E178" s="85">
        <v>-3.0785593296</v>
      </c>
      <c r="F178" s="52">
        <v>0.10989010989010989</v>
      </c>
    </row>
    <row r="179" spans="1:6" ht="60">
      <c r="A179" s="13" t="s">
        <v>2394</v>
      </c>
      <c r="B179" s="13" t="s">
        <v>2919</v>
      </c>
      <c r="C179" s="53" t="s">
        <v>2920</v>
      </c>
      <c r="D179" s="85">
        <v>-4.8570042808</v>
      </c>
      <c r="E179" s="85">
        <v>-3.0389574837</v>
      </c>
      <c r="F179" s="52">
        <v>0.17073170731707318</v>
      </c>
    </row>
    <row r="180" spans="1:6" ht="60">
      <c r="A180" s="13" t="s">
        <v>2394</v>
      </c>
      <c r="B180" s="13" t="s">
        <v>2604</v>
      </c>
      <c r="C180" s="53" t="s">
        <v>2605</v>
      </c>
      <c r="D180" s="85">
        <v>-4.8296967999999998</v>
      </c>
      <c r="E180" s="85">
        <v>-3.0143814237000002</v>
      </c>
      <c r="F180" s="52">
        <v>0.29411764705882354</v>
      </c>
    </row>
    <row r="181" spans="1:6" ht="90">
      <c r="A181" s="13" t="s">
        <v>2394</v>
      </c>
      <c r="B181" s="13" t="s">
        <v>2824</v>
      </c>
      <c r="C181" s="53" t="s">
        <v>2825</v>
      </c>
      <c r="D181" s="85">
        <v>-4.7989616142999996</v>
      </c>
      <c r="E181" s="85">
        <v>-2.9863605874000001</v>
      </c>
      <c r="F181" s="52">
        <v>8.2278481012658222E-2</v>
      </c>
    </row>
    <row r="182" spans="1:6" ht="60">
      <c r="A182" s="13" t="s">
        <v>2394</v>
      </c>
      <c r="B182" s="13" t="s">
        <v>2861</v>
      </c>
      <c r="C182" s="53" t="s">
        <v>2862</v>
      </c>
      <c r="D182" s="85">
        <v>-4.7852021954000001</v>
      </c>
      <c r="E182" s="85">
        <v>-2.9766411463</v>
      </c>
      <c r="F182" s="52">
        <v>0.16666666666666666</v>
      </c>
    </row>
    <row r="183" spans="1:6" ht="60">
      <c r="A183" s="13" t="s">
        <v>2394</v>
      </c>
      <c r="B183" s="13" t="s">
        <v>2620</v>
      </c>
      <c r="C183" s="53" t="s">
        <v>2621</v>
      </c>
      <c r="D183" s="85">
        <v>-4.7608558505999996</v>
      </c>
      <c r="E183" s="85">
        <v>-2.9562975438999999</v>
      </c>
      <c r="F183" s="52">
        <v>0.44444444444444442</v>
      </c>
    </row>
    <row r="184" spans="1:6" ht="30">
      <c r="A184" s="13" t="s">
        <v>2394</v>
      </c>
      <c r="B184" s="13" t="s">
        <v>2592</v>
      </c>
      <c r="C184" s="53" t="s">
        <v>2593</v>
      </c>
      <c r="D184" s="85">
        <v>-4.7056800778000003</v>
      </c>
      <c r="E184" s="85">
        <v>-2.912301281</v>
      </c>
      <c r="F184" s="52">
        <v>0.13559322033898305</v>
      </c>
    </row>
    <row r="185" spans="1:6" ht="45">
      <c r="A185" s="13" t="s">
        <v>2394</v>
      </c>
      <c r="B185" s="13" t="s">
        <v>2983</v>
      </c>
      <c r="C185" s="53" t="s">
        <v>2984</v>
      </c>
      <c r="D185" s="85">
        <v>-4.5825795134999998</v>
      </c>
      <c r="E185" s="85">
        <v>-2.8027051395</v>
      </c>
      <c r="F185" s="52">
        <v>0.10101010101010101</v>
      </c>
    </row>
    <row r="186" spans="1:6" ht="30">
      <c r="A186" s="13" t="s">
        <v>2394</v>
      </c>
      <c r="B186" s="13" t="s">
        <v>2895</v>
      </c>
      <c r="C186" s="53" t="s">
        <v>2896</v>
      </c>
      <c r="D186" s="85">
        <v>-4.3932641340999998</v>
      </c>
      <c r="E186" s="85">
        <v>-2.6516498745999999</v>
      </c>
      <c r="F186" s="52">
        <v>0.12307692307692308</v>
      </c>
    </row>
    <row r="187" spans="1:6" ht="45">
      <c r="A187" s="13" t="s">
        <v>2394</v>
      </c>
      <c r="B187" s="13" t="s">
        <v>2897</v>
      </c>
      <c r="C187" s="53" t="s">
        <v>2898</v>
      </c>
      <c r="D187" s="85">
        <v>-4.3932641340999998</v>
      </c>
      <c r="E187" s="85">
        <v>-2.6516498745999999</v>
      </c>
      <c r="F187" s="52">
        <v>0.12307692307692308</v>
      </c>
    </row>
    <row r="188" spans="1:6" ht="75">
      <c r="A188" s="13" t="s">
        <v>2394</v>
      </c>
      <c r="B188" s="13" t="s">
        <v>2985</v>
      </c>
      <c r="C188" s="53" t="s">
        <v>2986</v>
      </c>
      <c r="D188" s="85">
        <v>-4.3612634182000001</v>
      </c>
      <c r="E188" s="85">
        <v>-2.6257966776999999</v>
      </c>
      <c r="F188" s="52">
        <v>6.093189964157706E-2</v>
      </c>
    </row>
    <row r="189" spans="1:6" ht="30">
      <c r="A189" s="13" t="s">
        <v>2394</v>
      </c>
      <c r="B189" s="13" t="s">
        <v>2921</v>
      </c>
      <c r="C189" s="53" t="s">
        <v>2922</v>
      </c>
      <c r="D189" s="85">
        <v>-4.3605715127</v>
      </c>
      <c r="E189" s="85">
        <v>-2.6257966776999999</v>
      </c>
      <c r="F189" s="52">
        <v>9.5238095238095233E-2</v>
      </c>
    </row>
    <row r="190" spans="1:6">
      <c r="A190" s="13" t="s">
        <v>2394</v>
      </c>
      <c r="B190" s="13" t="s">
        <v>2512</v>
      </c>
      <c r="C190" s="53" t="s">
        <v>2513</v>
      </c>
      <c r="D190" s="85">
        <v>-4.3563515147</v>
      </c>
      <c r="E190" s="85">
        <v>-2.6238327601</v>
      </c>
      <c r="F190" s="52">
        <v>0.36363636363636365</v>
      </c>
    </row>
    <row r="191" spans="1:6" ht="60">
      <c r="A191" s="13" t="s">
        <v>2394</v>
      </c>
      <c r="B191" s="13" t="s">
        <v>2987</v>
      </c>
      <c r="C191" s="53" t="s">
        <v>2988</v>
      </c>
      <c r="D191" s="85">
        <v>-4.3298173392999999</v>
      </c>
      <c r="E191" s="85">
        <v>-2.5995430056000002</v>
      </c>
      <c r="F191" s="52">
        <v>4.7892720306513412E-2</v>
      </c>
    </row>
    <row r="192" spans="1:6" ht="30">
      <c r="A192" s="13" t="s">
        <v>2394</v>
      </c>
      <c r="B192" s="13" t="s">
        <v>2899</v>
      </c>
      <c r="C192" s="53" t="s">
        <v>2900</v>
      </c>
      <c r="D192" s="85">
        <v>-4.1634907225999997</v>
      </c>
      <c r="E192" s="85">
        <v>-2.4582264852</v>
      </c>
      <c r="F192" s="52">
        <v>0.13461538461538461</v>
      </c>
    </row>
    <row r="193" spans="1:6" ht="75">
      <c r="A193" s="13" t="s">
        <v>2394</v>
      </c>
      <c r="B193" s="13" t="s">
        <v>2865</v>
      </c>
      <c r="C193" s="53" t="s">
        <v>2866</v>
      </c>
      <c r="D193" s="85">
        <v>-4.1366919153000001</v>
      </c>
      <c r="E193" s="85">
        <v>-2.4345861970999998</v>
      </c>
      <c r="F193" s="52">
        <v>0.21739130434782608</v>
      </c>
    </row>
    <row r="194" spans="1:6" ht="90">
      <c r="A194" s="13" t="s">
        <v>2394</v>
      </c>
      <c r="B194" s="13" t="s">
        <v>2923</v>
      </c>
      <c r="C194" s="53" t="s">
        <v>2924</v>
      </c>
      <c r="D194" s="85">
        <v>-4.1317881184000003</v>
      </c>
      <c r="E194" s="85">
        <v>-2.4338583408000001</v>
      </c>
      <c r="F194" s="52">
        <v>0.6</v>
      </c>
    </row>
    <row r="195" spans="1:6" ht="30">
      <c r="A195" s="13" t="s">
        <v>2394</v>
      </c>
      <c r="B195" s="13" t="s">
        <v>3015</v>
      </c>
      <c r="C195" s="53" t="s">
        <v>3016</v>
      </c>
      <c r="D195" s="85">
        <v>-4.1214600032000002</v>
      </c>
      <c r="E195" s="85">
        <v>-2.4256032343</v>
      </c>
      <c r="F195" s="52">
        <v>6.3559322033898302E-2</v>
      </c>
    </row>
    <row r="196" spans="1:6" ht="60">
      <c r="A196" s="13" t="s">
        <v>2394</v>
      </c>
      <c r="B196" s="13" t="s">
        <v>3017</v>
      </c>
      <c r="C196" s="53" t="s">
        <v>3018</v>
      </c>
      <c r="D196" s="85">
        <v>-4.0360950501000001</v>
      </c>
      <c r="E196" s="85">
        <v>-2.3535639677</v>
      </c>
      <c r="F196" s="52">
        <v>4.6875E-2</v>
      </c>
    </row>
    <row r="197" spans="1:6" ht="45">
      <c r="A197" s="13" t="s">
        <v>2394</v>
      </c>
      <c r="B197" s="13" t="s">
        <v>2925</v>
      </c>
      <c r="C197" s="53" t="s">
        <v>2926</v>
      </c>
      <c r="D197" s="85">
        <v>-4.0341807700999999</v>
      </c>
      <c r="E197" s="85">
        <v>-2.3535639677</v>
      </c>
      <c r="F197" s="52">
        <v>0.30769230769230771</v>
      </c>
    </row>
    <row r="198" spans="1:6" ht="105">
      <c r="A198" s="13" t="s">
        <v>2394</v>
      </c>
      <c r="B198" s="13" t="s">
        <v>2901</v>
      </c>
      <c r="C198" s="53" t="s">
        <v>2902</v>
      </c>
      <c r="D198" s="85">
        <v>-4.0274904090000003</v>
      </c>
      <c r="E198" s="85">
        <v>-2.3485570521999999</v>
      </c>
      <c r="F198" s="52">
        <v>0.1095890410958904</v>
      </c>
    </row>
    <row r="199" spans="1:6" ht="45">
      <c r="A199" s="13" t="s">
        <v>2394</v>
      </c>
      <c r="B199" s="13" t="s">
        <v>2927</v>
      </c>
      <c r="C199" s="53" t="s">
        <v>2928</v>
      </c>
      <c r="D199" s="85">
        <v>-4.0046187611999997</v>
      </c>
      <c r="E199" s="85">
        <v>-2.3319164281</v>
      </c>
      <c r="F199" s="52">
        <v>0.12727272727272726</v>
      </c>
    </row>
    <row r="200" spans="1:6" ht="30">
      <c r="A200" s="13" t="s">
        <v>2394</v>
      </c>
      <c r="B200" s="13" t="s">
        <v>2684</v>
      </c>
      <c r="C200" s="53" t="s">
        <v>2685</v>
      </c>
      <c r="D200" s="85">
        <v>-3.9852483864999999</v>
      </c>
      <c r="E200" s="85">
        <v>-2.3154771858999998</v>
      </c>
      <c r="F200" s="52">
        <v>0.10810810810810811</v>
      </c>
    </row>
    <row r="201" spans="1:6">
      <c r="A201" s="13" t="s">
        <v>2394</v>
      </c>
      <c r="B201" s="13" t="s">
        <v>3019</v>
      </c>
      <c r="C201" s="53" t="s">
        <v>3020</v>
      </c>
      <c r="D201" s="85">
        <v>-3.9005138875999998</v>
      </c>
      <c r="E201" s="85">
        <v>-2.2365462631000002</v>
      </c>
      <c r="F201" s="52">
        <v>4.6938775510204082E-2</v>
      </c>
    </row>
    <row r="202" spans="1:6" ht="75">
      <c r="A202" s="13" t="s">
        <v>2394</v>
      </c>
      <c r="B202" s="13" t="s">
        <v>2867</v>
      </c>
      <c r="C202" s="53" t="s">
        <v>2868</v>
      </c>
      <c r="D202" s="85">
        <v>-3.8948567339000002</v>
      </c>
      <c r="E202" s="85">
        <v>-2.2337620713000002</v>
      </c>
      <c r="F202" s="52">
        <v>0.2857142857142857</v>
      </c>
    </row>
    <row r="203" spans="1:6" ht="45">
      <c r="A203" s="13" t="s">
        <v>2394</v>
      </c>
      <c r="B203" s="13" t="s">
        <v>2642</v>
      </c>
      <c r="C203" s="53" t="s">
        <v>2643</v>
      </c>
      <c r="D203" s="85">
        <v>-3.8948567339000002</v>
      </c>
      <c r="E203" s="85">
        <v>-2.2337620713000002</v>
      </c>
      <c r="F203" s="52">
        <v>0.2857142857142857</v>
      </c>
    </row>
    <row r="204" spans="1:6" ht="30">
      <c r="A204" s="13" t="s">
        <v>2394</v>
      </c>
      <c r="B204" s="13" t="s">
        <v>3021</v>
      </c>
      <c r="C204" s="53" t="s">
        <v>3022</v>
      </c>
      <c r="D204" s="85">
        <v>-3.8925388803000001</v>
      </c>
      <c r="E204" s="85">
        <v>-2.2323976636</v>
      </c>
      <c r="F204" s="52">
        <v>9.2783505154639179E-2</v>
      </c>
    </row>
    <row r="205" spans="1:6" ht="45">
      <c r="A205" s="13" t="s">
        <v>2394</v>
      </c>
      <c r="B205" s="13" t="s">
        <v>2536</v>
      </c>
      <c r="C205" s="53" t="s">
        <v>2537</v>
      </c>
      <c r="D205" s="85">
        <v>-3.8246366261999998</v>
      </c>
      <c r="E205" s="85">
        <v>-2.1800915181999998</v>
      </c>
      <c r="F205" s="52">
        <v>4.4483985765124558E-2</v>
      </c>
    </row>
    <row r="206" spans="1:6" ht="30">
      <c r="A206" s="13" t="s">
        <v>2394</v>
      </c>
      <c r="B206" s="13" t="s">
        <v>2672</v>
      </c>
      <c r="C206" s="53" t="s">
        <v>2673</v>
      </c>
      <c r="D206" s="85">
        <v>-3.8243364366999999</v>
      </c>
      <c r="E206" s="85">
        <v>-2.1800915181999998</v>
      </c>
      <c r="F206" s="52">
        <v>9.0909090909090912E-2</v>
      </c>
    </row>
    <row r="207" spans="1:6">
      <c r="A207" s="13" t="s">
        <v>2394</v>
      </c>
      <c r="B207" s="13" t="s">
        <v>3023</v>
      </c>
      <c r="C207" s="53" t="s">
        <v>3024</v>
      </c>
      <c r="D207" s="85">
        <v>-3.8156042777999999</v>
      </c>
      <c r="E207" s="85">
        <v>-2.1731918280999998</v>
      </c>
      <c r="F207" s="52">
        <v>5.7142857142857141E-2</v>
      </c>
    </row>
    <row r="208" spans="1:6" ht="45">
      <c r="A208" s="13" t="s">
        <v>2394</v>
      </c>
      <c r="B208" s="13" t="s">
        <v>3025</v>
      </c>
      <c r="C208" s="53" t="s">
        <v>3026</v>
      </c>
      <c r="D208" s="85">
        <v>-3.8081055945000002</v>
      </c>
      <c r="E208" s="85">
        <v>-2.1692514884</v>
      </c>
      <c r="F208" s="52">
        <v>7.0175438596491224E-2</v>
      </c>
    </row>
    <row r="209" spans="1:6" ht="30">
      <c r="A209" s="13" t="s">
        <v>2394</v>
      </c>
      <c r="B209" s="13" t="s">
        <v>2676</v>
      </c>
      <c r="C209" s="53" t="s">
        <v>2677</v>
      </c>
      <c r="D209" s="85">
        <v>-3.7908887604000001</v>
      </c>
      <c r="E209" s="85">
        <v>-2.1557298319</v>
      </c>
      <c r="F209" s="52">
        <v>0.09</v>
      </c>
    </row>
    <row r="210" spans="1:6" ht="45">
      <c r="A210" s="13" t="s">
        <v>2394</v>
      </c>
      <c r="B210" s="13" t="s">
        <v>3027</v>
      </c>
      <c r="C210" s="53" t="s">
        <v>3028</v>
      </c>
      <c r="D210" s="85">
        <v>-3.7803052366999998</v>
      </c>
      <c r="E210" s="85">
        <v>-2.1487281386000001</v>
      </c>
      <c r="F210" s="52">
        <v>5.6737588652482268E-2</v>
      </c>
    </row>
    <row r="211" spans="1:6" ht="60">
      <c r="A211" s="13" t="s">
        <v>2394</v>
      </c>
      <c r="B211" s="13" t="s">
        <v>2929</v>
      </c>
      <c r="C211" s="53" t="s">
        <v>2930</v>
      </c>
      <c r="D211" s="85">
        <v>-3.7550307114999999</v>
      </c>
      <c r="E211" s="85">
        <v>-2.1335681584000001</v>
      </c>
      <c r="F211" s="52">
        <v>7.4324324324324328E-2</v>
      </c>
    </row>
    <row r="212" spans="1:6">
      <c r="A212" s="13" t="s">
        <v>2394</v>
      </c>
      <c r="B212" s="13" t="s">
        <v>3029</v>
      </c>
      <c r="C212" s="53" t="s">
        <v>3030</v>
      </c>
      <c r="D212" s="85">
        <v>-3.7520415998000001</v>
      </c>
      <c r="E212" s="85">
        <v>-2.1327732663000001</v>
      </c>
      <c r="F212" s="52">
        <v>8.0645161290322578E-2</v>
      </c>
    </row>
    <row r="213" spans="1:6" ht="60">
      <c r="A213" s="13" t="s">
        <v>2394</v>
      </c>
      <c r="B213" s="13" t="s">
        <v>2584</v>
      </c>
      <c r="C213" s="53" t="s">
        <v>2585</v>
      </c>
      <c r="D213" s="85">
        <v>-3.6313090166999999</v>
      </c>
      <c r="E213" s="85">
        <v>-2.0323622607999998</v>
      </c>
      <c r="F213" s="52">
        <v>0.17241379310344829</v>
      </c>
    </row>
    <row r="214" spans="1:6" ht="45">
      <c r="A214" s="13" t="s">
        <v>2394</v>
      </c>
      <c r="B214" s="13" t="s">
        <v>2903</v>
      </c>
      <c r="C214" s="53" t="s">
        <v>2904</v>
      </c>
      <c r="D214" s="85">
        <v>-3.600541003</v>
      </c>
      <c r="E214" s="85">
        <v>-2.0065294647999998</v>
      </c>
      <c r="F214" s="52">
        <v>0.42857142857142855</v>
      </c>
    </row>
    <row r="215" spans="1:6" ht="60">
      <c r="A215" s="13" t="s">
        <v>2394</v>
      </c>
      <c r="B215" s="13" t="s">
        <v>2931</v>
      </c>
      <c r="C215" s="53" t="s">
        <v>2932</v>
      </c>
      <c r="D215" s="85">
        <v>-3.600541003</v>
      </c>
      <c r="E215" s="85">
        <v>-2.0065294647999998</v>
      </c>
      <c r="F215" s="52">
        <v>0.42857142857142855</v>
      </c>
    </row>
    <row r="216" spans="1:6" ht="30">
      <c r="A216" s="13" t="s">
        <v>2394</v>
      </c>
      <c r="B216" s="13" t="s">
        <v>3031</v>
      </c>
      <c r="C216" s="53" t="s">
        <v>3032</v>
      </c>
      <c r="D216" s="85">
        <v>-3.5928744082000001</v>
      </c>
      <c r="E216" s="85">
        <v>-1.9996799811999999</v>
      </c>
      <c r="F216" s="52">
        <v>4.0816326530612242E-2</v>
      </c>
    </row>
    <row r="217" spans="1:6" ht="30">
      <c r="A217" s="13" t="s">
        <v>2394</v>
      </c>
      <c r="B217" s="13" t="s">
        <v>2644</v>
      </c>
      <c r="C217" s="53" t="s">
        <v>2645</v>
      </c>
      <c r="D217" s="85">
        <v>-3.5847927937000001</v>
      </c>
      <c r="E217" s="85">
        <v>-1.9940405163999999</v>
      </c>
      <c r="F217" s="52">
        <v>0.109375</v>
      </c>
    </row>
    <row r="218" spans="1:6" ht="45">
      <c r="A218" s="13" t="s">
        <v>2394</v>
      </c>
      <c r="B218" s="13" t="s">
        <v>2646</v>
      </c>
      <c r="C218" s="53" t="s">
        <v>2647</v>
      </c>
      <c r="D218" s="85">
        <v>-3.5847927937000001</v>
      </c>
      <c r="E218" s="85">
        <v>-1.9940405163999999</v>
      </c>
      <c r="F218" s="52">
        <v>0.109375</v>
      </c>
    </row>
    <row r="219" spans="1:6" ht="30">
      <c r="A219" s="13" t="s">
        <v>2394</v>
      </c>
      <c r="B219" s="13" t="s">
        <v>2680</v>
      </c>
      <c r="C219" s="53" t="s">
        <v>2681</v>
      </c>
      <c r="D219" s="85">
        <v>-3.5557518013</v>
      </c>
      <c r="E219" s="85">
        <v>-1.9698430070999999</v>
      </c>
      <c r="F219" s="52">
        <v>7.0512820512820512E-2</v>
      </c>
    </row>
    <row r="220" spans="1:6" ht="30">
      <c r="A220" s="13" t="s">
        <v>2394</v>
      </c>
      <c r="B220" s="13" t="s">
        <v>3033</v>
      </c>
      <c r="C220" s="53" t="s">
        <v>3034</v>
      </c>
      <c r="D220" s="85">
        <v>-3.5334738982</v>
      </c>
      <c r="E220" s="85">
        <v>-1.9515604816000001</v>
      </c>
      <c r="F220" s="52">
        <v>4.7505938242280284E-2</v>
      </c>
    </row>
    <row r="221" spans="1:6" ht="30">
      <c r="A221" s="13" t="s">
        <v>2394</v>
      </c>
      <c r="B221" s="13" t="s">
        <v>3035</v>
      </c>
      <c r="C221" s="53" t="s">
        <v>3036</v>
      </c>
      <c r="D221" s="85">
        <v>-3.4918556243999999</v>
      </c>
      <c r="E221" s="85">
        <v>-1.9227536043</v>
      </c>
      <c r="F221" s="52">
        <v>6.4864864864864868E-2</v>
      </c>
    </row>
    <row r="222" spans="1:6" ht="30">
      <c r="A222" s="13" t="s">
        <v>2394</v>
      </c>
      <c r="B222" s="13" t="s">
        <v>2640</v>
      </c>
      <c r="C222" s="53" t="s">
        <v>2641</v>
      </c>
      <c r="D222" s="85">
        <v>-3.4612150247</v>
      </c>
      <c r="E222" s="85">
        <v>-1.9034998939000001</v>
      </c>
      <c r="F222" s="52">
        <v>6.8750000000000006E-2</v>
      </c>
    </row>
    <row r="223" spans="1:6" ht="60">
      <c r="A223" s="13" t="s">
        <v>2394</v>
      </c>
      <c r="B223" s="13" t="s">
        <v>2844</v>
      </c>
      <c r="C223" s="53" t="s">
        <v>2845</v>
      </c>
      <c r="D223" s="85">
        <v>-3.4491206146</v>
      </c>
      <c r="E223" s="85">
        <v>-1.8949375398999999</v>
      </c>
      <c r="F223" s="52">
        <v>8.1081081081081086E-2</v>
      </c>
    </row>
    <row r="224" spans="1:6" ht="45">
      <c r="A224" s="13" t="s">
        <v>2394</v>
      </c>
      <c r="B224" s="13" t="s">
        <v>3037</v>
      </c>
      <c r="C224" s="53" t="s">
        <v>3038</v>
      </c>
      <c r="D224" s="85">
        <v>-3.4491206146</v>
      </c>
      <c r="E224" s="85">
        <v>-1.8949375398999999</v>
      </c>
      <c r="F224" s="52">
        <v>8.1081081081081086E-2</v>
      </c>
    </row>
    <row r="225" spans="1:6" ht="30">
      <c r="A225" s="13" t="s">
        <v>2394</v>
      </c>
      <c r="B225" s="13" t="s">
        <v>2606</v>
      </c>
      <c r="C225" s="53" t="s">
        <v>2607</v>
      </c>
      <c r="D225" s="85">
        <v>-3.4367404704000002</v>
      </c>
      <c r="E225" s="85">
        <v>-1.8877497058999999</v>
      </c>
      <c r="F225" s="52">
        <v>0.22222222222222221</v>
      </c>
    </row>
    <row r="226" spans="1:6" ht="30">
      <c r="A226" s="13" t="s">
        <v>2394</v>
      </c>
      <c r="B226" s="13" t="s">
        <v>2608</v>
      </c>
      <c r="C226" s="53" t="s">
        <v>2609</v>
      </c>
      <c r="D226" s="85">
        <v>-3.4367404704000002</v>
      </c>
      <c r="E226" s="85">
        <v>-1.8877497058999999</v>
      </c>
      <c r="F226" s="52">
        <v>0.22222222222222221</v>
      </c>
    </row>
    <row r="227" spans="1:6" ht="30">
      <c r="A227" s="13" t="s">
        <v>2394</v>
      </c>
      <c r="B227" s="13" t="s">
        <v>2610</v>
      </c>
      <c r="C227" s="53" t="s">
        <v>2611</v>
      </c>
      <c r="D227" s="85">
        <v>-3.4367404704000002</v>
      </c>
      <c r="E227" s="85">
        <v>-1.8877497058999999</v>
      </c>
      <c r="F227" s="52">
        <v>0.22222222222222221</v>
      </c>
    </row>
    <row r="228" spans="1:6" ht="45">
      <c r="A228" s="13" t="s">
        <v>2394</v>
      </c>
      <c r="B228" s="13" t="s">
        <v>2905</v>
      </c>
      <c r="C228" s="53" t="s">
        <v>2906</v>
      </c>
      <c r="D228" s="85">
        <v>-3.4028220663000002</v>
      </c>
      <c r="E228" s="85">
        <v>-1.8654713815999999</v>
      </c>
      <c r="F228" s="52">
        <v>0.375</v>
      </c>
    </row>
    <row r="229" spans="1:6" ht="75">
      <c r="A229" s="13" t="s">
        <v>2394</v>
      </c>
      <c r="B229" s="13" t="s">
        <v>2933</v>
      </c>
      <c r="C229" s="53" t="s">
        <v>2934</v>
      </c>
      <c r="D229" s="85">
        <v>-3.4028220663000002</v>
      </c>
      <c r="E229" s="85">
        <v>-1.8654713815999999</v>
      </c>
      <c r="F229" s="52">
        <v>0.375</v>
      </c>
    </row>
    <row r="230" spans="1:6" ht="45">
      <c r="A230" s="13" t="s">
        <v>2394</v>
      </c>
      <c r="B230" s="13" t="s">
        <v>2682</v>
      </c>
      <c r="C230" s="53" t="s">
        <v>2683</v>
      </c>
      <c r="D230" s="85">
        <v>-3.3587271392</v>
      </c>
      <c r="E230" s="85">
        <v>-1.8299062439</v>
      </c>
      <c r="F230" s="52">
        <v>0.15151515151515152</v>
      </c>
    </row>
    <row r="231" spans="1:6" ht="45">
      <c r="A231" s="13" t="s">
        <v>2394</v>
      </c>
      <c r="B231" s="13" t="s">
        <v>2586</v>
      </c>
      <c r="C231" s="53" t="s">
        <v>2587</v>
      </c>
      <c r="D231" s="85">
        <v>-3.3587271392</v>
      </c>
      <c r="E231" s="85">
        <v>-1.8299062439</v>
      </c>
      <c r="F231" s="52">
        <v>0.15151515151515152</v>
      </c>
    </row>
    <row r="232" spans="1:6" ht="90">
      <c r="A232" s="13" t="s">
        <v>2394</v>
      </c>
      <c r="B232" s="13" t="s">
        <v>3039</v>
      </c>
      <c r="C232" s="53" t="s">
        <v>3040</v>
      </c>
      <c r="D232" s="85">
        <v>-3.3267779448999999</v>
      </c>
      <c r="E232" s="85">
        <v>-1.8083889638999999</v>
      </c>
      <c r="F232" s="52">
        <v>3.9270687237026647E-2</v>
      </c>
    </row>
    <row r="233" spans="1:6" ht="30">
      <c r="A233" s="13" t="s">
        <v>2394</v>
      </c>
      <c r="B233" s="13" t="s">
        <v>3041</v>
      </c>
      <c r="C233" s="53" t="s">
        <v>3042</v>
      </c>
      <c r="D233" s="85">
        <v>-3.3001692857</v>
      </c>
      <c r="E233" s="85">
        <v>-1.7879212559</v>
      </c>
      <c r="F233" s="52">
        <v>3.9705882352941174E-2</v>
      </c>
    </row>
    <row r="234" spans="1:6" ht="75">
      <c r="A234" s="13" t="s">
        <v>2394</v>
      </c>
      <c r="B234" s="13" t="s">
        <v>2846</v>
      </c>
      <c r="C234" s="53" t="s">
        <v>2847</v>
      </c>
      <c r="D234" s="85">
        <v>-3.2707417273999999</v>
      </c>
      <c r="E234" s="85">
        <v>-1.7638803649000001</v>
      </c>
      <c r="F234" s="52">
        <v>0.11538461538461539</v>
      </c>
    </row>
    <row r="235" spans="1:6" ht="45">
      <c r="A235" s="13" t="s">
        <v>2394</v>
      </c>
      <c r="B235" s="13" t="s">
        <v>2935</v>
      </c>
      <c r="C235" s="53" t="s">
        <v>2936</v>
      </c>
      <c r="D235" s="85">
        <v>-3.2331255447</v>
      </c>
      <c r="E235" s="85">
        <v>-1.7356358949999999</v>
      </c>
      <c r="F235" s="52">
        <v>0.33333333333333331</v>
      </c>
    </row>
    <row r="236" spans="1:6" ht="60">
      <c r="A236" s="13" t="s">
        <v>2394</v>
      </c>
      <c r="B236" s="13" t="s">
        <v>2937</v>
      </c>
      <c r="C236" s="53" t="s">
        <v>2938</v>
      </c>
      <c r="D236" s="85">
        <v>-3.2331255447</v>
      </c>
      <c r="E236" s="85">
        <v>-1.7356358949999999</v>
      </c>
      <c r="F236" s="52">
        <v>0.33333333333333331</v>
      </c>
    </row>
    <row r="237" spans="1:6" ht="45">
      <c r="A237" s="13" t="s">
        <v>2394</v>
      </c>
      <c r="B237" s="13" t="s">
        <v>3043</v>
      </c>
      <c r="C237" s="53" t="s">
        <v>3044</v>
      </c>
      <c r="D237" s="85">
        <v>-3.2328703561999999</v>
      </c>
      <c r="E237" s="85">
        <v>-1.7356358949999999</v>
      </c>
      <c r="F237" s="52">
        <v>3.8727524204702629E-2</v>
      </c>
    </row>
    <row r="238" spans="1:6" ht="30">
      <c r="A238" s="13" t="s">
        <v>2394</v>
      </c>
      <c r="B238" s="13" t="s">
        <v>2588</v>
      </c>
      <c r="C238" s="53" t="s">
        <v>2589</v>
      </c>
      <c r="D238" s="85">
        <v>-3.0866460108</v>
      </c>
      <c r="E238" s="85">
        <v>-1.6180047457</v>
      </c>
      <c r="F238" s="52">
        <v>0.08</v>
      </c>
    </row>
    <row r="239" spans="1:6" ht="75">
      <c r="A239" s="13" t="s">
        <v>2394</v>
      </c>
      <c r="B239" s="13" t="s">
        <v>2939</v>
      </c>
      <c r="C239" s="53" t="s">
        <v>2940</v>
      </c>
      <c r="D239" s="85">
        <v>-3.0853459958</v>
      </c>
      <c r="E239" s="85">
        <v>-1.6180047457</v>
      </c>
      <c r="F239" s="52">
        <v>0.18181818181818182</v>
      </c>
    </row>
    <row r="240" spans="1:6" ht="45">
      <c r="A240" s="13" t="s">
        <v>2394</v>
      </c>
      <c r="B240" s="13" t="s">
        <v>2907</v>
      </c>
      <c r="C240" s="53" t="s">
        <v>2908</v>
      </c>
      <c r="D240" s="85">
        <v>-3.0846119915000001</v>
      </c>
      <c r="E240" s="85">
        <v>-1.6180047457</v>
      </c>
      <c r="F240" s="52">
        <v>0.3</v>
      </c>
    </row>
    <row r="241" spans="1:6" ht="75">
      <c r="A241" s="13" t="s">
        <v>2394</v>
      </c>
      <c r="B241" s="13" t="s">
        <v>2941</v>
      </c>
      <c r="C241" s="53" t="s">
        <v>2942</v>
      </c>
      <c r="D241" s="85">
        <v>-3.0846119915000001</v>
      </c>
      <c r="E241" s="85">
        <v>-1.6180047457</v>
      </c>
      <c r="F241" s="52">
        <v>0.3</v>
      </c>
    </row>
    <row r="242" spans="1:6" ht="45">
      <c r="A242" s="13" t="s">
        <v>2394</v>
      </c>
      <c r="B242" s="13" t="s">
        <v>3045</v>
      </c>
      <c r="C242" s="53" t="s">
        <v>3046</v>
      </c>
      <c r="D242" s="85">
        <v>-3.0820014694000002</v>
      </c>
      <c r="E242" s="85">
        <v>-1.6165936218000001</v>
      </c>
      <c r="F242" s="52">
        <v>3.8980509745127435E-2</v>
      </c>
    </row>
    <row r="243" spans="1:6" ht="60">
      <c r="A243" s="13" t="s">
        <v>2394</v>
      </c>
      <c r="B243" s="13" t="s">
        <v>3047</v>
      </c>
      <c r="C243" s="53" t="s">
        <v>3048</v>
      </c>
      <c r="D243" s="85">
        <v>-3.0763308441000001</v>
      </c>
      <c r="E243" s="85">
        <v>-1.6115308265999999</v>
      </c>
      <c r="F243" s="52">
        <v>5.5319148936170209E-2</v>
      </c>
    </row>
    <row r="244" spans="1:6" ht="45">
      <c r="A244" s="13" t="s">
        <v>2394</v>
      </c>
      <c r="B244" s="13" t="s">
        <v>2871</v>
      </c>
      <c r="C244" s="53" t="s">
        <v>2872</v>
      </c>
      <c r="D244" s="85">
        <v>-3.0707685107999998</v>
      </c>
      <c r="E244" s="85">
        <v>-1.607952678</v>
      </c>
      <c r="F244" s="52">
        <v>6.6225165562913912E-2</v>
      </c>
    </row>
    <row r="245" spans="1:6" ht="30">
      <c r="A245" s="13" t="s">
        <v>2394</v>
      </c>
      <c r="B245" s="13" t="s">
        <v>2943</v>
      </c>
      <c r="C245" s="53" t="s">
        <v>2944</v>
      </c>
      <c r="D245" s="85">
        <v>-3.0482986074</v>
      </c>
      <c r="E245" s="85">
        <v>-1.5913239273999999</v>
      </c>
      <c r="F245" s="52">
        <v>7.1428571428571425E-2</v>
      </c>
    </row>
    <row r="246" spans="1:6" ht="60">
      <c r="A246" s="13" t="s">
        <v>2394</v>
      </c>
      <c r="B246" s="13" t="s">
        <v>3049</v>
      </c>
      <c r="C246" s="53" t="s">
        <v>3050</v>
      </c>
      <c r="D246" s="85">
        <v>-3.0152116215000002</v>
      </c>
      <c r="E246" s="85">
        <v>-1.5659237700999999</v>
      </c>
      <c r="F246" s="52">
        <v>4.0564373897707229E-2</v>
      </c>
    </row>
    <row r="247" spans="1:6" ht="45">
      <c r="A247" s="13" t="s">
        <v>2394</v>
      </c>
      <c r="B247" s="13" t="s">
        <v>2670</v>
      </c>
      <c r="C247" s="53" t="s">
        <v>2671</v>
      </c>
      <c r="D247" s="85">
        <v>-2.9757071271000002</v>
      </c>
      <c r="E247" s="85">
        <v>-1.5356848982</v>
      </c>
      <c r="F247" s="52">
        <v>6.9767441860465115E-2</v>
      </c>
    </row>
    <row r="248" spans="1:6" ht="45">
      <c r="A248" s="13" t="s">
        <v>2394</v>
      </c>
      <c r="B248" s="13" t="s">
        <v>2668</v>
      </c>
      <c r="C248" s="53" t="s">
        <v>2669</v>
      </c>
      <c r="D248" s="85">
        <v>-2.9757071271000002</v>
      </c>
      <c r="E248" s="85">
        <v>-1.5356848982</v>
      </c>
      <c r="F248" s="52">
        <v>6.9767441860465115E-2</v>
      </c>
    </row>
    <row r="249" spans="1:6" ht="45">
      <c r="A249" s="13" t="s">
        <v>2394</v>
      </c>
      <c r="B249" s="13" t="s">
        <v>2654</v>
      </c>
      <c r="C249" s="53" t="s">
        <v>2655</v>
      </c>
      <c r="D249" s="85">
        <v>-2.9750341027</v>
      </c>
      <c r="E249" s="85">
        <v>-1.5356848982</v>
      </c>
      <c r="F249" s="52">
        <v>7.6923076923076927E-2</v>
      </c>
    </row>
    <row r="250" spans="1:6" ht="45">
      <c r="A250" s="13" t="s">
        <v>2394</v>
      </c>
      <c r="B250" s="13" t="s">
        <v>2656</v>
      </c>
      <c r="C250" s="53" t="s">
        <v>2657</v>
      </c>
      <c r="D250" s="85">
        <v>-2.9750341027</v>
      </c>
      <c r="E250" s="85">
        <v>-1.5356848982</v>
      </c>
      <c r="F250" s="52">
        <v>7.6923076923076927E-2</v>
      </c>
    </row>
    <row r="251" spans="1:6" ht="60">
      <c r="A251" s="13" t="s">
        <v>2394</v>
      </c>
      <c r="B251" s="13" t="s">
        <v>2945</v>
      </c>
      <c r="C251" s="53" t="s">
        <v>2946</v>
      </c>
      <c r="D251" s="85">
        <v>-2.9526913474000001</v>
      </c>
      <c r="E251" s="85">
        <v>-1.5228869906</v>
      </c>
      <c r="F251" s="52">
        <v>0.27272727272727271</v>
      </c>
    </row>
    <row r="252" spans="1:6" ht="45">
      <c r="A252" s="13" t="s">
        <v>2394</v>
      </c>
      <c r="B252" s="13" t="s">
        <v>2947</v>
      </c>
      <c r="C252" s="53" t="s">
        <v>2948</v>
      </c>
      <c r="D252" s="85">
        <v>-2.9526913474000001</v>
      </c>
      <c r="E252" s="85">
        <v>-1.5228869906</v>
      </c>
      <c r="F252" s="52">
        <v>0.27272727272727271</v>
      </c>
    </row>
    <row r="253" spans="1:6" ht="60">
      <c r="A253" s="13" t="s">
        <v>2394</v>
      </c>
      <c r="B253" s="13" t="s">
        <v>2949</v>
      </c>
      <c r="C253" s="53" t="s">
        <v>2950</v>
      </c>
      <c r="D253" s="85">
        <v>-2.9526913474000001</v>
      </c>
      <c r="E253" s="85">
        <v>-1.5228869906</v>
      </c>
      <c r="F253" s="52">
        <v>0.27272727272727271</v>
      </c>
    </row>
    <row r="254" spans="1:6" ht="30">
      <c r="A254" s="13" t="s">
        <v>2394</v>
      </c>
      <c r="B254" s="13" t="s">
        <v>2951</v>
      </c>
      <c r="C254" s="53" t="s">
        <v>2952</v>
      </c>
      <c r="D254" s="85">
        <v>-2.9373967628000002</v>
      </c>
      <c r="E254" s="85">
        <v>-1.5153731597</v>
      </c>
      <c r="F254" s="52">
        <v>0.1</v>
      </c>
    </row>
    <row r="255" spans="1:6" ht="45">
      <c r="A255" s="13" t="s">
        <v>2394</v>
      </c>
      <c r="B255" s="13" t="s">
        <v>2909</v>
      </c>
      <c r="C255" s="53" t="s">
        <v>2910</v>
      </c>
      <c r="D255" s="85">
        <v>-2.9367121499</v>
      </c>
      <c r="E255" s="85">
        <v>-1.5153731597</v>
      </c>
      <c r="F255" s="52">
        <v>0.16666666666666666</v>
      </c>
    </row>
    <row r="256" spans="1:6" ht="45">
      <c r="A256" s="13" t="s">
        <v>2394</v>
      </c>
      <c r="B256" s="13" t="s">
        <v>2664</v>
      </c>
      <c r="C256" s="53" t="s">
        <v>2665</v>
      </c>
      <c r="D256" s="85">
        <v>-2.9367121499</v>
      </c>
      <c r="E256" s="85">
        <v>-1.5153731597</v>
      </c>
      <c r="F256" s="52">
        <v>0.16666666666666666</v>
      </c>
    </row>
    <row r="257" spans="1:6" ht="60">
      <c r="A257" s="13" t="s">
        <v>2394</v>
      </c>
      <c r="B257" s="13" t="s">
        <v>2666</v>
      </c>
      <c r="C257" s="53" t="s">
        <v>2667</v>
      </c>
      <c r="D257" s="85">
        <v>-2.9367121499</v>
      </c>
      <c r="E257" s="85">
        <v>-1.5153731597</v>
      </c>
      <c r="F257" s="52">
        <v>0.16666666666666666</v>
      </c>
    </row>
    <row r="258" spans="1:6" ht="60">
      <c r="A258" s="13" t="s">
        <v>2394</v>
      </c>
      <c r="B258" s="13" t="s">
        <v>2953</v>
      </c>
      <c r="C258" s="53" t="s">
        <v>2954</v>
      </c>
      <c r="D258" s="85">
        <v>-2.8677452999000002</v>
      </c>
      <c r="E258" s="85">
        <v>-1.4541088835</v>
      </c>
      <c r="F258" s="52">
        <v>0.16</v>
      </c>
    </row>
    <row r="259" spans="1:6" ht="45">
      <c r="A259" s="13" t="s">
        <v>2394</v>
      </c>
      <c r="B259" s="13" t="s">
        <v>2658</v>
      </c>
      <c r="C259" s="53" t="s">
        <v>2659</v>
      </c>
      <c r="D259" s="85">
        <v>-2.8674190624000002</v>
      </c>
      <c r="E259" s="85">
        <v>-1.4541088835</v>
      </c>
      <c r="F259" s="52">
        <v>0.11904761904761904</v>
      </c>
    </row>
    <row r="260" spans="1:6" ht="45">
      <c r="A260" s="13" t="s">
        <v>2394</v>
      </c>
      <c r="B260" s="13" t="s">
        <v>2660</v>
      </c>
      <c r="C260" s="53" t="s">
        <v>2661</v>
      </c>
      <c r="D260" s="85">
        <v>-2.8674190624000002</v>
      </c>
      <c r="E260" s="85">
        <v>-1.4541088835</v>
      </c>
      <c r="F260" s="52">
        <v>0.11904761904761904</v>
      </c>
    </row>
    <row r="261" spans="1:6" ht="30">
      <c r="A261" s="13" t="s">
        <v>2394</v>
      </c>
      <c r="B261" s="13" t="s">
        <v>2955</v>
      </c>
      <c r="C261" s="53" t="s">
        <v>2956</v>
      </c>
      <c r="D261" s="85">
        <v>-2.8341282899000002</v>
      </c>
      <c r="E261" s="85">
        <v>-1.4283061322999999</v>
      </c>
      <c r="F261" s="52">
        <v>0.25</v>
      </c>
    </row>
    <row r="262" spans="1:6" ht="60">
      <c r="A262" s="13" t="s">
        <v>2394</v>
      </c>
      <c r="B262" s="13" t="s">
        <v>2957</v>
      </c>
      <c r="C262" s="53" t="s">
        <v>2958</v>
      </c>
      <c r="D262" s="85">
        <v>-2.8341282899000002</v>
      </c>
      <c r="E262" s="85">
        <v>-1.4283061322999999</v>
      </c>
      <c r="F262" s="52">
        <v>0.25</v>
      </c>
    </row>
    <row r="263" spans="1:6" ht="75">
      <c r="A263" s="13" t="s">
        <v>2394</v>
      </c>
      <c r="B263" s="13" t="s">
        <v>2959</v>
      </c>
      <c r="C263" s="53" t="s">
        <v>2960</v>
      </c>
      <c r="D263" s="85">
        <v>-2.8341282899000002</v>
      </c>
      <c r="E263" s="85">
        <v>-1.4283061322999999</v>
      </c>
      <c r="F263" s="52">
        <v>0.25</v>
      </c>
    </row>
    <row r="264" spans="1:6" ht="45">
      <c r="A264" s="13" t="s">
        <v>2394</v>
      </c>
      <c r="B264" s="13" t="s">
        <v>2873</v>
      </c>
      <c r="C264" s="53" t="s">
        <v>2874</v>
      </c>
      <c r="D264" s="85">
        <v>-2.8207263153</v>
      </c>
      <c r="E264" s="85">
        <v>-1.4159634131000001</v>
      </c>
      <c r="F264" s="52">
        <v>0.11627906976744186</v>
      </c>
    </row>
    <row r="265" spans="1:6" ht="45">
      <c r="A265" s="13" t="s">
        <v>2394</v>
      </c>
      <c r="B265" s="13" t="s">
        <v>2662</v>
      </c>
      <c r="C265" s="53" t="s">
        <v>2663</v>
      </c>
      <c r="D265" s="85">
        <v>-2.8177704692000001</v>
      </c>
      <c r="E265" s="85">
        <v>-1.4135362274000001</v>
      </c>
      <c r="F265" s="52">
        <v>7.2727272727272724E-2</v>
      </c>
    </row>
    <row r="266" spans="1:6">
      <c r="A266" s="13" t="s">
        <v>2394</v>
      </c>
      <c r="B266" s="13" t="s">
        <v>2594</v>
      </c>
      <c r="C266" s="53" t="s">
        <v>2595</v>
      </c>
      <c r="D266" s="85">
        <v>-2.7678522110000001</v>
      </c>
      <c r="E266" s="85">
        <v>-1.3725081125</v>
      </c>
      <c r="F266" s="52">
        <v>7.1428571428571425E-2</v>
      </c>
    </row>
    <row r="267" spans="1:6" ht="45.75" thickBot="1">
      <c r="A267" s="13" t="s">
        <v>2394</v>
      </c>
      <c r="B267" s="13" t="s">
        <v>2674</v>
      </c>
      <c r="C267" s="53" t="s">
        <v>2675</v>
      </c>
      <c r="D267" s="85">
        <v>-2.7279293486</v>
      </c>
      <c r="E267" s="85">
        <v>-1.3434589561000001</v>
      </c>
      <c r="F267" s="52">
        <v>6.4285714285714279E-2</v>
      </c>
    </row>
    <row r="268" spans="1:6">
      <c r="A268" s="86"/>
      <c r="B268" s="86"/>
      <c r="C268" s="86"/>
      <c r="D268" s="86"/>
      <c r="E268" s="86"/>
      <c r="F268" s="86"/>
    </row>
    <row r="269" spans="1:6">
      <c r="A269"/>
      <c r="B269"/>
      <c r="C269"/>
      <c r="D269"/>
      <c r="E269"/>
      <c r="F269"/>
    </row>
    <row r="270" spans="1:6">
      <c r="A270"/>
      <c r="B270"/>
      <c r="C270"/>
      <c r="D270"/>
      <c r="E270"/>
      <c r="F270"/>
    </row>
    <row r="271" spans="1:6">
      <c r="A271"/>
      <c r="B271"/>
      <c r="C271"/>
      <c r="D271"/>
      <c r="E271"/>
      <c r="F271"/>
    </row>
    <row r="272" spans="1:6">
      <c r="A272"/>
      <c r="B272"/>
      <c r="C272"/>
      <c r="D272"/>
      <c r="E272"/>
      <c r="F272"/>
    </row>
    <row r="273" spans="1:6">
      <c r="A273"/>
      <c r="B273"/>
      <c r="C273"/>
      <c r="D273"/>
      <c r="E273"/>
      <c r="F273"/>
    </row>
    <row r="274" spans="1:6">
      <c r="A274"/>
      <c r="B274"/>
      <c r="C274"/>
      <c r="D274"/>
      <c r="E274"/>
      <c r="F274"/>
    </row>
    <row r="275" spans="1:6">
      <c r="A275"/>
      <c r="B275"/>
      <c r="C275"/>
      <c r="D275"/>
      <c r="E275"/>
      <c r="F275"/>
    </row>
    <row r="276" spans="1:6">
      <c r="A276"/>
      <c r="B276"/>
      <c r="C276"/>
      <c r="D276"/>
      <c r="E276"/>
      <c r="F276"/>
    </row>
    <row r="277" spans="1:6">
      <c r="A277"/>
      <c r="B277"/>
      <c r="C277"/>
      <c r="D277"/>
      <c r="E277"/>
      <c r="F277"/>
    </row>
    <row r="278" spans="1:6">
      <c r="A278"/>
      <c r="B278"/>
      <c r="C278"/>
      <c r="D278"/>
      <c r="E278"/>
      <c r="F278"/>
    </row>
    <row r="279" spans="1:6">
      <c r="A279"/>
      <c r="B279"/>
      <c r="C279"/>
      <c r="D279"/>
      <c r="E279"/>
      <c r="F279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41"/>
  <sheetViews>
    <sheetView topLeftCell="A33" workbookViewId="0">
      <selection activeCell="A41" sqref="A41:XFD41"/>
    </sheetView>
  </sheetViews>
  <sheetFormatPr defaultRowHeight="15"/>
  <cols>
    <col min="1" max="1" width="21.375" style="1" customWidth="1"/>
    <col min="2" max="2" width="10.875" style="11" customWidth="1"/>
    <col min="3" max="3" width="10.5" style="11" customWidth="1"/>
    <col min="4" max="5" width="10.125" style="1" customWidth="1"/>
    <col min="6" max="16384" width="9" style="1"/>
  </cols>
  <sheetData>
    <row r="1" spans="1:7" ht="30.75" customHeight="1" thickBot="1">
      <c r="A1" s="95" t="s">
        <v>3531</v>
      </c>
      <c r="B1" s="95"/>
      <c r="C1" s="95"/>
      <c r="D1" s="95"/>
      <c r="E1" s="95"/>
    </row>
    <row r="2" spans="1:7" ht="30">
      <c r="A2" s="17" t="s">
        <v>3057</v>
      </c>
      <c r="B2" s="48" t="s">
        <v>3516</v>
      </c>
      <c r="C2" s="48" t="s">
        <v>3517</v>
      </c>
      <c r="D2" s="41" t="s">
        <v>3518</v>
      </c>
      <c r="E2" s="41" t="s">
        <v>3519</v>
      </c>
    </row>
    <row r="3" spans="1:7">
      <c r="A3" s="39" t="s">
        <v>186</v>
      </c>
      <c r="B3" s="61">
        <v>4.0986287081488885E-3</v>
      </c>
      <c r="C3" s="61">
        <v>1.1901318217497099E-2</v>
      </c>
      <c r="D3" s="22">
        <v>6.8002990483870998E-2</v>
      </c>
      <c r="E3" s="22">
        <v>2.8185286306122399E-2</v>
      </c>
    </row>
    <row r="4" spans="1:7">
      <c r="A4" s="39" t="s">
        <v>195</v>
      </c>
      <c r="B4" s="61">
        <v>0.32171948026107555</v>
      </c>
      <c r="C4" s="61">
        <v>3.1784581054685998E-2</v>
      </c>
      <c r="D4" s="22">
        <v>2.0211540935483899E-2</v>
      </c>
      <c r="E4" s="22">
        <v>2.8140314224489801E-2</v>
      </c>
    </row>
    <row r="5" spans="1:7">
      <c r="A5" s="39" t="s">
        <v>205</v>
      </c>
      <c r="B5" s="61">
        <v>3.7672131104813857E-2</v>
      </c>
      <c r="C5" s="61">
        <v>0.38588098820783601</v>
      </c>
      <c r="D5" s="22">
        <v>1.5016178064516101E-2</v>
      </c>
      <c r="E5" s="22">
        <v>7.1257987346938804E-3</v>
      </c>
    </row>
    <row r="6" spans="1:7">
      <c r="A6" s="39" t="s">
        <v>207</v>
      </c>
      <c r="B6" s="61">
        <v>7.5105248270334853E-3</v>
      </c>
      <c r="C6" s="61">
        <v>4.1425869633680699E-4</v>
      </c>
      <c r="D6" s="22">
        <v>4.4949259693548398E-2</v>
      </c>
      <c r="E6" s="22">
        <v>1.1864958795918401E-2</v>
      </c>
    </row>
    <row r="7" spans="1:7">
      <c r="A7" s="39" t="s">
        <v>211</v>
      </c>
      <c r="B7" s="61">
        <v>3.7672131104813857E-2</v>
      </c>
      <c r="C7" s="61">
        <v>0.38588098820783601</v>
      </c>
      <c r="D7" s="22">
        <v>1.5016178064516101E-2</v>
      </c>
      <c r="E7" s="22">
        <v>7.1257987346938804E-3</v>
      </c>
    </row>
    <row r="8" spans="1:7">
      <c r="A8" s="39" t="s">
        <v>214</v>
      </c>
      <c r="B8" s="61">
        <v>0.2291186088472594</v>
      </c>
      <c r="C8" s="61">
        <v>1.8603676522038499E-2</v>
      </c>
      <c r="D8" s="22">
        <v>1.82481133548387E-2</v>
      </c>
      <c r="E8" s="22">
        <v>2.7758824142857099E-2</v>
      </c>
      <c r="G8" s="1" t="s">
        <v>3522</v>
      </c>
    </row>
    <row r="9" spans="1:7">
      <c r="A9" s="39" t="s">
        <v>215</v>
      </c>
      <c r="B9" s="61">
        <v>8.3764138916632407E-3</v>
      </c>
      <c r="C9" s="61">
        <v>4.57090277437095E-4</v>
      </c>
      <c r="D9" s="22">
        <v>4.2314197661290298E-2</v>
      </c>
      <c r="E9" s="22">
        <v>1.04460022040816E-2</v>
      </c>
    </row>
    <row r="10" spans="1:7">
      <c r="A10" s="39" t="s">
        <v>242</v>
      </c>
      <c r="B10" s="61">
        <v>8.3764138916632407E-3</v>
      </c>
      <c r="C10" s="61">
        <v>4.57090277437095E-4</v>
      </c>
      <c r="D10" s="22">
        <v>4.2314197661290298E-2</v>
      </c>
      <c r="E10" s="22">
        <v>1.04460022040816E-2</v>
      </c>
    </row>
    <row r="11" spans="1:7">
      <c r="A11" s="39" t="s">
        <v>244</v>
      </c>
      <c r="B11" s="61">
        <v>0.2291186088472594</v>
      </c>
      <c r="C11" s="61">
        <v>1.8603676522038499E-2</v>
      </c>
      <c r="D11" s="22">
        <v>1.82481133548387E-2</v>
      </c>
      <c r="E11" s="22">
        <v>2.7758824142857099E-2</v>
      </c>
    </row>
    <row r="12" spans="1:7">
      <c r="A12" s="39" t="s">
        <v>248</v>
      </c>
      <c r="B12" s="61">
        <v>6.4228937911645176E-2</v>
      </c>
      <c r="C12" s="61">
        <v>4.1357670966721001E-2</v>
      </c>
      <c r="D12" s="22">
        <v>0.12166266304838699</v>
      </c>
      <c r="E12" s="22">
        <v>0.15122666085714301</v>
      </c>
    </row>
    <row r="13" spans="1:7">
      <c r="A13" s="39" t="s">
        <v>249</v>
      </c>
      <c r="B13" s="61">
        <v>3.7672131104813857E-2</v>
      </c>
      <c r="C13" s="61">
        <v>0.38588098820783601</v>
      </c>
      <c r="D13" s="22">
        <v>1.5016178064516101E-2</v>
      </c>
      <c r="E13" s="22">
        <v>7.1257987346938804E-3</v>
      </c>
    </row>
    <row r="14" spans="1:7">
      <c r="A14" s="39" t="s">
        <v>250</v>
      </c>
      <c r="B14" s="61">
        <v>4.9213662579331796E-2</v>
      </c>
      <c r="C14" s="61">
        <v>1.6564002943676999E-2</v>
      </c>
      <c r="D14" s="22">
        <v>0.18817040888709699</v>
      </c>
      <c r="E14" s="22">
        <v>0.257792630755102</v>
      </c>
    </row>
    <row r="15" spans="1:7">
      <c r="A15" s="39" t="s">
        <v>253</v>
      </c>
      <c r="B15" s="61">
        <v>2.4398488524601122E-2</v>
      </c>
      <c r="C15" s="61">
        <v>4.99601501636453E-2</v>
      </c>
      <c r="D15" s="22">
        <v>1.5755221629032298E-2</v>
      </c>
      <c r="E15" s="22">
        <v>5.3315551020408202E-3</v>
      </c>
    </row>
    <row r="16" spans="1:7">
      <c r="A16" s="39" t="s">
        <v>274</v>
      </c>
      <c r="B16" s="61">
        <v>9.8609356217646493E-2</v>
      </c>
      <c r="C16" s="61">
        <v>1.7215247473065701E-2</v>
      </c>
      <c r="D16" s="22">
        <v>1.60407885483871E-2</v>
      </c>
      <c r="E16" s="22">
        <v>2.26118106938775E-2</v>
      </c>
    </row>
    <row r="17" spans="1:5">
      <c r="A17" s="39" t="s">
        <v>277</v>
      </c>
      <c r="B17" s="61">
        <v>1.8040862427661144E-2</v>
      </c>
      <c r="C17" s="61">
        <v>6.0492100994431501E-3</v>
      </c>
      <c r="D17" s="22">
        <v>2.97847832741935E-2</v>
      </c>
      <c r="E17" s="22">
        <v>5.3703249999999996E-3</v>
      </c>
    </row>
    <row r="18" spans="1:5">
      <c r="A18" s="39" t="s">
        <v>282</v>
      </c>
      <c r="B18" s="61">
        <v>5.7998738389589417E-2</v>
      </c>
      <c r="C18" s="61">
        <v>2.7244514206722002E-2</v>
      </c>
      <c r="D18" s="22">
        <v>1.13846949516129E-2</v>
      </c>
      <c r="E18" s="22">
        <v>4.5158496734693902E-3</v>
      </c>
    </row>
    <row r="19" spans="1:5" ht="30">
      <c r="A19" s="39" t="s">
        <v>287</v>
      </c>
      <c r="B19" s="61">
        <v>4.847429152643716E-2</v>
      </c>
      <c r="C19" s="61">
        <v>0.31696239031748402</v>
      </c>
      <c r="D19" s="22">
        <v>1.46325622096774E-2</v>
      </c>
      <c r="E19" s="22">
        <v>8.5245954897959202E-3</v>
      </c>
    </row>
    <row r="20" spans="1:5" ht="30">
      <c r="A20" s="39" t="s">
        <v>288</v>
      </c>
      <c r="B20" s="61">
        <v>2.9552165015824364E-2</v>
      </c>
      <c r="C20" s="61">
        <v>0.32316924372280997</v>
      </c>
      <c r="D20" s="22">
        <v>6.15011320967742E-3</v>
      </c>
      <c r="E20" s="22">
        <v>2.5897899795918398E-3</v>
      </c>
    </row>
    <row r="21" spans="1:5">
      <c r="A21" s="39" t="s">
        <v>291</v>
      </c>
      <c r="B21" s="61">
        <v>0.28422928031038092</v>
      </c>
      <c r="C21" s="61">
        <v>2.9052405110224E-2</v>
      </c>
      <c r="D21" s="22">
        <v>3.7748802741935498E-3</v>
      </c>
      <c r="E21" s="22">
        <v>4.4476151836734699E-3</v>
      </c>
    </row>
    <row r="22" spans="1:5">
      <c r="A22" s="39" t="s">
        <v>299</v>
      </c>
      <c r="B22" s="61">
        <v>0.22317996574243068</v>
      </c>
      <c r="C22" s="61">
        <v>2.1054219574320699E-3</v>
      </c>
      <c r="D22" s="22">
        <v>7.1330664516128998E-4</v>
      </c>
      <c r="E22" s="22">
        <v>1.11655746938775E-3</v>
      </c>
    </row>
    <row r="23" spans="1:5">
      <c r="A23" s="39" t="s">
        <v>302</v>
      </c>
      <c r="B23" s="61">
        <v>3.9251350445155937E-2</v>
      </c>
      <c r="C23" s="61">
        <v>0.12873470493463199</v>
      </c>
      <c r="D23" s="22">
        <v>6.0128447903225798E-3</v>
      </c>
      <c r="E23" s="22">
        <v>4.2181030612244901E-4</v>
      </c>
    </row>
    <row r="24" spans="1:5">
      <c r="A24" s="39" t="s">
        <v>311</v>
      </c>
      <c r="B24" s="61">
        <v>1.3941350507371626E-2</v>
      </c>
      <c r="C24" s="61">
        <v>7.3066055321454196E-3</v>
      </c>
      <c r="D24" s="22">
        <v>8.4568080645161306E-5</v>
      </c>
      <c r="E24" s="22">
        <v>6.1875940816326499E-4</v>
      </c>
    </row>
    <row r="25" spans="1:5">
      <c r="A25" s="39" t="s">
        <v>312</v>
      </c>
      <c r="B25" s="61">
        <v>0.12503601405200601</v>
      </c>
      <c r="C25" s="61">
        <v>1.9720828213812599E-2</v>
      </c>
      <c r="D25" s="22">
        <v>0.163480489629032</v>
      </c>
      <c r="E25" s="22">
        <v>0.100907203530612</v>
      </c>
    </row>
    <row r="26" spans="1:5" ht="30">
      <c r="A26" s="39" t="s">
        <v>316</v>
      </c>
      <c r="B26" s="61">
        <v>0.48933078748065673</v>
      </c>
      <c r="C26" s="61">
        <v>7.9690405830428294E-3</v>
      </c>
      <c r="D26" s="22">
        <v>2.1828120322580601E-3</v>
      </c>
      <c r="E26" s="22">
        <v>2.5990942653061201E-3</v>
      </c>
    </row>
    <row r="27" spans="1:5">
      <c r="A27" s="39" t="s">
        <v>332</v>
      </c>
      <c r="B27" s="61">
        <v>6.6419930714068626E-2</v>
      </c>
      <c r="C27" s="61">
        <v>3.5145167458540201E-3</v>
      </c>
      <c r="D27" s="22">
        <v>6.9124585483870899E-4</v>
      </c>
      <c r="E27" s="22">
        <v>1.1212091632653101E-3</v>
      </c>
    </row>
    <row r="28" spans="1:5">
      <c r="A28" s="39" t="s">
        <v>334</v>
      </c>
      <c r="B28" s="61">
        <v>0.22932853379212645</v>
      </c>
      <c r="C28" s="61">
        <v>1.8455769955994399E-2</v>
      </c>
      <c r="D28" s="22">
        <v>1.8245662129032302E-2</v>
      </c>
      <c r="E28" s="22">
        <v>2.7751070306122502E-2</v>
      </c>
    </row>
    <row r="29" spans="1:5" ht="30">
      <c r="A29" s="39" t="s">
        <v>336</v>
      </c>
      <c r="B29" s="61">
        <v>0.24686679959515787</v>
      </c>
      <c r="C29" s="61">
        <v>2.8930678439879801E-2</v>
      </c>
      <c r="D29" s="22">
        <v>4.9245034193548401E-3</v>
      </c>
      <c r="E29" s="22">
        <v>2.5277593265306099E-3</v>
      </c>
    </row>
    <row r="30" spans="1:5">
      <c r="A30" s="39" t="s">
        <v>340</v>
      </c>
      <c r="B30" s="61">
        <v>0.64210481234932382</v>
      </c>
      <c r="C30" s="61">
        <v>2.49551595139667E-2</v>
      </c>
      <c r="D30" s="22">
        <v>9.1062849677419292E-3</v>
      </c>
      <c r="E30" s="22">
        <v>1.04646113265306E-2</v>
      </c>
    </row>
    <row r="31" spans="1:5">
      <c r="A31" s="39" t="s">
        <v>344</v>
      </c>
      <c r="B31" s="61">
        <v>4.9213662579331796E-2</v>
      </c>
      <c r="C31" s="61">
        <v>1.6564002943676999E-2</v>
      </c>
      <c r="D31" s="22">
        <v>0.18817040888709699</v>
      </c>
      <c r="E31" s="22">
        <v>0.257792630755102</v>
      </c>
    </row>
    <row r="32" spans="1:5">
      <c r="A32" s="39" t="s">
        <v>345</v>
      </c>
      <c r="B32" s="61">
        <v>8.5232222562493729E-3</v>
      </c>
      <c r="C32" s="61">
        <v>5.4972082230058802E-3</v>
      </c>
      <c r="D32" s="22">
        <v>5.5626777564516103E-2</v>
      </c>
      <c r="E32" s="22">
        <v>8.2270020489795898E-2</v>
      </c>
    </row>
    <row r="33" spans="1:5">
      <c r="A33" s="39" t="s">
        <v>346</v>
      </c>
      <c r="B33" s="61">
        <v>5.7867602835556087E-2</v>
      </c>
      <c r="C33" s="61">
        <v>3.7865317584490098E-2</v>
      </c>
      <c r="D33" s="22">
        <v>3.62290559677419E-3</v>
      </c>
      <c r="E33" s="22">
        <v>3.8924536734693898E-4</v>
      </c>
    </row>
    <row r="34" spans="1:5" ht="30">
      <c r="A34" s="39" t="s">
        <v>349</v>
      </c>
      <c r="B34" s="61">
        <v>3.7076914914264937E-2</v>
      </c>
      <c r="C34" s="61">
        <v>0.68718750769811898</v>
      </c>
      <c r="D34" s="22">
        <v>9.4016574516129093E-3</v>
      </c>
      <c r="E34" s="22">
        <v>3.21320014285714E-3</v>
      </c>
    </row>
    <row r="35" spans="1:5">
      <c r="A35" s="39" t="s">
        <v>351</v>
      </c>
      <c r="B35" s="61">
        <v>0.31897385413453283</v>
      </c>
      <c r="C35" s="61">
        <v>5.3093216135970405E-4</v>
      </c>
      <c r="D35" s="22">
        <v>8.6001088709677393E-3</v>
      </c>
      <c r="E35" s="22">
        <v>4.5809827959183702E-3</v>
      </c>
    </row>
    <row r="36" spans="1:5" ht="30">
      <c r="A36" s="39" t="s">
        <v>357</v>
      </c>
      <c r="B36" s="61">
        <v>0.1156994599916627</v>
      </c>
      <c r="C36" s="61">
        <v>4.4823494890630901E-2</v>
      </c>
      <c r="D36" s="22">
        <v>1.8984720645161301E-3</v>
      </c>
      <c r="E36" s="22">
        <v>4.0909377959183696E-3</v>
      </c>
    </row>
    <row r="37" spans="1:5">
      <c r="A37" s="39" t="s">
        <v>365</v>
      </c>
      <c r="B37" s="61">
        <v>2.6450288466419676E-2</v>
      </c>
      <c r="C37" s="61">
        <v>1.2727200031419099E-2</v>
      </c>
      <c r="D37" s="22">
        <v>0.950767232016129</v>
      </c>
      <c r="E37" s="22">
        <v>0.97868153334693897</v>
      </c>
    </row>
    <row r="38" spans="1:5">
      <c r="A38" s="39" t="s">
        <v>373</v>
      </c>
      <c r="B38" s="61">
        <v>1.8044748429325082E-2</v>
      </c>
      <c r="C38" s="61">
        <v>6.0492100994431501E-3</v>
      </c>
      <c r="D38" s="22">
        <v>2.9786008887096802E-2</v>
      </c>
      <c r="E38" s="22">
        <v>5.3703249999999996E-3</v>
      </c>
    </row>
    <row r="39" spans="1:5" ht="15.75" thickBot="1">
      <c r="A39" s="40" t="s">
        <v>377</v>
      </c>
      <c r="B39" s="63">
        <v>5.7867602835556087E-2</v>
      </c>
      <c r="C39" s="63">
        <v>3.7865317584490098E-2</v>
      </c>
      <c r="D39" s="54">
        <v>3.62290559677419E-3</v>
      </c>
      <c r="E39" s="54">
        <v>3.8924536734693898E-4</v>
      </c>
    </row>
    <row r="40" spans="1:5">
      <c r="A40" s="39"/>
      <c r="B40" s="61"/>
      <c r="C40" s="61"/>
      <c r="D40" s="22"/>
      <c r="E40" s="22"/>
    </row>
    <row r="41" spans="1:5">
      <c r="A41" s="1" t="s">
        <v>3540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topLeftCell="A42" workbookViewId="0">
      <selection activeCell="A54" sqref="A54:G54"/>
    </sheetView>
  </sheetViews>
  <sheetFormatPr defaultRowHeight="15"/>
  <cols>
    <col min="1" max="1" width="8.875" style="1" customWidth="1"/>
    <col min="2" max="2" width="11" style="11" customWidth="1"/>
    <col min="3" max="3" width="10.125" style="11" customWidth="1"/>
    <col min="4" max="4" width="9.75" style="11" customWidth="1"/>
    <col min="5" max="5" width="11.125" style="11" customWidth="1"/>
    <col min="6" max="6" width="10.5" style="1" customWidth="1"/>
    <col min="7" max="7" width="10.875" style="1" customWidth="1"/>
    <col min="8" max="8" width="10.625" style="1" customWidth="1"/>
    <col min="9" max="9" width="11.125" style="1" customWidth="1"/>
    <col min="10" max="10" width="12.375" style="1" customWidth="1"/>
    <col min="11" max="11" width="11.25" style="1" customWidth="1"/>
    <col min="12" max="12" width="12.25" style="1" customWidth="1"/>
    <col min="13" max="13" width="11.625" style="1" customWidth="1"/>
    <col min="14" max="14" width="19.125" style="1" customWidth="1"/>
    <col min="15" max="16384" width="9" style="1"/>
  </cols>
  <sheetData>
    <row r="1" spans="1:14" ht="48.75" customHeight="1" thickBot="1">
      <c r="A1" s="94" t="s">
        <v>3527</v>
      </c>
      <c r="B1" s="94"/>
      <c r="C1" s="94"/>
      <c r="D1" s="94"/>
      <c r="E1" s="94"/>
      <c r="F1" s="19"/>
      <c r="G1" s="19"/>
      <c r="H1" s="19"/>
      <c r="I1" s="19"/>
      <c r="J1" s="19"/>
      <c r="K1" s="19"/>
      <c r="L1" s="19"/>
      <c r="M1" s="19"/>
      <c r="N1" s="70"/>
    </row>
    <row r="2" spans="1:14" ht="30">
      <c r="A2" s="36" t="s">
        <v>3484</v>
      </c>
      <c r="B2" s="32" t="s">
        <v>3487</v>
      </c>
      <c r="C2" s="32" t="s">
        <v>3485</v>
      </c>
      <c r="D2" s="32" t="s">
        <v>3486</v>
      </c>
      <c r="E2" s="32" t="s">
        <v>3488</v>
      </c>
      <c r="F2" s="32" t="s">
        <v>3489</v>
      </c>
      <c r="G2" s="32" t="s">
        <v>3490</v>
      </c>
      <c r="H2" s="32" t="s">
        <v>3491</v>
      </c>
      <c r="I2" s="32" t="s">
        <v>3492</v>
      </c>
      <c r="J2" s="32" t="s">
        <v>3493</v>
      </c>
      <c r="K2" s="32" t="s">
        <v>3494</v>
      </c>
      <c r="L2" s="32" t="s">
        <v>3495</v>
      </c>
      <c r="M2" s="32" t="s">
        <v>3496</v>
      </c>
      <c r="N2" s="36" t="s">
        <v>3498</v>
      </c>
    </row>
    <row r="3" spans="1:14" s="11" customFormat="1">
      <c r="A3" s="38" t="s">
        <v>82</v>
      </c>
      <c r="B3" s="61">
        <v>2.4524073941252899E-2</v>
      </c>
      <c r="C3" s="61">
        <v>0</v>
      </c>
      <c r="D3" s="61">
        <v>3.3826847096774199E-4</v>
      </c>
      <c r="E3" s="61">
        <v>5.2048439754878897E-2</v>
      </c>
      <c r="F3" s="61">
        <v>0</v>
      </c>
      <c r="G3" s="61">
        <v>2.9128673888888901E-4</v>
      </c>
      <c r="H3" s="61">
        <v>9.7053274096687899E-3</v>
      </c>
      <c r="I3" s="61">
        <v>0</v>
      </c>
      <c r="J3" s="61">
        <v>1.32152695652174E-5</v>
      </c>
      <c r="K3" s="61">
        <v>2.9445692500067001E-2</v>
      </c>
      <c r="L3" s="61">
        <v>1.6551102374999999E-3</v>
      </c>
      <c r="M3" s="61">
        <v>1.0855399999999999E-5</v>
      </c>
      <c r="N3" s="71" t="s">
        <v>83</v>
      </c>
    </row>
    <row r="4" spans="1:14" s="11" customFormat="1">
      <c r="A4" s="38" t="s">
        <v>43</v>
      </c>
      <c r="B4" s="61">
        <v>0.15198726836148699</v>
      </c>
      <c r="C4" s="61">
        <v>2.5995857894736801E-5</v>
      </c>
      <c r="D4" s="61">
        <v>3.3336598709677402E-4</v>
      </c>
      <c r="E4" s="61">
        <v>7.8306090568492793E-3</v>
      </c>
      <c r="F4" s="61">
        <v>6.9079939393939397E-6</v>
      </c>
      <c r="G4" s="61">
        <v>3.0817289999999998E-4</v>
      </c>
      <c r="H4" s="61">
        <v>1.6353724768045301E-3</v>
      </c>
      <c r="I4" s="61">
        <v>1.43760972972973E-5</v>
      </c>
      <c r="J4" s="61">
        <v>2.1144443478260901E-4</v>
      </c>
      <c r="K4" s="61">
        <v>2.7134422046710401E-2</v>
      </c>
      <c r="L4" s="61">
        <v>2.1086626062500002E-3</v>
      </c>
      <c r="M4" s="61">
        <v>1.65544957142857E-4</v>
      </c>
      <c r="N4" s="71" t="s">
        <v>22</v>
      </c>
    </row>
    <row r="5" spans="1:14">
      <c r="A5" s="3" t="s">
        <v>103</v>
      </c>
      <c r="B5" s="61">
        <v>5.0193666079550699E-3</v>
      </c>
      <c r="C5" s="61">
        <v>5.5991036842105301E-5</v>
      </c>
      <c r="D5" s="61">
        <v>5.9074422580645105E-4</v>
      </c>
      <c r="E5" s="61">
        <v>4.2748969876573898E-4</v>
      </c>
      <c r="F5" s="22">
        <v>2.0723951515151499E-5</v>
      </c>
      <c r="G5" s="22">
        <v>5.48801111111111E-4</v>
      </c>
      <c r="H5" s="22">
        <v>8.3665871253724794E-2</v>
      </c>
      <c r="I5" s="22">
        <v>1.31438443243243E-4</v>
      </c>
      <c r="J5" s="22">
        <v>1.48671939130435E-4</v>
      </c>
      <c r="K5" s="22">
        <v>0.68213945231254702</v>
      </c>
      <c r="L5" s="22">
        <v>7.1238624999999994E-5</v>
      </c>
      <c r="M5" s="22">
        <v>1.8996966428571401E-4</v>
      </c>
      <c r="N5" s="73" t="s">
        <v>83</v>
      </c>
    </row>
    <row r="6" spans="1:14">
      <c r="A6" s="3" t="s">
        <v>91</v>
      </c>
      <c r="B6" s="61">
        <v>5.1448380027159599E-3</v>
      </c>
      <c r="C6" s="61">
        <v>4.0393536684210501E-3</v>
      </c>
      <c r="D6" s="61">
        <v>1.35675066193548E-2</v>
      </c>
      <c r="E6" s="61">
        <v>5.3359208844880497E-3</v>
      </c>
      <c r="F6" s="22">
        <v>4.1010407696969696E-3</v>
      </c>
      <c r="G6" s="22">
        <v>1.21876055333333E-2</v>
      </c>
      <c r="H6" s="22">
        <v>0.25244653727189198</v>
      </c>
      <c r="I6" s="22">
        <v>9.32802105405405E-3</v>
      </c>
      <c r="J6" s="22">
        <v>9.7231399478260906E-3</v>
      </c>
      <c r="K6" s="22">
        <v>0.56922242114292199</v>
      </c>
      <c r="L6" s="22">
        <v>9.4272421250000005E-4</v>
      </c>
      <c r="M6" s="22">
        <v>1.169941385E-2</v>
      </c>
      <c r="N6" s="73" t="s">
        <v>92</v>
      </c>
    </row>
    <row r="7" spans="1:14">
      <c r="A7" s="3" t="s">
        <v>111</v>
      </c>
      <c r="B7" s="61">
        <v>5.3592859344195097E-3</v>
      </c>
      <c r="C7" s="61">
        <v>3.1994873684210501E-5</v>
      </c>
      <c r="D7" s="61">
        <v>7.7213450967741903E-4</v>
      </c>
      <c r="E7" s="61">
        <v>4.64424052117417E-2</v>
      </c>
      <c r="F7" s="22">
        <v>4.1447884848484799E-5</v>
      </c>
      <c r="G7" s="22">
        <v>6.6067207777777799E-4</v>
      </c>
      <c r="H7" s="22">
        <v>1</v>
      </c>
      <c r="I7" s="22">
        <v>1.8483556756756799E-5</v>
      </c>
      <c r="J7" s="22">
        <v>4.9557295652173899E-5</v>
      </c>
      <c r="K7" s="22">
        <v>0.61585998108894002</v>
      </c>
      <c r="L7" s="22">
        <v>5.6943389875000004E-3</v>
      </c>
      <c r="M7" s="22">
        <v>4.0707778571428602E-5</v>
      </c>
      <c r="N7" s="73" t="s">
        <v>112</v>
      </c>
    </row>
    <row r="8" spans="1:14">
      <c r="A8" s="3" t="s">
        <v>132</v>
      </c>
      <c r="B8" s="61">
        <v>6.0105302325610399E-3</v>
      </c>
      <c r="C8" s="61">
        <v>3.9193728947368401E-3</v>
      </c>
      <c r="D8" s="61">
        <v>9.5450534516128994E-3</v>
      </c>
      <c r="E8" s="61">
        <v>6.5816774052670501E-3</v>
      </c>
      <c r="F8" s="22">
        <v>4.0826195151515204E-3</v>
      </c>
      <c r="G8" s="22">
        <v>8.6140661944444398E-3</v>
      </c>
      <c r="H8" s="22">
        <v>0.48567867350456501</v>
      </c>
      <c r="I8" s="22">
        <v>1.39447958378378E-2</v>
      </c>
      <c r="J8" s="22">
        <v>7.7441522608695601E-3</v>
      </c>
      <c r="K8" s="22">
        <v>0.62362113208919301</v>
      </c>
      <c r="L8" s="22">
        <v>4.416793375E-4</v>
      </c>
      <c r="M8" s="22">
        <v>1.2594984785714299E-2</v>
      </c>
      <c r="N8" s="73" t="s">
        <v>115</v>
      </c>
    </row>
    <row r="9" spans="1:14">
      <c r="A9" s="3" t="s">
        <v>167</v>
      </c>
      <c r="B9" s="61">
        <v>8.1853329939249493E-3</v>
      </c>
      <c r="C9" s="61">
        <v>1.49975994736842E-4</v>
      </c>
      <c r="D9" s="61">
        <v>2.89734287096774E-3</v>
      </c>
      <c r="E9" s="61">
        <v>1.1182126303698099E-3</v>
      </c>
      <c r="F9" s="22">
        <v>9.2106606060606105E-6</v>
      </c>
      <c r="G9" s="22">
        <v>2.6447990277777798E-3</v>
      </c>
      <c r="H9" s="22">
        <v>0.73183769902164797</v>
      </c>
      <c r="I9" s="22">
        <v>2.51170627027027E-3</v>
      </c>
      <c r="J9" s="22">
        <v>1.5527952173913001E-4</v>
      </c>
      <c r="K9" s="22">
        <v>0.85800814701719896</v>
      </c>
      <c r="L9" s="22">
        <v>5.6990881250000005E-4</v>
      </c>
      <c r="M9" s="22">
        <v>1.2755103571428599E-4</v>
      </c>
      <c r="N9" s="73" t="s">
        <v>168</v>
      </c>
    </row>
    <row r="10" spans="1:14">
      <c r="A10" s="3" t="s">
        <v>86</v>
      </c>
      <c r="B10" s="61">
        <v>1.6912264505106099E-2</v>
      </c>
      <c r="C10" s="61">
        <v>1.57574791578947E-3</v>
      </c>
      <c r="D10" s="61">
        <v>5.5005392838709697E-3</v>
      </c>
      <c r="E10" s="61">
        <v>7.5411802465928102E-3</v>
      </c>
      <c r="F10" s="22">
        <v>1.50133557575758E-3</v>
      </c>
      <c r="G10" s="22">
        <v>5.0236406833333302E-3</v>
      </c>
      <c r="H10" s="22">
        <v>0.13460329062058499</v>
      </c>
      <c r="I10" s="22">
        <v>2.0126509621621598E-3</v>
      </c>
      <c r="J10" s="22">
        <v>3.52847890434783E-3</v>
      </c>
      <c r="K10" s="22">
        <v>0.94122836747238103</v>
      </c>
      <c r="L10" s="22">
        <v>4.0606001249999998E-4</v>
      </c>
      <c r="M10" s="22">
        <v>2.03810245714286E-3</v>
      </c>
      <c r="N10" s="73" t="s">
        <v>87</v>
      </c>
    </row>
    <row r="11" spans="1:14">
      <c r="A11" s="3" t="s">
        <v>114</v>
      </c>
      <c r="B11" s="61">
        <v>1.74880923726476E-2</v>
      </c>
      <c r="C11" s="61">
        <v>4.0273556578947402E-3</v>
      </c>
      <c r="D11" s="61">
        <v>2.9243063225806399E-3</v>
      </c>
      <c r="E11" s="61">
        <v>1.48343112614857E-3</v>
      </c>
      <c r="F11" s="22">
        <v>1.42534778787879E-3</v>
      </c>
      <c r="G11" s="22">
        <v>5.4626815000000002E-3</v>
      </c>
      <c r="H11" s="22">
        <v>0.70478622833265203</v>
      </c>
      <c r="I11" s="22">
        <v>2.4357184E-3</v>
      </c>
      <c r="J11" s="22">
        <v>2.1706092608695699E-3</v>
      </c>
      <c r="K11" s="22">
        <v>0.69483068685842897</v>
      </c>
      <c r="L11" s="22">
        <v>8.9048255625E-4</v>
      </c>
      <c r="M11" s="22">
        <v>2.6215805714285699E-3</v>
      </c>
      <c r="N11" s="73" t="s">
        <v>115</v>
      </c>
    </row>
    <row r="12" spans="1:14">
      <c r="A12" s="3" t="s">
        <v>46</v>
      </c>
      <c r="B12" s="61">
        <v>2.2491720338630401E-2</v>
      </c>
      <c r="C12" s="61">
        <v>5.1591752631578996E-4</v>
      </c>
      <c r="D12" s="61">
        <v>1.0123541612903201E-3</v>
      </c>
      <c r="E12" s="61">
        <v>2.5775592071729098E-2</v>
      </c>
      <c r="F12" s="22">
        <v>3.9145262424242401E-4</v>
      </c>
      <c r="G12" s="22">
        <v>1.05749745555556E-3</v>
      </c>
      <c r="H12" s="22">
        <v>0.64893628886803101</v>
      </c>
      <c r="I12" s="22">
        <v>7.5987841621621597E-4</v>
      </c>
      <c r="J12" s="22">
        <v>9.6801899130434803E-4</v>
      </c>
      <c r="K12" s="22">
        <v>1</v>
      </c>
      <c r="L12" s="22">
        <v>8.3349165000000001E-4</v>
      </c>
      <c r="M12" s="22">
        <v>8.3858005000000003E-4</v>
      </c>
      <c r="N12" s="73" t="s">
        <v>47</v>
      </c>
    </row>
    <row r="13" spans="1:14">
      <c r="A13" s="3" t="s">
        <v>67</v>
      </c>
      <c r="B13" s="61">
        <v>2.4323226123256901E-2</v>
      </c>
      <c r="C13" s="61">
        <v>1.09782435789474E-3</v>
      </c>
      <c r="D13" s="61">
        <v>1.0442200129032299E-3</v>
      </c>
      <c r="E13" s="61">
        <v>0.14617087655323699</v>
      </c>
      <c r="F13" s="22">
        <v>1.2917933212121199E-3</v>
      </c>
      <c r="G13" s="22">
        <v>8.7386017777777803E-4</v>
      </c>
      <c r="H13" s="22">
        <v>0.155656772607982</v>
      </c>
      <c r="I13" s="22">
        <v>1.7456663783783799E-4</v>
      </c>
      <c r="J13" s="22">
        <v>5.78168339130435E-4</v>
      </c>
      <c r="K13" s="22">
        <v>0.93011477905580897</v>
      </c>
      <c r="L13" s="22">
        <v>1.424771875E-5</v>
      </c>
      <c r="M13" s="22">
        <v>4.42357778571429E-4</v>
      </c>
      <c r="N13" s="73" t="s">
        <v>68</v>
      </c>
    </row>
    <row r="14" spans="1:14">
      <c r="A14" s="3" t="s">
        <v>135</v>
      </c>
      <c r="B14" s="61">
        <v>2.46800746475382E-2</v>
      </c>
      <c r="C14" s="61">
        <v>2.0736682052631601E-3</v>
      </c>
      <c r="D14" s="61">
        <v>4.68183187096774E-4</v>
      </c>
      <c r="E14" s="61">
        <v>4.1790243899702201E-3</v>
      </c>
      <c r="F14" s="22">
        <v>2.3325964848484801E-3</v>
      </c>
      <c r="G14" s="22">
        <v>4.5381629444444502E-4</v>
      </c>
      <c r="H14" s="22">
        <v>0.47496189856661097</v>
      </c>
      <c r="I14" s="22">
        <v>1.7662043243243201E-4</v>
      </c>
      <c r="J14" s="22">
        <v>1.8501386086956499E-4</v>
      </c>
      <c r="K14" s="22">
        <v>0.53765753312247599</v>
      </c>
      <c r="L14" s="22">
        <v>2.6666984062500001E-3</v>
      </c>
      <c r="M14" s="22">
        <v>7.3273992857142897E-5</v>
      </c>
      <c r="N14" s="73" t="s">
        <v>3525</v>
      </c>
    </row>
    <row r="15" spans="1:14">
      <c r="A15" s="3" t="s">
        <v>107</v>
      </c>
      <c r="B15" s="61">
        <v>2.5050433014773402E-2</v>
      </c>
      <c r="C15" s="61">
        <v>2.3016317631578999E-3</v>
      </c>
      <c r="D15" s="61">
        <v>5.3461123806451596E-3</v>
      </c>
      <c r="E15" s="61">
        <v>0.151743687965291</v>
      </c>
      <c r="F15" s="22">
        <v>3.8523533333333299E-3</v>
      </c>
      <c r="G15" s="22">
        <v>3.50177307777778E-3</v>
      </c>
      <c r="H15" s="22">
        <v>0.293299119960095</v>
      </c>
      <c r="I15" s="22">
        <v>3.9657438918918901E-3</v>
      </c>
      <c r="J15" s="22">
        <v>3.2443504086956498E-3</v>
      </c>
      <c r="K15" s="22">
        <v>0.64635379577260899</v>
      </c>
      <c r="L15" s="22">
        <v>6.1787614375000003E-3</v>
      </c>
      <c r="M15" s="22">
        <v>2.2036473785714298E-3</v>
      </c>
      <c r="N15" s="73" t="s">
        <v>108</v>
      </c>
    </row>
    <row r="16" spans="1:14">
      <c r="A16" s="3" t="s">
        <v>58</v>
      </c>
      <c r="B16" s="61">
        <v>2.6589918352474699E-2</v>
      </c>
      <c r="C16" s="61">
        <v>4.23932205263158E-4</v>
      </c>
      <c r="D16" s="61">
        <v>2.0712815032258099E-3</v>
      </c>
      <c r="E16" s="61">
        <v>6.6712985309988799E-5</v>
      </c>
      <c r="F16" s="22">
        <v>2.3026630303030299E-5</v>
      </c>
      <c r="G16" s="22">
        <v>2.2099797666666702E-3</v>
      </c>
      <c r="H16" s="22">
        <v>0.67845032390309201</v>
      </c>
      <c r="I16" s="22">
        <v>2.0147047027026998E-3</v>
      </c>
      <c r="J16" s="22">
        <v>3.1716669565217401E-4</v>
      </c>
      <c r="K16" s="22">
        <v>0.52381504373232002</v>
      </c>
      <c r="L16" s="22">
        <v>2.0072663312499999E-2</v>
      </c>
      <c r="M16" s="22">
        <v>1.12896228571429E-3</v>
      </c>
      <c r="N16" s="73" t="s">
        <v>52</v>
      </c>
    </row>
    <row r="17" spans="1:14">
      <c r="A17" s="3" t="s">
        <v>147</v>
      </c>
      <c r="B17" s="61">
        <v>2.8270076400269899E-2</v>
      </c>
      <c r="C17" s="61">
        <v>6.4389696842105301E-4</v>
      </c>
      <c r="D17" s="61">
        <v>3.17187967096774E-3</v>
      </c>
      <c r="E17" s="61">
        <v>2.8050660349798E-3</v>
      </c>
      <c r="F17" s="22">
        <v>4.1447914545454499E-4</v>
      </c>
      <c r="G17" s="22">
        <v>3.0310706333333301E-3</v>
      </c>
      <c r="H17" s="22">
        <v>0.32076981841532598</v>
      </c>
      <c r="I17" s="22">
        <v>1.5916372432432399E-3</v>
      </c>
      <c r="J17" s="22">
        <v>1.1761596E-3</v>
      </c>
      <c r="K17" s="22">
        <v>0.87497917091905397</v>
      </c>
      <c r="L17" s="22">
        <v>2.113412125E-4</v>
      </c>
      <c r="M17" s="22">
        <v>7.2731220714285704E-4</v>
      </c>
      <c r="N17" s="73" t="s">
        <v>57</v>
      </c>
    </row>
    <row r="18" spans="1:14">
      <c r="A18" s="3" t="s">
        <v>61</v>
      </c>
      <c r="B18" s="61">
        <v>3.6327958132760303E-2</v>
      </c>
      <c r="C18" s="61">
        <v>7.5987836842105299E-5</v>
      </c>
      <c r="D18" s="61">
        <v>1.1618786193548401E-3</v>
      </c>
      <c r="E18" s="61">
        <v>1.7696225785306899E-2</v>
      </c>
      <c r="F18" s="22">
        <v>2.3026606060606099E-6</v>
      </c>
      <c r="G18" s="22">
        <v>1.0786051999999999E-3</v>
      </c>
      <c r="H18" s="22">
        <v>7.4358366141100099E-2</v>
      </c>
      <c r="I18" s="22">
        <v>0</v>
      </c>
      <c r="J18" s="22">
        <v>1.8501386086956499E-4</v>
      </c>
      <c r="K18" s="22">
        <v>0.13340877828558501</v>
      </c>
      <c r="L18" s="22">
        <v>1.2822949375E-4</v>
      </c>
      <c r="M18" s="22">
        <v>1.5197567142857099E-4</v>
      </c>
      <c r="N18" s="73" t="s">
        <v>62</v>
      </c>
    </row>
    <row r="19" spans="1:14">
      <c r="A19" s="3" t="s">
        <v>126</v>
      </c>
      <c r="B19" s="61">
        <v>3.6556975255615E-2</v>
      </c>
      <c r="C19" s="61">
        <v>3.74140137368421E-3</v>
      </c>
      <c r="D19" s="61">
        <v>5.7113442709677397E-3</v>
      </c>
      <c r="E19" s="61">
        <v>0.44366108106670299</v>
      </c>
      <c r="F19" s="22">
        <v>4.2046605818181803E-3</v>
      </c>
      <c r="G19" s="22">
        <v>5.01308681666667E-3</v>
      </c>
      <c r="H19" s="22">
        <v>0.27954096078874402</v>
      </c>
      <c r="I19" s="22">
        <v>8.9398669459459408E-3</v>
      </c>
      <c r="J19" s="22">
        <v>9.8585965565217391E-3</v>
      </c>
      <c r="K19" s="22">
        <v>0.932567122800946</v>
      </c>
      <c r="L19" s="22">
        <v>2.0184270625000001E-4</v>
      </c>
      <c r="M19" s="22">
        <v>8.2962440714285692E-3</v>
      </c>
      <c r="N19" s="73" t="s">
        <v>62</v>
      </c>
    </row>
    <row r="20" spans="1:14">
      <c r="A20" s="3" t="s">
        <v>33</v>
      </c>
      <c r="B20" s="61">
        <v>4.3329726918682802E-2</v>
      </c>
      <c r="C20" s="61">
        <v>9.2385218421052603E-4</v>
      </c>
      <c r="D20" s="61">
        <v>1.5197570967741901E-4</v>
      </c>
      <c r="E20" s="61">
        <v>1.9258718916408901E-2</v>
      </c>
      <c r="F20" s="22">
        <v>1.8421303030303001E-5</v>
      </c>
      <c r="G20" s="22">
        <v>1.08915908333333E-3</v>
      </c>
      <c r="H20" s="22">
        <v>0.56259651427412305</v>
      </c>
      <c r="I20" s="22">
        <v>1.02686297297297E-4</v>
      </c>
      <c r="J20" s="22">
        <v>9.9114565217391296E-5</v>
      </c>
      <c r="K20" s="22">
        <v>0.53068655792293196</v>
      </c>
      <c r="L20" s="22">
        <v>4.9867018750000002E-5</v>
      </c>
      <c r="M20" s="22">
        <v>6.2418571428571397E-5</v>
      </c>
      <c r="N20" s="73" t="s">
        <v>34</v>
      </c>
    </row>
    <row r="21" spans="1:14">
      <c r="A21" s="3" t="s">
        <v>21</v>
      </c>
      <c r="B21" s="61">
        <v>4.49457885427198E-2</v>
      </c>
      <c r="C21" s="61">
        <v>2.1994480936842101E-2</v>
      </c>
      <c r="D21" s="61">
        <v>2.65908422580645E-2</v>
      </c>
      <c r="E21" s="61">
        <v>2.2513952455139401E-3</v>
      </c>
      <c r="F21" s="22">
        <v>1.60679746242424E-2</v>
      </c>
      <c r="G21" s="22">
        <v>3.1385089527777799E-2</v>
      </c>
      <c r="H21" s="22">
        <v>0.108521604401629</v>
      </c>
      <c r="I21" s="22">
        <v>2.70270271891892E-3</v>
      </c>
      <c r="J21" s="22">
        <v>5.6951235695652198E-2</v>
      </c>
      <c r="K21" s="22">
        <v>0.74689123249431499</v>
      </c>
      <c r="L21" s="22">
        <v>3.0870068749999997E-5</v>
      </c>
      <c r="M21" s="22">
        <v>4.5511289678571397E-2</v>
      </c>
      <c r="N21" s="73" t="s">
        <v>22</v>
      </c>
    </row>
    <row r="22" spans="1:14">
      <c r="A22" s="3" t="s">
        <v>37</v>
      </c>
      <c r="B22" s="61">
        <v>4.5192462429046398E-2</v>
      </c>
      <c r="C22" s="61">
        <v>1.1436170247368401E-2</v>
      </c>
      <c r="D22" s="61">
        <v>3.2137954729032303E-2</v>
      </c>
      <c r="E22" s="61">
        <v>1.51359812536773E-3</v>
      </c>
      <c r="F22" s="22">
        <v>1.21995026484848E-2</v>
      </c>
      <c r="G22" s="22">
        <v>2.8562985516666702E-2</v>
      </c>
      <c r="H22" s="22">
        <v>0.15369411415150899</v>
      </c>
      <c r="I22" s="22">
        <v>2.1030148756756798E-3</v>
      </c>
      <c r="J22" s="22">
        <v>3.0011893782608701E-2</v>
      </c>
      <c r="K22" s="22">
        <v>0.86203069347151695</v>
      </c>
      <c r="L22" s="22">
        <v>0</v>
      </c>
      <c r="M22" s="22">
        <v>2.3605080357142899E-2</v>
      </c>
      <c r="N22" s="73" t="s">
        <v>22</v>
      </c>
    </row>
    <row r="23" spans="1:14">
      <c r="A23" s="3" t="s">
        <v>51</v>
      </c>
      <c r="B23" s="61">
        <v>4.6897887778790399E-2</v>
      </c>
      <c r="C23" s="61">
        <v>1.99967894736842E-6</v>
      </c>
      <c r="D23" s="61">
        <v>3.05667224516129E-3</v>
      </c>
      <c r="E23" s="61">
        <v>0.10737342979717</v>
      </c>
      <c r="F23" s="22">
        <v>2.3026606060606099E-6</v>
      </c>
      <c r="G23" s="22">
        <v>2.6321344333333301E-3</v>
      </c>
      <c r="H23" s="22">
        <v>0.45075898450622998</v>
      </c>
      <c r="I23" s="22">
        <v>2.0537243243243201E-6</v>
      </c>
      <c r="J23" s="22">
        <v>0</v>
      </c>
      <c r="K23" s="22">
        <v>0.36705331316215301</v>
      </c>
      <c r="L23" s="22">
        <v>1.9400645875000001E-3</v>
      </c>
      <c r="M23" s="22">
        <v>0</v>
      </c>
      <c r="N23" s="73" t="s">
        <v>22</v>
      </c>
    </row>
    <row r="24" spans="1:14">
      <c r="A24" s="3" t="s">
        <v>84</v>
      </c>
      <c r="B24" s="61">
        <v>4.7653886088576597E-2</v>
      </c>
      <c r="C24" s="61">
        <v>6.4389697894736797E-4</v>
      </c>
      <c r="D24" s="61">
        <v>6.5937843870967803E-4</v>
      </c>
      <c r="E24" s="61">
        <v>0.135173801991258</v>
      </c>
      <c r="F24" s="22">
        <v>6.8849591515151502E-4</v>
      </c>
      <c r="G24" s="22">
        <v>6.16345877777778E-4</v>
      </c>
      <c r="H24" s="22">
        <v>0.32382348882688899</v>
      </c>
      <c r="I24" s="22">
        <v>3.36810967567568E-4</v>
      </c>
      <c r="J24" s="22">
        <v>5.6495312173913004E-4</v>
      </c>
      <c r="K24" s="22">
        <v>0.92415470239328501</v>
      </c>
      <c r="L24" s="22">
        <v>5.4616243750000002E-5</v>
      </c>
      <c r="M24" s="22">
        <v>2.1710813571428601E-4</v>
      </c>
      <c r="N24" s="73" t="s">
        <v>85</v>
      </c>
    </row>
    <row r="25" spans="1:14">
      <c r="A25" s="3" t="s">
        <v>45</v>
      </c>
      <c r="B25" s="61">
        <v>4.9313499760438598E-2</v>
      </c>
      <c r="C25" s="61">
        <v>7.0988639473684202E-4</v>
      </c>
      <c r="D25" s="61">
        <v>3.03951341935484E-4</v>
      </c>
      <c r="E25" s="61">
        <v>1.05075743177867E-2</v>
      </c>
      <c r="F25" s="22">
        <v>6.7928524242424199E-4</v>
      </c>
      <c r="G25" s="22">
        <v>3.8838226666666699E-4</v>
      </c>
      <c r="H25" s="22">
        <v>0.221069917290379</v>
      </c>
      <c r="I25" s="22">
        <v>1.6635178378378399E-4</v>
      </c>
      <c r="J25" s="22">
        <v>1.8963922173913001E-3</v>
      </c>
      <c r="K25" s="22">
        <v>0.93347032200681701</v>
      </c>
      <c r="L25" s="22">
        <v>1.0875760062499999E-3</v>
      </c>
      <c r="M25" s="22">
        <v>1.4193443214285701E-3</v>
      </c>
      <c r="N25" s="73" t="s">
        <v>22</v>
      </c>
    </row>
    <row r="26" spans="1:14">
      <c r="A26" s="3" t="s">
        <v>93</v>
      </c>
      <c r="B26" s="61">
        <v>6.32067133024551E-2</v>
      </c>
      <c r="C26" s="61">
        <v>1.11382175263158E-3</v>
      </c>
      <c r="D26" s="61">
        <v>1.9805863483870999E-3</v>
      </c>
      <c r="E26" s="61">
        <v>3.00286381307872E-2</v>
      </c>
      <c r="F26" s="22">
        <v>7.2764114545454501E-4</v>
      </c>
      <c r="G26" s="22">
        <v>2.2142012666666699E-3</v>
      </c>
      <c r="H26" s="22">
        <v>0.28343570342115199</v>
      </c>
      <c r="I26" s="22">
        <v>7.8041569729729696E-4</v>
      </c>
      <c r="J26" s="22">
        <v>1.4404652173913E-3</v>
      </c>
      <c r="K26" s="22">
        <v>0.70762365395475701</v>
      </c>
      <c r="L26" s="22">
        <v>2.4696048687500001E-3</v>
      </c>
      <c r="M26" s="22">
        <v>1.1371037857142901E-3</v>
      </c>
      <c r="N26" s="73" t="s">
        <v>94</v>
      </c>
    </row>
    <row r="27" spans="1:14">
      <c r="A27" s="3" t="s">
        <v>118</v>
      </c>
      <c r="B27" s="61">
        <v>7.6171879866180403E-2</v>
      </c>
      <c r="C27" s="61">
        <v>1.97768354210526E-3</v>
      </c>
      <c r="D27" s="61">
        <v>4.0175508064516103E-3</v>
      </c>
      <c r="E27" s="61">
        <v>2.36178116631146E-2</v>
      </c>
      <c r="F27" s="22">
        <v>1.80298423030303E-3</v>
      </c>
      <c r="G27" s="22">
        <v>3.8943769444444499E-3</v>
      </c>
      <c r="H27" s="22">
        <v>0.224158707120444</v>
      </c>
      <c r="I27" s="22">
        <v>4.0396780270270296E-3</v>
      </c>
      <c r="J27" s="22">
        <v>5.7585568608695603E-3</v>
      </c>
      <c r="K27" s="22">
        <v>0.92888110054801998</v>
      </c>
      <c r="L27" s="22">
        <v>2.2796351250000001E-4</v>
      </c>
      <c r="M27" s="22">
        <v>3.7152627071428599E-3</v>
      </c>
      <c r="N27" s="73" t="s">
        <v>71</v>
      </c>
    </row>
    <row r="28" spans="1:14">
      <c r="A28" s="3" t="s">
        <v>80</v>
      </c>
      <c r="B28" s="61">
        <v>7.6865910580332805E-2</v>
      </c>
      <c r="C28" s="61">
        <v>9.0785477368421103E-4</v>
      </c>
      <c r="D28" s="61">
        <v>1.2354152709677399E-3</v>
      </c>
      <c r="E28" s="61">
        <v>1.9887892286718702E-2</v>
      </c>
      <c r="F28" s="22">
        <v>7.9902367878787904E-4</v>
      </c>
      <c r="G28" s="22">
        <v>1.28968259444444E-3</v>
      </c>
      <c r="H28" s="22">
        <v>0.60595103340840395</v>
      </c>
      <c r="I28" s="22">
        <v>6.4486977837837798E-4</v>
      </c>
      <c r="J28" s="22">
        <v>5.1209198260869602E-4</v>
      </c>
      <c r="K28" s="22">
        <v>0.37526642753193301</v>
      </c>
      <c r="L28" s="22">
        <v>0</v>
      </c>
      <c r="M28" s="22">
        <v>3.93508485714286E-4</v>
      </c>
      <c r="N28" s="73" t="s">
        <v>81</v>
      </c>
    </row>
    <row r="29" spans="1:14">
      <c r="A29" s="3" t="s">
        <v>119</v>
      </c>
      <c r="B29" s="61">
        <v>8.0919349695647902E-2</v>
      </c>
      <c r="C29" s="61">
        <v>2.9595264736842101E-4</v>
      </c>
      <c r="D29" s="61">
        <v>8.5302476774193597E-4</v>
      </c>
      <c r="E29" s="61">
        <v>6.4199559784434302E-3</v>
      </c>
      <c r="F29" s="22">
        <v>1.8191026666666699E-4</v>
      </c>
      <c r="G29" s="22">
        <v>8.8019248888888903E-4</v>
      </c>
      <c r="H29" s="22">
        <v>0.444472195078642</v>
      </c>
      <c r="I29" s="22">
        <v>1.0987431243243201E-3</v>
      </c>
      <c r="J29" s="22">
        <v>4.16281269565217E-4</v>
      </c>
      <c r="K29" s="22">
        <v>0.75932623616094197</v>
      </c>
      <c r="L29" s="22">
        <v>2.5883362499999998E-4</v>
      </c>
      <c r="M29" s="22">
        <v>7.6802001428571401E-4</v>
      </c>
      <c r="N29" s="73" t="s">
        <v>120</v>
      </c>
    </row>
    <row r="30" spans="1:14">
      <c r="A30" s="3" t="s">
        <v>154</v>
      </c>
      <c r="B30" s="61">
        <v>0.10457937742684401</v>
      </c>
      <c r="C30" s="61">
        <v>4.8392256842105298E-4</v>
      </c>
      <c r="D30" s="61">
        <v>7.7458579354838699E-4</v>
      </c>
      <c r="E30" s="61">
        <v>1.0562541353738601E-2</v>
      </c>
      <c r="F30" s="22">
        <v>1.13981763636364E-3</v>
      </c>
      <c r="G30" s="22">
        <v>1.3297875555555601E-4</v>
      </c>
      <c r="H30" s="22">
        <v>1.0996191494403101E-2</v>
      </c>
      <c r="I30" s="22">
        <v>2.0865850594594601E-3</v>
      </c>
      <c r="J30" s="22">
        <v>6.60765217391304E-6</v>
      </c>
      <c r="K30" s="22">
        <v>0.168237672640909</v>
      </c>
      <c r="L30" s="22">
        <v>1.0305850875E-3</v>
      </c>
      <c r="M30" s="22">
        <v>1.4654799285714301E-4</v>
      </c>
      <c r="N30" s="73" t="s">
        <v>155</v>
      </c>
    </row>
    <row r="31" spans="1:14">
      <c r="A31" s="3" t="s">
        <v>166</v>
      </c>
      <c r="B31" s="61">
        <v>0.112100459949578</v>
      </c>
      <c r="C31" s="61">
        <v>2.5495920631578902E-3</v>
      </c>
      <c r="D31" s="61">
        <v>9.5107365161290305E-4</v>
      </c>
      <c r="E31" s="61">
        <v>4.6091454261085102E-2</v>
      </c>
      <c r="F31" s="22">
        <v>4.2599244242424197E-4</v>
      </c>
      <c r="G31" s="22">
        <v>3.1197230833333298E-3</v>
      </c>
      <c r="H31" s="22">
        <v>0.61456392552646399</v>
      </c>
      <c r="I31" s="22">
        <v>9.3382896378378395E-3</v>
      </c>
      <c r="J31" s="22">
        <v>2.6034095130434802E-3</v>
      </c>
      <c r="K31" s="22">
        <v>0.21239159292658299</v>
      </c>
      <c r="L31" s="22">
        <v>6.0196618562499998E-2</v>
      </c>
      <c r="M31" s="22">
        <v>3.51443767857143E-3</v>
      </c>
      <c r="N31" s="73" t="s">
        <v>20</v>
      </c>
    </row>
    <row r="32" spans="1:14">
      <c r="A32" s="3" t="s">
        <v>65</v>
      </c>
      <c r="B32" s="61">
        <v>0.11288876917792701</v>
      </c>
      <c r="C32" s="61">
        <v>1.1138217999999999E-3</v>
      </c>
      <c r="D32" s="61">
        <v>6.8389063225806495E-4</v>
      </c>
      <c r="E32" s="61">
        <v>1.40896456768355E-2</v>
      </c>
      <c r="F32" s="22">
        <v>6.28626709090909E-4</v>
      </c>
      <c r="G32" s="22">
        <v>1.1883654611111101E-3</v>
      </c>
      <c r="H32" s="22">
        <v>4.0462489729777E-2</v>
      </c>
      <c r="I32" s="22">
        <v>6.7362197297297303E-4</v>
      </c>
      <c r="J32" s="22">
        <v>8.9863894782608704E-4</v>
      </c>
      <c r="K32" s="22">
        <v>0.97409756686070204</v>
      </c>
      <c r="L32" s="22">
        <v>1.8522038125000001E-4</v>
      </c>
      <c r="M32" s="22">
        <v>2.6595752857142902E-4</v>
      </c>
      <c r="N32" s="73" t="s">
        <v>66</v>
      </c>
    </row>
    <row r="33" spans="1:14">
      <c r="A33" s="3" t="s">
        <v>152</v>
      </c>
      <c r="B33" s="61">
        <v>0.13234976307115701</v>
      </c>
      <c r="C33" s="61">
        <v>2.4236121736842101E-3</v>
      </c>
      <c r="D33" s="61">
        <v>7.4370035741935497E-3</v>
      </c>
      <c r="E33" s="61">
        <v>3.56864465369831E-2</v>
      </c>
      <c r="F33" s="22">
        <v>1.5358754484848501E-3</v>
      </c>
      <c r="G33" s="22">
        <v>7.5544578777777798E-3</v>
      </c>
      <c r="H33" s="22">
        <v>0.53285993719619296</v>
      </c>
      <c r="I33" s="22">
        <v>3.3660560702702702E-3</v>
      </c>
      <c r="J33" s="22">
        <v>1.8336197739130401E-3</v>
      </c>
      <c r="K33" s="22">
        <v>0.37215609010887601</v>
      </c>
      <c r="L33" s="22">
        <v>4.4880326249999999E-4</v>
      </c>
      <c r="M33" s="22">
        <v>2.4044725285714301E-3</v>
      </c>
      <c r="N33" s="73" t="s">
        <v>153</v>
      </c>
    </row>
    <row r="34" spans="1:14">
      <c r="A34" s="3" t="s">
        <v>161</v>
      </c>
      <c r="B34" s="61">
        <v>0.13365009150895299</v>
      </c>
      <c r="C34" s="61">
        <v>1.5557511473684199E-3</v>
      </c>
      <c r="D34" s="61">
        <v>1.7820375161290299E-3</v>
      </c>
      <c r="E34" s="61">
        <v>4.6210571010108101E-2</v>
      </c>
      <c r="F34" s="22">
        <v>7.1612792121212101E-4</v>
      </c>
      <c r="G34" s="22">
        <v>2.52026347777778E-3</v>
      </c>
      <c r="H34" s="22">
        <v>5.2817830080008003E-2</v>
      </c>
      <c r="I34" s="22">
        <v>4.7851807027027001E-4</v>
      </c>
      <c r="J34" s="22">
        <v>2.4150918521739098E-3</v>
      </c>
      <c r="K34" s="22">
        <v>0.78474497842148105</v>
      </c>
      <c r="L34" s="22">
        <v>2.3746187500000001E-6</v>
      </c>
      <c r="M34" s="22">
        <v>1.1913808428571399E-3</v>
      </c>
      <c r="N34" s="73" t="s">
        <v>83</v>
      </c>
    </row>
    <row r="35" spans="1:14">
      <c r="A35" s="3" t="s">
        <v>23</v>
      </c>
      <c r="B35" s="61">
        <v>0.138705614974938</v>
      </c>
      <c r="C35" s="61">
        <v>3.3254678947368401E-3</v>
      </c>
      <c r="D35" s="61">
        <v>8.5376017548387095E-3</v>
      </c>
      <c r="E35" s="61">
        <v>1.75749378249748E-3</v>
      </c>
      <c r="F35" s="22">
        <v>1.88818275151515E-3</v>
      </c>
      <c r="G35" s="22">
        <v>9.1312056555555594E-3</v>
      </c>
      <c r="H35" s="22">
        <v>0.38256230162201599</v>
      </c>
      <c r="I35" s="22">
        <v>5.1117227027026998E-3</v>
      </c>
      <c r="J35" s="22">
        <v>8.2925862608695597E-3</v>
      </c>
      <c r="K35" s="22">
        <v>0.67602776778782003</v>
      </c>
      <c r="L35" s="22">
        <v>2.2542268268749999E-2</v>
      </c>
      <c r="M35" s="22">
        <v>5.5769648571428604E-3</v>
      </c>
      <c r="N35" s="73" t="s">
        <v>24</v>
      </c>
    </row>
    <row r="36" spans="1:14">
      <c r="A36" s="3" t="s">
        <v>72</v>
      </c>
      <c r="B36" s="61">
        <v>0.15671505220662299</v>
      </c>
      <c r="C36" s="61">
        <v>2.6195809473684198E-4</v>
      </c>
      <c r="D36" s="61">
        <v>1.79184236129032E-3</v>
      </c>
      <c r="E36" s="61">
        <v>3.6962959913900799E-3</v>
      </c>
      <c r="F36" s="22">
        <v>1.5197568484848499E-4</v>
      </c>
      <c r="G36" s="22">
        <v>1.68017564444444E-3</v>
      </c>
      <c r="H36" s="22">
        <v>0.168246686213288</v>
      </c>
      <c r="I36" s="22">
        <v>6.7772940540540498E-5</v>
      </c>
      <c r="J36" s="22">
        <v>1.98229217391304E-5</v>
      </c>
      <c r="K36" s="22">
        <v>0.40044478198106598</v>
      </c>
      <c r="L36" s="22">
        <v>2.1110372000000001E-3</v>
      </c>
      <c r="M36" s="22">
        <v>1.6283114285714301E-5</v>
      </c>
      <c r="N36" s="73" t="s">
        <v>73</v>
      </c>
    </row>
    <row r="37" spans="1:14">
      <c r="A37" s="3" t="s">
        <v>140</v>
      </c>
      <c r="B37" s="61">
        <v>0.162973718861676</v>
      </c>
      <c r="C37" s="61">
        <v>1.3117901473684199E-3</v>
      </c>
      <c r="D37" s="61">
        <v>1.72075699354839E-3</v>
      </c>
      <c r="E37" s="61">
        <v>2.1650444721099502E-3</v>
      </c>
      <c r="F37" s="22">
        <v>6.0329742424242399E-4</v>
      </c>
      <c r="G37" s="22">
        <v>2.3134077055555601E-3</v>
      </c>
      <c r="H37" s="22">
        <v>0.13734205431225299</v>
      </c>
      <c r="I37" s="22">
        <v>7.7220078378378398E-4</v>
      </c>
      <c r="J37" s="22">
        <v>1.6254790869565201E-3</v>
      </c>
      <c r="K37" s="22">
        <v>0.49278796172851302</v>
      </c>
      <c r="L37" s="22">
        <v>5.1766714375000005E-4</v>
      </c>
      <c r="M37" s="22">
        <v>8.6571864285714297E-4</v>
      </c>
      <c r="N37" s="73" t="s">
        <v>141</v>
      </c>
    </row>
    <row r="38" spans="1:14">
      <c r="A38" s="3" t="s">
        <v>138</v>
      </c>
      <c r="B38" s="61">
        <v>0.188642683767002</v>
      </c>
      <c r="C38" s="61">
        <v>7.3788194368421102E-3</v>
      </c>
      <c r="D38" s="61">
        <v>1.0648102774193501E-2</v>
      </c>
      <c r="E38" s="61">
        <v>2.5730772470424899E-2</v>
      </c>
      <c r="F38" s="22">
        <v>7.1635811454545499E-3</v>
      </c>
      <c r="G38" s="22">
        <v>1.0391337411111101E-2</v>
      </c>
      <c r="H38" s="22">
        <v>0.18742142513895599</v>
      </c>
      <c r="I38" s="22">
        <v>5.9968783567567602E-3</v>
      </c>
      <c r="J38" s="22">
        <v>8.0481036434782594E-3</v>
      </c>
      <c r="K38" s="22">
        <v>0.45700780612577202</v>
      </c>
      <c r="L38" s="22">
        <v>2.3746206249999998E-5</v>
      </c>
      <c r="M38" s="22">
        <v>7.3843899857142896E-3</v>
      </c>
      <c r="N38" s="73" t="s">
        <v>57</v>
      </c>
    </row>
    <row r="39" spans="1:14">
      <c r="A39" s="3" t="s">
        <v>109</v>
      </c>
      <c r="B39" s="61">
        <v>0.19686508536305999</v>
      </c>
      <c r="C39" s="61">
        <v>2.0196768842105301E-3</v>
      </c>
      <c r="D39" s="61">
        <v>7.8880282193548399E-3</v>
      </c>
      <c r="E39" s="61">
        <v>6.4865507530597697E-3</v>
      </c>
      <c r="F39" s="22">
        <v>1.52666480606061E-3</v>
      </c>
      <c r="G39" s="22">
        <v>7.5249071611111096E-3</v>
      </c>
      <c r="H39" s="22">
        <v>0.452612515733534</v>
      </c>
      <c r="I39" s="22">
        <v>4.6599031081081101E-3</v>
      </c>
      <c r="J39" s="22">
        <v>8.4643848173913006E-3</v>
      </c>
      <c r="K39" s="22">
        <v>0.87219496733881297</v>
      </c>
      <c r="L39" s="22">
        <v>5.5563734781249999E-2</v>
      </c>
      <c r="M39" s="22">
        <v>6.0491749928571403E-3</v>
      </c>
      <c r="N39" s="73" t="s">
        <v>108</v>
      </c>
    </row>
    <row r="40" spans="1:14">
      <c r="A40" s="3" t="s">
        <v>178</v>
      </c>
      <c r="B40" s="61">
        <v>0.20189242684141201</v>
      </c>
      <c r="C40" s="61">
        <v>5.0191970526315796E-4</v>
      </c>
      <c r="D40" s="61">
        <v>7.8684185806451596E-4</v>
      </c>
      <c r="E40" s="61">
        <v>2.6155640838296201E-2</v>
      </c>
      <c r="F40" s="22">
        <v>5.0198030303030296E-4</v>
      </c>
      <c r="G40" s="22">
        <v>7.4721378888888905E-4</v>
      </c>
      <c r="H40" s="22">
        <v>0.57550643208878705</v>
      </c>
      <c r="I40" s="22">
        <v>6.1611764864864902E-4</v>
      </c>
      <c r="J40" s="22">
        <v>1.3545665217391299E-4</v>
      </c>
      <c r="K40" s="22">
        <v>0.807522029592741</v>
      </c>
      <c r="L40" s="22">
        <v>1.0305851437500001E-3</v>
      </c>
      <c r="M40" s="22">
        <v>1.0041257142857101E-4</v>
      </c>
      <c r="N40" s="73" t="s">
        <v>179</v>
      </c>
    </row>
    <row r="41" spans="1:14">
      <c r="A41" s="3" t="s">
        <v>99</v>
      </c>
      <c r="B41" s="61">
        <v>0.234763980808427</v>
      </c>
      <c r="C41" s="61">
        <v>7.4588065263157897E-4</v>
      </c>
      <c r="D41" s="61">
        <v>1.76242771612903E-3</v>
      </c>
      <c r="E41" s="61">
        <v>1.7051423192072201E-3</v>
      </c>
      <c r="F41" s="22">
        <v>3.2467533333333301E-4</v>
      </c>
      <c r="G41" s="22">
        <v>2.0073455E-3</v>
      </c>
      <c r="H41" s="22">
        <v>0.67299232921940599</v>
      </c>
      <c r="I41" s="22">
        <v>7.6603958378378405E-4</v>
      </c>
      <c r="J41" s="22">
        <v>9.5810808695652198E-5</v>
      </c>
      <c r="K41" s="22">
        <v>0.55090833375785497</v>
      </c>
      <c r="L41" s="22">
        <v>3.0870087499999997E-5</v>
      </c>
      <c r="M41" s="22">
        <v>5.9704734285714303E-4</v>
      </c>
      <c r="N41" s="73" t="s">
        <v>68</v>
      </c>
    </row>
    <row r="42" spans="1:14">
      <c r="A42" s="3" t="s">
        <v>38</v>
      </c>
      <c r="B42" s="61">
        <v>0.24402584607014199</v>
      </c>
      <c r="C42" s="61">
        <v>2.9195331052631599E-4</v>
      </c>
      <c r="D42" s="61">
        <v>1.1692322903225801E-3</v>
      </c>
      <c r="E42" s="61">
        <v>3.0025049422736799E-2</v>
      </c>
      <c r="F42" s="22">
        <v>1.3125175151515201E-4</v>
      </c>
      <c r="G42" s="22">
        <v>1.19469775E-3</v>
      </c>
      <c r="H42" s="22">
        <v>1.4213871501530801E-2</v>
      </c>
      <c r="I42" s="22">
        <v>2.3823215675675699E-4</v>
      </c>
      <c r="J42" s="22">
        <v>3.08246333913043E-3</v>
      </c>
      <c r="K42" s="22">
        <v>0.34111103849105001</v>
      </c>
      <c r="L42" s="22">
        <v>1.617116275E-3</v>
      </c>
      <c r="M42" s="22">
        <v>2.2796352785714302E-3</v>
      </c>
      <c r="N42" s="73" t="s">
        <v>22</v>
      </c>
    </row>
    <row r="43" spans="1:14">
      <c r="A43" s="3" t="s">
        <v>53</v>
      </c>
      <c r="B43" s="61">
        <v>0.25406096599704397</v>
      </c>
      <c r="C43" s="61">
        <v>2.8195489473684202E-4</v>
      </c>
      <c r="D43" s="61">
        <v>8.0154914193548402E-4</v>
      </c>
      <c r="E43" s="61">
        <v>4.8942593045632102E-2</v>
      </c>
      <c r="F43" s="22">
        <v>2.1645024242424201E-4</v>
      </c>
      <c r="G43" s="22">
        <v>7.89429205555556E-4</v>
      </c>
      <c r="H43" s="22">
        <v>0.46772296297160898</v>
      </c>
      <c r="I43" s="22">
        <v>1.93871685945946E-3</v>
      </c>
      <c r="J43" s="22">
        <v>1.5825293739130399E-3</v>
      </c>
      <c r="K43" s="22">
        <v>0.391936504010028</v>
      </c>
      <c r="L43" s="22">
        <v>1.8996962499999999E-5</v>
      </c>
      <c r="M43" s="22">
        <v>1.6093139142857101E-3</v>
      </c>
      <c r="N43" s="73" t="s">
        <v>54</v>
      </c>
    </row>
    <row r="44" spans="1:14">
      <c r="A44" s="3" t="s">
        <v>31</v>
      </c>
      <c r="B44" s="61">
        <v>0.25732277142196702</v>
      </c>
      <c r="C44" s="61">
        <v>3.27947526315789E-4</v>
      </c>
      <c r="D44" s="61">
        <v>9.4126874193548396E-4</v>
      </c>
      <c r="E44" s="61">
        <v>4.0007389690402899E-2</v>
      </c>
      <c r="F44" s="22">
        <v>2.2105554545454501E-4</v>
      </c>
      <c r="G44" s="22">
        <v>9.5406955555555598E-4</v>
      </c>
      <c r="H44" s="22">
        <v>0.279500129946396</v>
      </c>
      <c r="I44" s="22">
        <v>6.0995651351351398E-4</v>
      </c>
      <c r="J44" s="22">
        <v>1.66512491304348E-3</v>
      </c>
      <c r="K44" s="22">
        <v>0.93874325137270198</v>
      </c>
      <c r="L44" s="22">
        <v>1.35353375E-4</v>
      </c>
      <c r="M44" s="22">
        <v>1.34607035714286E-3</v>
      </c>
      <c r="N44" s="73" t="s">
        <v>32</v>
      </c>
    </row>
    <row r="45" spans="1:14">
      <c r="A45" s="3" t="s">
        <v>164</v>
      </c>
      <c r="B45" s="61">
        <v>0.26733501971541701</v>
      </c>
      <c r="C45" s="61">
        <v>4.8592226315789501E-4</v>
      </c>
      <c r="D45" s="61">
        <v>7.1820770967741905E-4</v>
      </c>
      <c r="E45" s="61">
        <v>4.56012107312063E-2</v>
      </c>
      <c r="F45" s="22">
        <v>3.3618863636363601E-4</v>
      </c>
      <c r="G45" s="22">
        <v>8.2320166666666704E-4</v>
      </c>
      <c r="H45" s="22">
        <v>0.22374757104319001</v>
      </c>
      <c r="I45" s="22">
        <v>2.5876943243243199E-4</v>
      </c>
      <c r="J45" s="22">
        <v>4.3280026086956499E-4</v>
      </c>
      <c r="K45" s="22">
        <v>1</v>
      </c>
      <c r="L45" s="22">
        <v>3.5619299999999998E-4</v>
      </c>
      <c r="M45" s="22">
        <v>3.2023442857142902E-4</v>
      </c>
      <c r="N45" s="73" t="s">
        <v>165</v>
      </c>
    </row>
    <row r="46" spans="1:14">
      <c r="A46" s="3" t="s">
        <v>28</v>
      </c>
      <c r="B46" s="61">
        <v>0.33049872026593302</v>
      </c>
      <c r="C46" s="61">
        <v>4.5452727684210503E-3</v>
      </c>
      <c r="D46" s="61">
        <v>2.2281596516128999E-3</v>
      </c>
      <c r="E46" s="61">
        <v>4.7704291507088097E-3</v>
      </c>
      <c r="F46" s="22">
        <v>3.6474164363636402E-3</v>
      </c>
      <c r="G46" s="22">
        <v>3.3730158888888901E-3</v>
      </c>
      <c r="H46" s="22">
        <v>0.53798491642790203</v>
      </c>
      <c r="I46" s="22">
        <v>3.8856485621621599E-3</v>
      </c>
      <c r="J46" s="22">
        <v>2.1534293600000001E-2</v>
      </c>
      <c r="K46" s="22">
        <v>0.77407291495031305</v>
      </c>
      <c r="L46" s="22">
        <v>1.424772125E-4</v>
      </c>
      <c r="M46" s="22">
        <v>1.9575010807142901E-2</v>
      </c>
      <c r="N46" s="73" t="s">
        <v>25</v>
      </c>
    </row>
    <row r="47" spans="1:14">
      <c r="A47" s="3" t="s">
        <v>30</v>
      </c>
      <c r="B47" s="61">
        <v>0.36648782447247102</v>
      </c>
      <c r="C47" s="61">
        <v>4.21932505263158E-4</v>
      </c>
      <c r="D47" s="61">
        <v>4.5347590322580698E-4</v>
      </c>
      <c r="E47" s="61">
        <v>1.40368124004389E-2</v>
      </c>
      <c r="F47" s="22">
        <v>4.6053238181818199E-4</v>
      </c>
      <c r="G47" s="22">
        <v>4.13711655555556E-4</v>
      </c>
      <c r="H47" s="22">
        <v>0.244526356002532</v>
      </c>
      <c r="I47" s="22">
        <v>3.3475728648648702E-4</v>
      </c>
      <c r="J47" s="22">
        <v>1.00766484347826E-3</v>
      </c>
      <c r="K47" s="22">
        <v>0.86923182237531404</v>
      </c>
      <c r="L47" s="22">
        <v>6.4352204375000004E-4</v>
      </c>
      <c r="M47" s="22">
        <v>8.22296978571429E-4</v>
      </c>
      <c r="N47" s="73" t="s">
        <v>25</v>
      </c>
    </row>
    <row r="48" spans="1:14">
      <c r="A48" s="3" t="s">
        <v>113</v>
      </c>
      <c r="B48" s="61">
        <v>0.37575492507207198</v>
      </c>
      <c r="C48" s="61">
        <v>1.2198047894736801E-4</v>
      </c>
      <c r="D48" s="61">
        <v>4.0200021290322599E-4</v>
      </c>
      <c r="E48" s="61">
        <v>8.7366764315048601E-3</v>
      </c>
      <c r="F48" s="22">
        <v>1.22041090909091E-4</v>
      </c>
      <c r="G48" s="22">
        <v>3.6305302222222201E-4</v>
      </c>
      <c r="H48" s="22">
        <v>0.13975485739392801</v>
      </c>
      <c r="I48" s="22">
        <v>1.2322351351351399E-5</v>
      </c>
      <c r="J48" s="22">
        <v>2.31267304347826E-5</v>
      </c>
      <c r="K48" s="22">
        <v>0.93173403017854795</v>
      </c>
      <c r="L48" s="22">
        <v>2.0825418062500002E-3</v>
      </c>
      <c r="M48" s="22">
        <v>1.3569242857142901E-5</v>
      </c>
      <c r="N48" s="73" t="s">
        <v>83</v>
      </c>
    </row>
    <row r="49" spans="1:14">
      <c r="A49" s="3" t="s">
        <v>137</v>
      </c>
      <c r="B49" s="61">
        <v>0.41216455130542401</v>
      </c>
      <c r="C49" s="61">
        <v>9.7384418421052603E-4</v>
      </c>
      <c r="D49" s="61">
        <v>3.26012387096774E-4</v>
      </c>
      <c r="E49" s="61">
        <v>2.7865514069113698E-2</v>
      </c>
      <c r="F49" s="22">
        <v>3.7303121212121199E-4</v>
      </c>
      <c r="G49" s="22">
        <v>9.6673424999999999E-4</v>
      </c>
      <c r="H49" s="22">
        <v>0.63214739116415497</v>
      </c>
      <c r="I49" s="22">
        <v>9.8989567027027003E-4</v>
      </c>
      <c r="J49" s="22">
        <v>1.12329895652174E-4</v>
      </c>
      <c r="K49" s="22">
        <v>0.36070675969321597</v>
      </c>
      <c r="L49" s="22">
        <v>6.2571238562499996E-3</v>
      </c>
      <c r="M49" s="22">
        <v>7.0560141428571395E-4</v>
      </c>
      <c r="N49" s="73" t="s">
        <v>83</v>
      </c>
    </row>
    <row r="50" spans="1:14">
      <c r="A50" s="3" t="s">
        <v>158</v>
      </c>
      <c r="B50" s="61">
        <v>0.43119972162653197</v>
      </c>
      <c r="C50" s="61">
        <v>1.6197409473684199E-4</v>
      </c>
      <c r="D50" s="61">
        <v>4.0690263677419297E-3</v>
      </c>
      <c r="E50" s="61">
        <v>4.7527549424929899E-2</v>
      </c>
      <c r="F50" s="22">
        <v>1.6809432727272699E-4</v>
      </c>
      <c r="G50" s="22">
        <v>3.5207700055555598E-3</v>
      </c>
      <c r="H50" s="22">
        <v>0.116156600638421</v>
      </c>
      <c r="I50" s="22">
        <v>4.7235686486486503E-5</v>
      </c>
      <c r="J50" s="22">
        <v>1.98229191304348E-4</v>
      </c>
      <c r="K50" s="22">
        <v>0.74901233180396298</v>
      </c>
      <c r="L50" s="22">
        <v>7.12386875E-6</v>
      </c>
      <c r="M50" s="22">
        <v>1.6011727142857101E-4</v>
      </c>
      <c r="N50" s="73" t="s">
        <v>83</v>
      </c>
    </row>
    <row r="51" spans="1:14">
      <c r="A51" s="3" t="s">
        <v>183</v>
      </c>
      <c r="B51" s="61">
        <v>0.44420004136750901</v>
      </c>
      <c r="C51" s="61">
        <v>9.9984047368421004E-5</v>
      </c>
      <c r="D51" s="61">
        <v>2.1325621290322599E-4</v>
      </c>
      <c r="E51" s="61">
        <v>2.6154896127403501E-2</v>
      </c>
      <c r="F51" s="22">
        <v>7.8290527272727295E-5</v>
      </c>
      <c r="G51" s="22">
        <v>2.1740969444444401E-4</v>
      </c>
      <c r="H51" s="22">
        <v>0.89875006895555198</v>
      </c>
      <c r="I51" s="22">
        <v>7.1880421621621604E-5</v>
      </c>
      <c r="J51" s="22">
        <v>3.9645817391304297E-5</v>
      </c>
      <c r="K51" s="22">
        <v>0.65392043688915602</v>
      </c>
      <c r="L51" s="22">
        <v>3.3244683125000001E-4</v>
      </c>
      <c r="M51" s="22">
        <v>4.6135464285714297E-5</v>
      </c>
      <c r="N51" s="73" t="s">
        <v>20</v>
      </c>
    </row>
    <row r="52" spans="1:14" ht="15.75" thickBot="1">
      <c r="A52" s="5" t="s">
        <v>79</v>
      </c>
      <c r="B52" s="63">
        <v>0.68952295639585603</v>
      </c>
      <c r="C52" s="63">
        <v>5.5731083157894703E-3</v>
      </c>
      <c r="D52" s="63">
        <v>3.6229042516128999E-3</v>
      </c>
      <c r="E52" s="63">
        <v>2.2702176677322099E-2</v>
      </c>
      <c r="F52" s="54">
        <v>5.0221055393939399E-3</v>
      </c>
      <c r="G52" s="54">
        <v>4.3988518055555603E-3</v>
      </c>
      <c r="H52" s="54">
        <v>0.24010218406318701</v>
      </c>
      <c r="I52" s="54">
        <v>1.8421917783783799E-3</v>
      </c>
      <c r="J52" s="54">
        <v>2.0021144782608699E-3</v>
      </c>
      <c r="K52" s="54">
        <v>0.26821074007510498</v>
      </c>
      <c r="L52" s="54">
        <v>7.6937686875E-4</v>
      </c>
      <c r="M52" s="54">
        <v>1.8535606428571401E-3</v>
      </c>
      <c r="N52" s="20" t="s">
        <v>18</v>
      </c>
    </row>
    <row r="54" spans="1:14" ht="65.25" customHeight="1">
      <c r="A54" s="92" t="s">
        <v>3536</v>
      </c>
      <c r="B54" s="92"/>
      <c r="C54" s="92"/>
      <c r="D54" s="92"/>
      <c r="E54" s="92"/>
      <c r="F54" s="92"/>
      <c r="G54" s="92"/>
    </row>
  </sheetData>
  <mergeCells count="2">
    <mergeCell ref="A54:G54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97"/>
  <sheetViews>
    <sheetView topLeftCell="A186" workbookViewId="0">
      <selection activeCell="F198" sqref="F198"/>
    </sheetView>
  </sheetViews>
  <sheetFormatPr defaultRowHeight="15"/>
  <cols>
    <col min="1" max="1" width="24.75" style="1" customWidth="1"/>
    <col min="2" max="2" width="9.75" style="11" customWidth="1"/>
    <col min="3" max="3" width="12.25" style="1" customWidth="1"/>
    <col min="4" max="4" width="12.875" style="1" customWidth="1"/>
    <col min="5" max="16384" width="9" style="1"/>
  </cols>
  <sheetData>
    <row r="1" spans="1:4" ht="30.75" customHeight="1" thickBot="1">
      <c r="A1" s="95" t="s">
        <v>3532</v>
      </c>
      <c r="B1" s="95"/>
      <c r="C1" s="95"/>
      <c r="D1" s="95"/>
    </row>
    <row r="2" spans="1:4">
      <c r="A2" s="8" t="s">
        <v>3057</v>
      </c>
      <c r="B2" s="25" t="s">
        <v>3053</v>
      </c>
      <c r="C2" s="51" t="s">
        <v>3518</v>
      </c>
      <c r="D2" s="51" t="s">
        <v>3520</v>
      </c>
    </row>
    <row r="3" spans="1:4">
      <c r="A3" s="39" t="s">
        <v>228</v>
      </c>
      <c r="B3" s="23">
        <v>6.1069526321106998E-15</v>
      </c>
      <c r="C3" s="22">
        <v>2.10164571866699E-4</v>
      </c>
      <c r="D3" s="22">
        <v>2.4216994846041999E-3</v>
      </c>
    </row>
    <row r="4" spans="1:4">
      <c r="A4" s="39" t="s">
        <v>257</v>
      </c>
      <c r="B4" s="23">
        <v>8.0789928035518698E-13</v>
      </c>
      <c r="C4" s="22">
        <v>3.0395136778115498E-4</v>
      </c>
      <c r="D4" s="22">
        <v>2.8423857979824698E-3</v>
      </c>
    </row>
    <row r="5" spans="1:4">
      <c r="A5" s="39" t="s">
        <v>307</v>
      </c>
      <c r="B5" s="23">
        <v>1.09626852610134E-12</v>
      </c>
      <c r="C5" s="22">
        <v>3.6282483090993799E-5</v>
      </c>
      <c r="D5" s="22">
        <v>5.7816836262719704E-4</v>
      </c>
    </row>
    <row r="6" spans="1:4">
      <c r="A6" s="39" t="s">
        <v>376</v>
      </c>
      <c r="B6" s="23">
        <v>6.01715447068599E-12</v>
      </c>
      <c r="C6" s="22">
        <v>5.8736548098250205E-4</v>
      </c>
      <c r="D6" s="22">
        <v>2.61001717985992E-3</v>
      </c>
    </row>
    <row r="7" spans="1:4">
      <c r="A7" s="39" t="s">
        <v>238</v>
      </c>
      <c r="B7" s="23">
        <v>1.63546171600303E-11</v>
      </c>
      <c r="C7" s="22">
        <v>1.38968755990033E-4</v>
      </c>
      <c r="D7" s="22">
        <v>7.2794150037443304E-4</v>
      </c>
    </row>
    <row r="8" spans="1:4">
      <c r="A8" s="39" t="s">
        <v>224</v>
      </c>
      <c r="B8" s="23">
        <v>4.0625502482093502E-11</v>
      </c>
      <c r="C8" s="22">
        <v>1.5129110873791701E-4</v>
      </c>
      <c r="D8" s="22">
        <v>7.6318223866789995E-4</v>
      </c>
    </row>
    <row r="9" spans="1:4">
      <c r="A9" s="39" t="s">
        <v>293</v>
      </c>
      <c r="B9" s="23">
        <v>6.53130771959217E-11</v>
      </c>
      <c r="C9" s="22">
        <v>1.34176729921411E-4</v>
      </c>
      <c r="D9" s="22">
        <v>6.8168803136425804E-4</v>
      </c>
    </row>
    <row r="10" spans="1:4">
      <c r="A10" s="39" t="s">
        <v>230</v>
      </c>
      <c r="B10" s="23">
        <v>7.5574196641074005E-11</v>
      </c>
      <c r="C10" s="22">
        <v>1.36915030532052E-6</v>
      </c>
      <c r="D10" s="22">
        <v>2.33469891194221E-4</v>
      </c>
    </row>
    <row r="11" spans="1:4">
      <c r="A11" s="39" t="s">
        <v>241</v>
      </c>
      <c r="B11" s="23">
        <v>7.5574196641074005E-11</v>
      </c>
      <c r="C11" s="22">
        <v>1.36915030532052E-6</v>
      </c>
      <c r="D11" s="22">
        <v>2.33469891194221E-4</v>
      </c>
    </row>
    <row r="12" spans="1:4">
      <c r="A12" s="39" t="s">
        <v>322</v>
      </c>
      <c r="B12" s="23">
        <v>2.9324682327765902E-10</v>
      </c>
      <c r="C12" s="22">
        <v>2.39601303431091E-5</v>
      </c>
      <c r="D12" s="22">
        <v>1.8446323950486801E-3</v>
      </c>
    </row>
    <row r="13" spans="1:4">
      <c r="A13" s="39" t="s">
        <v>341</v>
      </c>
      <c r="B13" s="23">
        <v>4.51292915822606E-10</v>
      </c>
      <c r="C13" s="22">
        <v>2.4589939483556501E-3</v>
      </c>
      <c r="D13" s="22">
        <v>2.0799744504647302E-2</v>
      </c>
    </row>
    <row r="14" spans="1:4">
      <c r="A14" s="39" t="s">
        <v>246</v>
      </c>
      <c r="B14" s="23">
        <v>7.56514206043459E-10</v>
      </c>
      <c r="C14" s="22">
        <v>2.4740546017141701E-3</v>
      </c>
      <c r="D14" s="22">
        <v>2.09902647460464E-2</v>
      </c>
    </row>
    <row r="15" spans="1:4">
      <c r="A15" s="39" t="s">
        <v>206</v>
      </c>
      <c r="B15" s="23">
        <v>7.7127838347838998E-10</v>
      </c>
      <c r="C15" s="22">
        <v>8.8310194693173597E-5</v>
      </c>
      <c r="D15" s="22">
        <v>1.7631381877450301E-3</v>
      </c>
    </row>
    <row r="16" spans="1:4">
      <c r="A16" s="39" t="s">
        <v>270</v>
      </c>
      <c r="B16" s="23">
        <v>1.3291800156022399E-9</v>
      </c>
      <c r="C16" s="22">
        <v>1.36915030532052E-5</v>
      </c>
      <c r="D16" s="22">
        <v>3.7883793665477298E-4</v>
      </c>
    </row>
    <row r="17" spans="1:4">
      <c r="A17" s="39" t="s">
        <v>363</v>
      </c>
      <c r="B17" s="23">
        <v>1.3291800156022399E-9</v>
      </c>
      <c r="C17" s="22">
        <v>1.36915030532052E-5</v>
      </c>
      <c r="D17" s="22">
        <v>3.7883793665477298E-4</v>
      </c>
    </row>
    <row r="18" spans="1:4">
      <c r="A18" s="39" t="s">
        <v>217</v>
      </c>
      <c r="B18" s="23">
        <v>1.6386158754769E-9</v>
      </c>
      <c r="C18" s="22">
        <v>7.93422601933241E-4</v>
      </c>
      <c r="D18" s="22">
        <v>2.3203823620104799E-3</v>
      </c>
    </row>
    <row r="19" spans="1:4">
      <c r="A19" s="39" t="s">
        <v>280</v>
      </c>
      <c r="B19" s="23">
        <v>1.9285289366095798E-9</v>
      </c>
      <c r="C19" s="22">
        <v>6.2494865686355096E-3</v>
      </c>
      <c r="D19" s="22">
        <v>1.15193163296771E-2</v>
      </c>
    </row>
    <row r="20" spans="1:4">
      <c r="A20" s="39" t="s">
        <v>201</v>
      </c>
      <c r="B20" s="23">
        <v>2.33288044822E-9</v>
      </c>
      <c r="C20" s="22">
        <v>1.54563377967633E-2</v>
      </c>
      <c r="D20" s="22">
        <v>5.9334390555482099E-2</v>
      </c>
    </row>
    <row r="21" spans="1:4">
      <c r="A21" s="39" t="s">
        <v>236</v>
      </c>
      <c r="B21" s="23">
        <v>2.3638248430630402E-9</v>
      </c>
      <c r="C21" s="22">
        <v>6.2508557189408301E-3</v>
      </c>
      <c r="D21" s="22">
        <v>1.28298312849654E-2</v>
      </c>
    </row>
    <row r="22" spans="1:4">
      <c r="A22" s="39" t="s">
        <v>226</v>
      </c>
      <c r="B22" s="23">
        <v>4.4347428318091399E-9</v>
      </c>
      <c r="C22" s="22">
        <v>2.2905884608012302E-3</v>
      </c>
      <c r="D22" s="22">
        <v>8.2815734989648098E-4</v>
      </c>
    </row>
    <row r="23" spans="1:4">
      <c r="A23" s="39" t="s">
        <v>260</v>
      </c>
      <c r="B23" s="23">
        <v>4.4347428318091399E-9</v>
      </c>
      <c r="C23" s="22">
        <v>2.2905884608012302E-3</v>
      </c>
      <c r="D23" s="22">
        <v>8.2815734989648098E-4</v>
      </c>
    </row>
    <row r="24" spans="1:4">
      <c r="A24" s="39" t="s">
        <v>263</v>
      </c>
      <c r="B24" s="23">
        <v>1.21029448344878E-8</v>
      </c>
      <c r="C24" s="22">
        <v>7.1983077302226299E-3</v>
      </c>
      <c r="D24" s="22">
        <v>2.57477644156645E-3</v>
      </c>
    </row>
    <row r="25" spans="1:4">
      <c r="A25" s="39" t="s">
        <v>309</v>
      </c>
      <c r="B25" s="23">
        <v>1.3632663173591399E-8</v>
      </c>
      <c r="C25" s="22">
        <v>3.27226922971604E-4</v>
      </c>
      <c r="D25" s="22">
        <v>1.9844940751508802E-3</v>
      </c>
    </row>
    <row r="26" spans="1:4">
      <c r="A26" s="39" t="s">
        <v>292</v>
      </c>
      <c r="B26" s="23">
        <v>1.5707009692166799E-8</v>
      </c>
      <c r="C26" s="22">
        <v>6.8169993701908604E-3</v>
      </c>
      <c r="D26" s="22">
        <v>2.5736751684947799E-3</v>
      </c>
    </row>
    <row r="27" spans="1:4">
      <c r="A27" s="39" t="s">
        <v>315</v>
      </c>
      <c r="B27" s="23">
        <v>1.6689901918022601E-8</v>
      </c>
      <c r="C27" s="22">
        <v>0</v>
      </c>
      <c r="D27" s="22">
        <v>6.9159948900929399E-4</v>
      </c>
    </row>
    <row r="28" spans="1:4">
      <c r="A28" s="39" t="s">
        <v>380</v>
      </c>
      <c r="B28" s="23">
        <v>1.6691979744583199E-8</v>
      </c>
      <c r="C28" s="22">
        <v>0</v>
      </c>
      <c r="D28" s="22">
        <v>1.5935421347077199E-3</v>
      </c>
    </row>
    <row r="29" spans="1:4">
      <c r="A29" s="39" t="s">
        <v>197</v>
      </c>
      <c r="B29" s="23">
        <v>1.6691979744583199E-8</v>
      </c>
      <c r="C29" s="22">
        <v>0</v>
      </c>
      <c r="D29" s="22">
        <v>1.49663010440069E-3</v>
      </c>
    </row>
    <row r="30" spans="1:4">
      <c r="A30" s="39" t="s">
        <v>200</v>
      </c>
      <c r="B30" s="23">
        <v>1.6691979744583199E-8</v>
      </c>
      <c r="C30" s="22">
        <v>0</v>
      </c>
      <c r="D30" s="22">
        <v>1.5935421347077199E-3</v>
      </c>
    </row>
    <row r="31" spans="1:4">
      <c r="A31" s="39" t="s">
        <v>221</v>
      </c>
      <c r="B31" s="23">
        <v>1.6691979744583199E-8</v>
      </c>
      <c r="C31" s="22">
        <v>0</v>
      </c>
      <c r="D31" s="22">
        <v>1.49663010440069E-3</v>
      </c>
    </row>
    <row r="32" spans="1:4">
      <c r="A32" s="39" t="s">
        <v>225</v>
      </c>
      <c r="B32" s="23">
        <v>1.6691979744583199E-8</v>
      </c>
      <c r="C32" s="22">
        <v>0</v>
      </c>
      <c r="D32" s="22">
        <v>1.5935421347077199E-3</v>
      </c>
    </row>
    <row r="33" spans="1:4">
      <c r="A33" s="39" t="s">
        <v>243</v>
      </c>
      <c r="B33" s="23">
        <v>1.6691979744583199E-8</v>
      </c>
      <c r="C33" s="22">
        <v>0</v>
      </c>
      <c r="D33" s="22">
        <v>1.5935421347077199E-3</v>
      </c>
    </row>
    <row r="34" spans="1:4">
      <c r="A34" s="39" t="s">
        <v>393</v>
      </c>
      <c r="B34" s="23">
        <v>1.6691979744583199E-8</v>
      </c>
      <c r="C34" s="22">
        <v>0</v>
      </c>
      <c r="D34" s="22">
        <v>1.5946434077793901E-3</v>
      </c>
    </row>
    <row r="35" spans="1:4">
      <c r="A35" s="39" t="s">
        <v>266</v>
      </c>
      <c r="B35" s="23">
        <v>1.6691979744583199E-8</v>
      </c>
      <c r="C35" s="22">
        <v>0</v>
      </c>
      <c r="D35" s="22">
        <v>1.49663010440069E-3</v>
      </c>
    </row>
    <row r="36" spans="1:4">
      <c r="A36" s="39" t="s">
        <v>333</v>
      </c>
      <c r="B36" s="23">
        <v>1.6691979744583199E-8</v>
      </c>
      <c r="C36" s="22">
        <v>0</v>
      </c>
      <c r="D36" s="22">
        <v>1.5935421347077199E-3</v>
      </c>
    </row>
    <row r="37" spans="1:4">
      <c r="A37" s="39" t="s">
        <v>352</v>
      </c>
      <c r="B37" s="23">
        <v>1.6691979744583199E-8</v>
      </c>
      <c r="C37" s="22">
        <v>0</v>
      </c>
      <c r="D37" s="22">
        <v>5.4733271662041403E-4</v>
      </c>
    </row>
    <row r="38" spans="1:4">
      <c r="A38" s="39" t="s">
        <v>223</v>
      </c>
      <c r="B38" s="23">
        <v>1.7263903220177401E-8</v>
      </c>
      <c r="C38" s="22">
        <v>1.52461732248966E-2</v>
      </c>
      <c r="D38" s="22">
        <v>5.6732082287123897E-2</v>
      </c>
    </row>
    <row r="39" spans="1:4">
      <c r="A39" s="39" t="s">
        <v>369</v>
      </c>
      <c r="B39" s="23">
        <v>1.82707691141553E-8</v>
      </c>
      <c r="C39" s="22">
        <v>2.73830061064104E-6</v>
      </c>
      <c r="D39" s="22">
        <v>3.8985066737148101E-4</v>
      </c>
    </row>
    <row r="40" spans="1:4">
      <c r="A40" s="39" t="s">
        <v>319</v>
      </c>
      <c r="B40" s="23">
        <v>1.9308897277865001E-8</v>
      </c>
      <c r="C40" s="22">
        <v>2.4822695035460998E-3</v>
      </c>
      <c r="D40" s="22">
        <v>8.1967754724461602E-3</v>
      </c>
    </row>
    <row r="41" spans="1:4">
      <c r="A41" s="39" t="s">
        <v>267</v>
      </c>
      <c r="B41" s="23">
        <v>7.7621404138783702E-8</v>
      </c>
      <c r="C41" s="22">
        <v>1.5745228511185999E-4</v>
      </c>
      <c r="D41" s="22">
        <v>1.31381877450333E-3</v>
      </c>
    </row>
    <row r="42" spans="1:4">
      <c r="A42" s="39" t="s">
        <v>274</v>
      </c>
      <c r="B42" s="23">
        <v>7.8103852099800004E-8</v>
      </c>
      <c r="C42" s="22">
        <v>1.8941509898956699E-2</v>
      </c>
      <c r="D42" s="22">
        <v>6.13298973613497E-3</v>
      </c>
    </row>
    <row r="43" spans="1:4">
      <c r="A43" s="39" t="s">
        <v>245</v>
      </c>
      <c r="B43" s="23">
        <v>7.96945691100921E-8</v>
      </c>
      <c r="C43" s="22">
        <v>3.4228757633012999E-6</v>
      </c>
      <c r="D43" s="22">
        <v>9.2396810713184403E-4</v>
      </c>
    </row>
    <row r="44" spans="1:4">
      <c r="A44" s="39" t="s">
        <v>213</v>
      </c>
      <c r="B44" s="23">
        <v>9.1414390031936304E-8</v>
      </c>
      <c r="C44" s="22">
        <v>2.05372545798077E-6</v>
      </c>
      <c r="D44" s="22">
        <v>2.9403991013611698E-4</v>
      </c>
    </row>
    <row r="45" spans="1:4">
      <c r="A45" s="39" t="s">
        <v>304</v>
      </c>
      <c r="B45" s="23">
        <v>1.00020298215695E-7</v>
      </c>
      <c r="C45" s="22">
        <v>1.50743448615789E-3</v>
      </c>
      <c r="D45" s="22">
        <v>5.6825690498216001E-4</v>
      </c>
    </row>
    <row r="46" spans="1:4" ht="30">
      <c r="A46" s="39" t="s">
        <v>408</v>
      </c>
      <c r="B46" s="23">
        <v>1.07222752325342E-7</v>
      </c>
      <c r="C46" s="22">
        <v>1.7525123908102599E-4</v>
      </c>
      <c r="D46" s="22">
        <v>7.8851151931633005E-4</v>
      </c>
    </row>
    <row r="47" spans="1:4">
      <c r="A47" s="39" t="s">
        <v>324</v>
      </c>
      <c r="B47" s="23">
        <v>1.3087669603759299E-7</v>
      </c>
      <c r="C47" s="22">
        <v>6.8457515266025999E-6</v>
      </c>
      <c r="D47" s="22">
        <v>8.8542354962336395E-4</v>
      </c>
    </row>
    <row r="48" spans="1:4">
      <c r="A48" s="39" t="s">
        <v>192</v>
      </c>
      <c r="B48" s="23">
        <v>1.48035046699405E-7</v>
      </c>
      <c r="C48" s="22">
        <v>2.0537254579807801E-6</v>
      </c>
      <c r="D48" s="22">
        <v>7.1142240429936999E-4</v>
      </c>
    </row>
    <row r="49" spans="1:4">
      <c r="A49" s="39" t="s">
        <v>353</v>
      </c>
      <c r="B49" s="23">
        <v>2.5164547649888298E-7</v>
      </c>
      <c r="C49" s="22">
        <v>6.8457515266025895E-7</v>
      </c>
      <c r="D49" s="22">
        <v>1.7400114532399499E-4</v>
      </c>
    </row>
    <row r="50" spans="1:4">
      <c r="A50" s="39" t="s">
        <v>222</v>
      </c>
      <c r="B50" s="23">
        <v>2.6179148722837402E-7</v>
      </c>
      <c r="C50" s="22">
        <v>1.2760480845587199E-3</v>
      </c>
      <c r="D50" s="22">
        <v>5.6550372230298202E-3</v>
      </c>
    </row>
    <row r="51" spans="1:4">
      <c r="A51" s="39" t="s">
        <v>252</v>
      </c>
      <c r="B51" s="23">
        <v>2.6179148722837402E-7</v>
      </c>
      <c r="C51" s="22">
        <v>1.2760480845587199E-3</v>
      </c>
      <c r="D51" s="22">
        <v>5.6550372230298202E-3</v>
      </c>
    </row>
    <row r="52" spans="1:4">
      <c r="A52" s="39" t="s">
        <v>253</v>
      </c>
      <c r="B52" s="23">
        <v>2.7421692043506299E-7</v>
      </c>
      <c r="C52" s="22">
        <v>1.11537829622936E-2</v>
      </c>
      <c r="D52" s="22">
        <v>2.20353728910621E-2</v>
      </c>
    </row>
    <row r="53" spans="1:4">
      <c r="A53" s="39" t="s">
        <v>313</v>
      </c>
      <c r="B53" s="23">
        <v>2.8758000558338998E-7</v>
      </c>
      <c r="C53" s="22">
        <v>1.2609874312002E-3</v>
      </c>
      <c r="D53" s="22">
        <v>5.3301616668869197E-3</v>
      </c>
    </row>
    <row r="54" spans="1:4">
      <c r="A54" s="39" t="s">
        <v>331</v>
      </c>
      <c r="B54" s="23">
        <v>3.2303632886445899E-7</v>
      </c>
      <c r="C54" s="22">
        <v>1.36915030532052E-6</v>
      </c>
      <c r="D54" s="22">
        <v>5.3081362054535001E-4</v>
      </c>
    </row>
    <row r="55" spans="1:4">
      <c r="A55" s="39" t="s">
        <v>314</v>
      </c>
      <c r="B55" s="23">
        <v>3.2713608286642802E-7</v>
      </c>
      <c r="C55" s="22">
        <v>0</v>
      </c>
      <c r="D55" s="22">
        <v>2.1915334126249901E-4</v>
      </c>
    </row>
    <row r="56" spans="1:4">
      <c r="A56" s="39" t="s">
        <v>379</v>
      </c>
      <c r="B56" s="23">
        <v>3.4150320536698201E-7</v>
      </c>
      <c r="C56" s="22">
        <v>4.6003450258769402E-4</v>
      </c>
      <c r="D56" s="22">
        <v>9.3718338399189597E-4</v>
      </c>
    </row>
    <row r="57" spans="1:4">
      <c r="A57" s="39" t="s">
        <v>407</v>
      </c>
      <c r="B57" s="23">
        <v>3.4361246988619901E-7</v>
      </c>
      <c r="C57" s="22">
        <v>2.8834305430050101E-3</v>
      </c>
      <c r="D57" s="22">
        <v>1.43165499317211E-3</v>
      </c>
    </row>
    <row r="58" spans="1:4">
      <c r="A58" s="39" t="s">
        <v>329</v>
      </c>
      <c r="B58" s="23">
        <v>3.7689234200484599E-7</v>
      </c>
      <c r="C58" s="22">
        <v>5.8442180782606401E-3</v>
      </c>
      <c r="D58" s="22">
        <v>2.2062904717853798E-2</v>
      </c>
    </row>
    <row r="59" spans="1:4">
      <c r="A59" s="39" t="s">
        <v>384</v>
      </c>
      <c r="B59" s="23">
        <v>4.67274886867757E-7</v>
      </c>
      <c r="C59" s="22">
        <v>1.9373476820285301E-4</v>
      </c>
      <c r="D59" s="22">
        <v>1.2003876481212299E-4</v>
      </c>
    </row>
    <row r="60" spans="1:4">
      <c r="A60" s="39" t="s">
        <v>283</v>
      </c>
      <c r="B60" s="23">
        <v>5.3594765695700101E-7</v>
      </c>
      <c r="C60" s="22">
        <v>2.2659437553054499E-4</v>
      </c>
      <c r="D60" s="22">
        <v>5.0548433989692099E-4</v>
      </c>
    </row>
    <row r="61" spans="1:4">
      <c r="A61" s="39" t="s">
        <v>370</v>
      </c>
      <c r="B61" s="23">
        <v>5.3886155008280701E-7</v>
      </c>
      <c r="C61" s="22">
        <v>1.34176729921411E-4</v>
      </c>
      <c r="D61" s="22">
        <v>1.50544028897405E-3</v>
      </c>
    </row>
    <row r="62" spans="1:4">
      <c r="A62" s="39" t="s">
        <v>321</v>
      </c>
      <c r="B62" s="23">
        <v>7.0910654707762903E-7</v>
      </c>
      <c r="C62" s="22">
        <v>1.33765984829815E-3</v>
      </c>
      <c r="D62" s="22">
        <v>5.1759834368530003E-4</v>
      </c>
    </row>
    <row r="63" spans="1:4" ht="30">
      <c r="A63" s="39" t="s">
        <v>375</v>
      </c>
      <c r="B63" s="23">
        <v>8.6630362094308296E-7</v>
      </c>
      <c r="C63" s="22">
        <v>0</v>
      </c>
      <c r="D63" s="22">
        <v>2.1364697590414499E-4</v>
      </c>
    </row>
    <row r="64" spans="1:4" ht="30">
      <c r="A64" s="39" t="s">
        <v>335</v>
      </c>
      <c r="B64" s="23">
        <v>8.9555623600501603E-7</v>
      </c>
      <c r="C64" s="22">
        <v>2.3480927736246901E-4</v>
      </c>
      <c r="D64" s="22">
        <v>1.53847848112418E-3</v>
      </c>
    </row>
    <row r="65" spans="1:4" ht="30">
      <c r="A65" s="39" t="s">
        <v>271</v>
      </c>
      <c r="B65" s="23">
        <v>9.5496266624704505E-7</v>
      </c>
      <c r="C65" s="22">
        <v>6.7923546646950902E-3</v>
      </c>
      <c r="D65" s="22">
        <v>2.8395224879961201E-2</v>
      </c>
    </row>
    <row r="66" spans="1:4">
      <c r="A66" s="39" t="s">
        <v>247</v>
      </c>
      <c r="B66" s="23">
        <v>1.11680172958956E-6</v>
      </c>
      <c r="C66" s="22">
        <v>6.2296338892083598E-3</v>
      </c>
      <c r="D66" s="22">
        <v>2.2184044755737601E-2</v>
      </c>
    </row>
    <row r="67" spans="1:4">
      <c r="A67" s="39" t="s">
        <v>219</v>
      </c>
      <c r="B67" s="23">
        <v>1.1843851339959699E-6</v>
      </c>
      <c r="C67" s="22">
        <v>8.2149018319231104E-6</v>
      </c>
      <c r="D67" s="22">
        <v>4.9557288225188299E-4</v>
      </c>
    </row>
    <row r="68" spans="1:4">
      <c r="A68" s="39" t="s">
        <v>404</v>
      </c>
      <c r="B68" s="23">
        <v>1.2263920339206501E-6</v>
      </c>
      <c r="C68" s="22">
        <v>6.2248418631397403E-3</v>
      </c>
      <c r="D68" s="22">
        <v>2.6067133606449099E-3</v>
      </c>
    </row>
    <row r="69" spans="1:4">
      <c r="A69" s="39" t="s">
        <v>385</v>
      </c>
      <c r="B69" s="23">
        <v>1.2285037552537001E-6</v>
      </c>
      <c r="C69" s="22">
        <v>1.2870012870012899E-4</v>
      </c>
      <c r="D69" s="22">
        <v>6.3323201621073898E-4</v>
      </c>
    </row>
    <row r="70" spans="1:4">
      <c r="A70" s="39" t="s">
        <v>325</v>
      </c>
      <c r="B70" s="23">
        <v>1.45704541691815E-6</v>
      </c>
      <c r="C70" s="22">
        <v>1.19252991593417E-3</v>
      </c>
      <c r="D70" s="22">
        <v>1.4219637901413999E-2</v>
      </c>
    </row>
    <row r="71" spans="1:4">
      <c r="A71" s="39" t="s">
        <v>199</v>
      </c>
      <c r="B71" s="23">
        <v>1.49499065781701E-6</v>
      </c>
      <c r="C71" s="22">
        <v>0.40328732988307497</v>
      </c>
      <c r="D71" s="22">
        <v>0.232247478084666</v>
      </c>
    </row>
    <row r="72" spans="1:4">
      <c r="A72" s="39" t="s">
        <v>234</v>
      </c>
      <c r="B72" s="23">
        <v>1.49499065781701E-6</v>
      </c>
      <c r="C72" s="22">
        <v>0.40328732988307497</v>
      </c>
      <c r="D72" s="22">
        <v>0.232247478084666</v>
      </c>
    </row>
    <row r="73" spans="1:4">
      <c r="A73" s="39" t="s">
        <v>191</v>
      </c>
      <c r="B73" s="23">
        <v>2.1082503459773201E-6</v>
      </c>
      <c r="C73" s="22">
        <v>0.40368712177222799</v>
      </c>
      <c r="D73" s="22">
        <v>0.237545702832474</v>
      </c>
    </row>
    <row r="74" spans="1:4">
      <c r="A74" s="39" t="s">
        <v>251</v>
      </c>
      <c r="B74" s="23">
        <v>2.5677260145675499E-6</v>
      </c>
      <c r="C74" s="22">
        <v>1.12270325036283E-4</v>
      </c>
      <c r="D74" s="22">
        <v>1.0770450640940901E-3</v>
      </c>
    </row>
    <row r="75" spans="1:4">
      <c r="A75" s="39" t="s">
        <v>386</v>
      </c>
      <c r="B75" s="23">
        <v>2.9969033970443701E-6</v>
      </c>
      <c r="C75" s="22">
        <v>6.22963388920836E-5</v>
      </c>
      <c r="D75" s="22">
        <v>1.31051495528831E-4</v>
      </c>
    </row>
    <row r="76" spans="1:4">
      <c r="A76" s="39" t="s">
        <v>390</v>
      </c>
      <c r="B76" s="23">
        <v>2.9969033970443701E-6</v>
      </c>
      <c r="C76" s="22">
        <v>6.22963388920836E-5</v>
      </c>
      <c r="D76" s="22">
        <v>1.31051495528831E-4</v>
      </c>
    </row>
    <row r="77" spans="1:4">
      <c r="A77" s="39" t="s">
        <v>367</v>
      </c>
      <c r="B77" s="23">
        <v>3.2831373160581901E-6</v>
      </c>
      <c r="C77" s="22">
        <v>9.3307593307593196E-4</v>
      </c>
      <c r="D77" s="22">
        <v>1.25324875556143E-3</v>
      </c>
    </row>
    <row r="78" spans="1:4">
      <c r="A78" s="39" t="s">
        <v>275</v>
      </c>
      <c r="B78" s="23">
        <v>3.48382252980703E-6</v>
      </c>
      <c r="C78" s="22">
        <v>1.21991292204058E-3</v>
      </c>
      <c r="D78" s="22">
        <v>4.1628122109158201E-4</v>
      </c>
    </row>
    <row r="79" spans="1:4">
      <c r="A79" s="39" t="s">
        <v>374</v>
      </c>
      <c r="B79" s="23">
        <v>3.5824979041879702E-6</v>
      </c>
      <c r="C79" s="22">
        <v>4.36758947397245E-4</v>
      </c>
      <c r="D79" s="22">
        <v>3.3368574071626798E-3</v>
      </c>
    </row>
    <row r="80" spans="1:4">
      <c r="A80" s="39" t="s">
        <v>402</v>
      </c>
      <c r="B80" s="23">
        <v>3.97822428552919E-6</v>
      </c>
      <c r="C80" s="22">
        <v>1.5608313480653901E-4</v>
      </c>
      <c r="D80" s="22">
        <v>8.8101845733668104E-5</v>
      </c>
    </row>
    <row r="81" spans="1:4">
      <c r="A81" s="39" t="s">
        <v>216</v>
      </c>
      <c r="B81" s="23">
        <v>4.2261381973440898E-6</v>
      </c>
      <c r="C81" s="22">
        <v>4.2443659464936103E-5</v>
      </c>
      <c r="D81" s="22">
        <v>1.6265803268578499E-3</v>
      </c>
    </row>
    <row r="82" spans="1:4">
      <c r="A82" s="39" t="s">
        <v>203</v>
      </c>
      <c r="B82" s="23">
        <v>4.2262865115337099E-6</v>
      </c>
      <c r="C82" s="22">
        <v>4.2443659464936103E-5</v>
      </c>
      <c r="D82" s="22">
        <v>1.6276815999295201E-3</v>
      </c>
    </row>
    <row r="83" spans="1:4">
      <c r="A83" s="39" t="s">
        <v>235</v>
      </c>
      <c r="B83" s="23">
        <v>4.5678514413520001E-6</v>
      </c>
      <c r="C83" s="22">
        <v>2.6013855801089899E-5</v>
      </c>
      <c r="D83" s="22">
        <v>4.3500286330998598E-4</v>
      </c>
    </row>
    <row r="84" spans="1:4">
      <c r="A84" s="39" t="s">
        <v>202</v>
      </c>
      <c r="B84" s="23">
        <v>6.0593157770584704E-6</v>
      </c>
      <c r="C84" s="22">
        <v>2.9779019140721298E-4</v>
      </c>
      <c r="D84" s="22">
        <v>1.4074269855953499E-3</v>
      </c>
    </row>
    <row r="85" spans="1:4">
      <c r="A85" s="39" t="s">
        <v>227</v>
      </c>
      <c r="B85" s="23">
        <v>6.0593157770584704E-6</v>
      </c>
      <c r="C85" s="22">
        <v>2.9779019140721298E-4</v>
      </c>
      <c r="D85" s="22">
        <v>1.4074269855953499E-3</v>
      </c>
    </row>
    <row r="86" spans="1:4">
      <c r="A86" s="39" t="s">
        <v>365</v>
      </c>
      <c r="B86" s="23">
        <v>6.5170719806715703E-6</v>
      </c>
      <c r="C86" s="22">
        <v>0.96308976149401604</v>
      </c>
      <c r="D86" s="22">
        <v>0.92086912470816296</v>
      </c>
    </row>
    <row r="87" spans="1:4">
      <c r="A87" s="39" t="s">
        <v>232</v>
      </c>
      <c r="B87" s="23">
        <v>7.2833957506072401E-6</v>
      </c>
      <c r="C87" s="22">
        <v>3.6008653029929598E-4</v>
      </c>
      <c r="D87" s="22">
        <v>1.0913616140258099E-3</v>
      </c>
    </row>
    <row r="88" spans="1:4">
      <c r="A88" s="39" t="s">
        <v>378</v>
      </c>
      <c r="B88" s="23">
        <v>7.5903797658048401E-6</v>
      </c>
      <c r="C88" s="22">
        <v>6.8115227689695803E-4</v>
      </c>
      <c r="D88" s="22">
        <v>1.8710629487687801E-3</v>
      </c>
    </row>
    <row r="89" spans="1:4">
      <c r="A89" s="39" t="s">
        <v>289</v>
      </c>
      <c r="B89" s="23">
        <v>9.9419874347703805E-6</v>
      </c>
      <c r="C89" s="22">
        <v>6.8457515266025897E-6</v>
      </c>
      <c r="D89" s="22">
        <v>4.8566142460684602E-4</v>
      </c>
    </row>
    <row r="90" spans="1:4">
      <c r="A90" s="39" t="s">
        <v>237</v>
      </c>
      <c r="B90" s="23">
        <v>1.1021380224638401E-5</v>
      </c>
      <c r="C90" s="22">
        <v>1.61717188312933E-2</v>
      </c>
      <c r="D90" s="22">
        <v>9.1152372142196299E-3</v>
      </c>
    </row>
    <row r="91" spans="1:4">
      <c r="A91" s="39" t="s">
        <v>254</v>
      </c>
      <c r="B91" s="23">
        <v>1.10797922564843E-5</v>
      </c>
      <c r="C91" s="22">
        <v>4.8707522111777497E-3</v>
      </c>
      <c r="D91" s="22">
        <v>1.4607286022642199E-2</v>
      </c>
    </row>
    <row r="92" spans="1:4">
      <c r="A92" s="39" t="s">
        <v>279</v>
      </c>
      <c r="B92" s="23">
        <v>1.12935758486545E-5</v>
      </c>
      <c r="C92" s="22">
        <v>7.8315397464333704E-4</v>
      </c>
      <c r="D92" s="22">
        <v>2.5990044491432102E-4</v>
      </c>
    </row>
    <row r="93" spans="1:4">
      <c r="A93" s="39" t="s">
        <v>399</v>
      </c>
      <c r="B93" s="23">
        <v>1.4046886557948599E-5</v>
      </c>
      <c r="C93" s="22">
        <v>9.6114351433500397E-4</v>
      </c>
      <c r="D93" s="22">
        <v>3.7663539051143097E-4</v>
      </c>
    </row>
    <row r="94" spans="1:4">
      <c r="A94" s="39" t="s">
        <v>231</v>
      </c>
      <c r="B94" s="23">
        <v>1.5132257021132499E-5</v>
      </c>
      <c r="C94" s="22">
        <v>1.4923738327993601E-4</v>
      </c>
      <c r="D94" s="22">
        <v>4.7354742081846601E-4</v>
      </c>
    </row>
    <row r="95" spans="1:4">
      <c r="A95" s="39" t="s">
        <v>190</v>
      </c>
      <c r="B95" s="23">
        <v>1.6198206624067601E-5</v>
      </c>
      <c r="C95" s="22">
        <v>0.499806265231797</v>
      </c>
      <c r="D95" s="22">
        <v>0.62224791859389394</v>
      </c>
    </row>
    <row r="96" spans="1:4">
      <c r="A96" s="39" t="s">
        <v>207</v>
      </c>
      <c r="B96" s="23">
        <v>2.2375165869599599E-5</v>
      </c>
      <c r="C96" s="22">
        <v>3.03444782168187E-2</v>
      </c>
      <c r="D96" s="22">
        <v>6.0643804237698801E-2</v>
      </c>
    </row>
    <row r="97" spans="1:4" ht="30">
      <c r="A97" s="39" t="s">
        <v>409</v>
      </c>
      <c r="B97" s="23">
        <v>2.82003149047173E-5</v>
      </c>
      <c r="C97" s="22">
        <v>3.3865932802103001E-3</v>
      </c>
      <c r="D97" s="22">
        <v>1.9018985947755599E-3</v>
      </c>
    </row>
    <row r="98" spans="1:4">
      <c r="A98" s="39" t="s">
        <v>368</v>
      </c>
      <c r="B98" s="23">
        <v>2.9873524529386099E-5</v>
      </c>
      <c r="C98" s="22">
        <v>2.73830061064104E-6</v>
      </c>
      <c r="D98" s="22">
        <v>5.0548433989692002E-4</v>
      </c>
    </row>
    <row r="99" spans="1:4">
      <c r="A99" s="39" t="s">
        <v>406</v>
      </c>
      <c r="B99" s="23">
        <v>3.1878223833519003E-5</v>
      </c>
      <c r="C99" s="22">
        <v>1.33971357375613E-3</v>
      </c>
      <c r="D99" s="22">
        <v>6.8719439672261095E-4</v>
      </c>
    </row>
    <row r="100" spans="1:4">
      <c r="A100" s="39" t="s">
        <v>364</v>
      </c>
      <c r="B100" s="23">
        <v>3.5704803423784399E-5</v>
      </c>
      <c r="C100" s="22">
        <v>1.7367671622990799E-3</v>
      </c>
      <c r="D100" s="22">
        <v>4.2619267873662001E-4</v>
      </c>
    </row>
    <row r="101" spans="1:4">
      <c r="A101" s="39" t="s">
        <v>187</v>
      </c>
      <c r="B101" s="23">
        <v>3.7735466394418099E-5</v>
      </c>
      <c r="C101" s="22">
        <v>1.6019058572250099E-4</v>
      </c>
      <c r="D101" s="22">
        <v>1.6937579842297699E-3</v>
      </c>
    </row>
    <row r="102" spans="1:4" ht="30">
      <c r="A102" s="39" t="s">
        <v>336</v>
      </c>
      <c r="B102" s="23">
        <v>3.9757130250882798E-5</v>
      </c>
      <c r="C102" s="22">
        <v>3.8664804622251399E-3</v>
      </c>
      <c r="D102" s="22">
        <v>1.31800361217568E-2</v>
      </c>
    </row>
    <row r="103" spans="1:4">
      <c r="A103" s="39" t="s">
        <v>308</v>
      </c>
      <c r="B103" s="23">
        <v>4.1069216955844501E-5</v>
      </c>
      <c r="C103" s="22">
        <v>1.1555628576905201E-2</v>
      </c>
      <c r="D103" s="22">
        <v>6.1572177437117298E-3</v>
      </c>
    </row>
    <row r="104" spans="1:4" ht="30">
      <c r="A104" s="39" t="s">
        <v>395</v>
      </c>
      <c r="B104" s="23">
        <v>5.1658927718558102E-5</v>
      </c>
      <c r="C104" s="22">
        <v>7.0168953147676605E-4</v>
      </c>
      <c r="D104" s="22">
        <v>3.5130610986300201E-4</v>
      </c>
    </row>
    <row r="105" spans="1:4">
      <c r="A105" s="39" t="s">
        <v>284</v>
      </c>
      <c r="B105" s="23">
        <v>5.7348408226729703E-5</v>
      </c>
      <c r="C105" s="22">
        <v>1.8791587940524102E-2</v>
      </c>
      <c r="D105" s="22">
        <v>9.8872296374609096E-3</v>
      </c>
    </row>
    <row r="106" spans="1:4">
      <c r="A106" s="39" t="s">
        <v>328</v>
      </c>
      <c r="B106" s="23">
        <v>6.1289726507928404E-5</v>
      </c>
      <c r="C106" s="22">
        <v>1.05876393110436E-2</v>
      </c>
      <c r="D106" s="22">
        <v>5.1958063521430802E-3</v>
      </c>
    </row>
    <row r="107" spans="1:4">
      <c r="A107" s="39" t="s">
        <v>360</v>
      </c>
      <c r="B107" s="23">
        <v>6.4788052710614306E-5</v>
      </c>
      <c r="C107" s="22">
        <v>1.6327117390947199E-3</v>
      </c>
      <c r="D107" s="22">
        <v>7.9622043081802605E-4</v>
      </c>
    </row>
    <row r="108" spans="1:4">
      <c r="A108" s="39" t="s">
        <v>383</v>
      </c>
      <c r="B108" s="23">
        <v>8.4267181045100107E-5</v>
      </c>
      <c r="C108" s="22">
        <v>1.66146389550645E-3</v>
      </c>
      <c r="D108" s="22">
        <v>2.14748248975816E-4</v>
      </c>
    </row>
    <row r="109" spans="1:4">
      <c r="A109" s="39" t="s">
        <v>240</v>
      </c>
      <c r="B109" s="23">
        <v>8.7068064402819097E-5</v>
      </c>
      <c r="C109" s="22">
        <v>3.5406226895588699E-3</v>
      </c>
      <c r="D109" s="22">
        <v>4.8114620501299504E-3</v>
      </c>
    </row>
    <row r="110" spans="1:4">
      <c r="A110" s="39" t="s">
        <v>388</v>
      </c>
      <c r="B110" s="23">
        <v>9.4759188520683404E-5</v>
      </c>
      <c r="C110" s="22">
        <v>1.7388208877570601E-4</v>
      </c>
      <c r="D110" s="22">
        <v>3.3038192150125602E-5</v>
      </c>
    </row>
    <row r="111" spans="1:4">
      <c r="A111" s="39" t="s">
        <v>306</v>
      </c>
      <c r="B111" s="23">
        <v>1.08325613355839E-4</v>
      </c>
      <c r="C111" s="22">
        <v>5.4766012212820801E-6</v>
      </c>
      <c r="D111" s="22">
        <v>2.7972336020439599E-4</v>
      </c>
    </row>
    <row r="112" spans="1:4">
      <c r="A112" s="39" t="s">
        <v>278</v>
      </c>
      <c r="B112" s="23">
        <v>1.16647368537409E-4</v>
      </c>
      <c r="C112" s="22">
        <v>2.52950518907965E-3</v>
      </c>
      <c r="D112" s="22">
        <v>7.7320382362010501E-3</v>
      </c>
    </row>
    <row r="113" spans="1:4">
      <c r="A113" s="39" t="s">
        <v>196</v>
      </c>
      <c r="B113" s="23">
        <v>1.2282261359392599E-4</v>
      </c>
      <c r="C113" s="22">
        <v>2.5507270188121298E-3</v>
      </c>
      <c r="D113" s="22">
        <v>1.3611735165851701E-3</v>
      </c>
    </row>
    <row r="114" spans="1:4">
      <c r="A114" s="39" t="s">
        <v>303</v>
      </c>
      <c r="B114" s="23">
        <v>1.5163218709600399E-4</v>
      </c>
      <c r="C114" s="22">
        <v>3.2859607327692401E-5</v>
      </c>
      <c r="D114" s="22">
        <v>1.27086912470816E-3</v>
      </c>
    </row>
    <row r="115" spans="1:4">
      <c r="A115" s="39" t="s">
        <v>258</v>
      </c>
      <c r="B115" s="23">
        <v>1.80087628635683E-4</v>
      </c>
      <c r="C115" s="22">
        <v>5.8188887976122001E-5</v>
      </c>
      <c r="D115" s="22">
        <v>1.4779084621822801E-3</v>
      </c>
    </row>
    <row r="116" spans="1:4">
      <c r="A116" s="39" t="s">
        <v>210</v>
      </c>
      <c r="B116" s="23">
        <v>1.8324432630291399E-4</v>
      </c>
      <c r="C116" s="22">
        <v>5.9558038281442599E-5</v>
      </c>
      <c r="D116" s="22">
        <v>1.49883265054403E-3</v>
      </c>
    </row>
    <row r="117" spans="1:4">
      <c r="A117" s="39" t="s">
        <v>220</v>
      </c>
      <c r="B117" s="23">
        <v>1.8324432630291399E-4</v>
      </c>
      <c r="C117" s="22">
        <v>5.9558038281442599E-5</v>
      </c>
      <c r="D117" s="22">
        <v>1.49883265054403E-3</v>
      </c>
    </row>
    <row r="118" spans="1:4">
      <c r="A118" s="39" t="s">
        <v>323</v>
      </c>
      <c r="B118" s="23">
        <v>1.8455082069944201E-4</v>
      </c>
      <c r="C118" s="22">
        <v>1.05116514690983E-2</v>
      </c>
      <c r="D118" s="22">
        <v>7.7034051363376E-3</v>
      </c>
    </row>
    <row r="119" spans="1:4">
      <c r="A119" s="39" t="s">
        <v>373</v>
      </c>
      <c r="B119" s="23">
        <v>1.87801807704803E-4</v>
      </c>
      <c r="C119" s="22">
        <v>1.90079136887648E-2</v>
      </c>
      <c r="D119" s="22">
        <v>4.1271309633936798E-2</v>
      </c>
    </row>
    <row r="120" spans="1:4">
      <c r="A120" s="39" t="s">
        <v>397</v>
      </c>
      <c r="B120" s="23">
        <v>1.8890153693105799E-4</v>
      </c>
      <c r="C120" s="22">
        <v>1.9007229113612099E-2</v>
      </c>
      <c r="D120" s="22">
        <v>4.1260296903220098E-2</v>
      </c>
    </row>
    <row r="121" spans="1:4">
      <c r="A121" s="39" t="s">
        <v>326</v>
      </c>
      <c r="B121" s="23">
        <v>2.7865367822072401E-4</v>
      </c>
      <c r="C121" s="22">
        <v>7.3386456365179796E-4</v>
      </c>
      <c r="D121" s="22">
        <v>9.977534029337919E-4</v>
      </c>
    </row>
    <row r="122" spans="1:4">
      <c r="A122" s="39" t="s">
        <v>290</v>
      </c>
      <c r="B122" s="23">
        <v>2.9216594932508202E-4</v>
      </c>
      <c r="C122" s="22">
        <v>1.61559736027821E-4</v>
      </c>
      <c r="D122" s="22">
        <v>1.4514779084621799E-3</v>
      </c>
    </row>
    <row r="123" spans="1:4" ht="30">
      <c r="A123" s="39" t="s">
        <v>337</v>
      </c>
      <c r="B123" s="23">
        <v>3.0267231094362998E-4</v>
      </c>
      <c r="C123" s="22">
        <v>2.9060215230428E-3</v>
      </c>
      <c r="D123" s="22">
        <v>8.38068807541518E-4</v>
      </c>
    </row>
    <row r="124" spans="1:4">
      <c r="A124" s="39" t="s">
        <v>297</v>
      </c>
      <c r="B124" s="23">
        <v>3.2690734931414199E-4</v>
      </c>
      <c r="C124" s="22">
        <v>1.36915030532052E-6</v>
      </c>
      <c r="D124" s="22">
        <v>1.3105149552883101E-3</v>
      </c>
    </row>
    <row r="125" spans="1:4">
      <c r="A125" s="39" t="s">
        <v>255</v>
      </c>
      <c r="B125" s="23">
        <v>3.83348478912E-4</v>
      </c>
      <c r="C125" s="22">
        <v>1.1151729236835601E-2</v>
      </c>
      <c r="D125" s="22">
        <v>6.0812299017664398E-3</v>
      </c>
    </row>
    <row r="126" spans="1:4">
      <c r="A126" s="39" t="s">
        <v>272</v>
      </c>
      <c r="B126" s="23">
        <v>4.0569544281684599E-4</v>
      </c>
      <c r="C126" s="22">
        <v>7.9616090254388096E-4</v>
      </c>
      <c r="D126" s="22">
        <v>7.8410642702964604E-4</v>
      </c>
    </row>
    <row r="127" spans="1:4">
      <c r="A127" s="39" t="s">
        <v>188</v>
      </c>
      <c r="B127" s="23">
        <v>5.1345891623584105E-4</v>
      </c>
      <c r="C127" s="22">
        <v>5.6751280155535502E-4</v>
      </c>
      <c r="D127" s="22">
        <v>1.4547817276772E-3</v>
      </c>
    </row>
    <row r="128" spans="1:4">
      <c r="A128" s="39" t="s">
        <v>348</v>
      </c>
      <c r="B128" s="23">
        <v>5.2563971254597204E-4</v>
      </c>
      <c r="C128" s="22">
        <v>6.1723349489306897E-2</v>
      </c>
      <c r="D128" s="22">
        <v>0.102829170521122</v>
      </c>
    </row>
    <row r="129" spans="1:4">
      <c r="A129" s="39" t="s">
        <v>273</v>
      </c>
      <c r="B129" s="23">
        <v>6.5536030916248697E-4</v>
      </c>
      <c r="C129" s="22">
        <v>4.7947643692324501E-3</v>
      </c>
      <c r="D129" s="22">
        <v>3.1595524426236699E-3</v>
      </c>
    </row>
    <row r="130" spans="1:4">
      <c r="A130" s="39" t="s">
        <v>394</v>
      </c>
      <c r="B130" s="23">
        <v>6.71126357315436E-4</v>
      </c>
      <c r="C130" s="22">
        <v>3.9363071277964901E-4</v>
      </c>
      <c r="D130" s="22">
        <v>4.4050922866834198E-6</v>
      </c>
    </row>
    <row r="131" spans="1:4">
      <c r="A131" s="39" t="s">
        <v>264</v>
      </c>
      <c r="B131" s="23">
        <v>6.9587004709818897E-4</v>
      </c>
      <c r="C131" s="22">
        <v>3.1647909307483801E-3</v>
      </c>
      <c r="D131" s="22">
        <v>2.3952689308841001E-3</v>
      </c>
    </row>
    <row r="132" spans="1:4">
      <c r="A132" s="39" t="s">
        <v>186</v>
      </c>
      <c r="B132" s="23">
        <v>7.0803221423946096E-4</v>
      </c>
      <c r="C132" s="22">
        <v>5.0425805744954699E-2</v>
      </c>
      <c r="D132" s="22">
        <v>7.4740099555085704E-2</v>
      </c>
    </row>
    <row r="133" spans="1:4" ht="30">
      <c r="A133" s="39" t="s">
        <v>398</v>
      </c>
      <c r="B133" s="23">
        <v>7.86208517002173E-4</v>
      </c>
      <c r="C133" s="22">
        <v>3.0915413894137302E-3</v>
      </c>
      <c r="D133" s="22">
        <v>2.3170785427954698E-3</v>
      </c>
    </row>
    <row r="134" spans="1:4">
      <c r="A134" s="39" t="s">
        <v>311</v>
      </c>
      <c r="B134" s="23">
        <v>7.8623602351798297E-4</v>
      </c>
      <c r="C134" s="22">
        <v>3.20381171445001E-4</v>
      </c>
      <c r="D134" s="22">
        <v>1.8534425796220401E-3</v>
      </c>
    </row>
    <row r="135" spans="1:4">
      <c r="A135" s="39" t="s">
        <v>276</v>
      </c>
      <c r="B135" s="23">
        <v>8.33599732456314E-4</v>
      </c>
      <c r="C135" s="22">
        <v>7.2072072072072099E-3</v>
      </c>
      <c r="D135" s="22">
        <v>4.6077265318708403E-3</v>
      </c>
    </row>
    <row r="136" spans="1:4">
      <c r="A136" s="39" t="s">
        <v>381</v>
      </c>
      <c r="B136" s="23">
        <v>8.74128229260521E-4</v>
      </c>
      <c r="C136" s="22">
        <v>4.83310057778142E-4</v>
      </c>
      <c r="D136" s="22">
        <v>6.38738381569094E-5</v>
      </c>
    </row>
    <row r="137" spans="1:4">
      <c r="A137" s="39" t="s">
        <v>387</v>
      </c>
      <c r="B137" s="23">
        <v>8.74128229260521E-4</v>
      </c>
      <c r="C137" s="22">
        <v>4.83310057778142E-4</v>
      </c>
      <c r="D137" s="22">
        <v>6.38738381569094E-5</v>
      </c>
    </row>
    <row r="138" spans="1:4">
      <c r="A138" s="39" t="s">
        <v>310</v>
      </c>
      <c r="B138" s="23">
        <v>9.7025365607792899E-4</v>
      </c>
      <c r="C138" s="22">
        <v>5.7346860538349904E-3</v>
      </c>
      <c r="D138" s="22">
        <v>2.5549535262763801E-3</v>
      </c>
    </row>
    <row r="139" spans="1:4">
      <c r="A139" s="39" t="s">
        <v>362</v>
      </c>
      <c r="B139" s="23">
        <v>1.00185849262132E-3</v>
      </c>
      <c r="C139" s="22">
        <v>2.6424600892686E-3</v>
      </c>
      <c r="D139" s="22">
        <v>1.5836306770626799E-3</v>
      </c>
    </row>
    <row r="140" spans="1:4">
      <c r="A140" s="39" t="s">
        <v>286</v>
      </c>
      <c r="B140" s="23">
        <v>1.16020444001408E-3</v>
      </c>
      <c r="C140" s="22">
        <v>1.98526794271475E-5</v>
      </c>
      <c r="D140" s="22">
        <v>3.0615391392449699E-4</v>
      </c>
    </row>
    <row r="141" spans="1:4">
      <c r="A141" s="39" t="s">
        <v>296</v>
      </c>
      <c r="B141" s="23">
        <v>1.27891853224861E-3</v>
      </c>
      <c r="C141" s="22">
        <v>1.64366494153728E-3</v>
      </c>
      <c r="D141" s="22">
        <v>1.47240209682393E-3</v>
      </c>
    </row>
    <row r="142" spans="1:4">
      <c r="A142" s="39" t="s">
        <v>215</v>
      </c>
      <c r="B142" s="23">
        <v>1.29920287186444E-3</v>
      </c>
      <c r="C142" s="22">
        <v>2.82462553739149E-2</v>
      </c>
      <c r="D142" s="22">
        <v>5.2576978987709799E-2</v>
      </c>
    </row>
    <row r="143" spans="1:4">
      <c r="A143" s="39" t="s">
        <v>242</v>
      </c>
      <c r="B143" s="23">
        <v>1.29920287186444E-3</v>
      </c>
      <c r="C143" s="22">
        <v>2.82462553739149E-2</v>
      </c>
      <c r="D143" s="22">
        <v>5.2576978987709799E-2</v>
      </c>
    </row>
    <row r="144" spans="1:4" ht="30">
      <c r="A144" s="39" t="s">
        <v>288</v>
      </c>
      <c r="B144" s="23">
        <v>1.3998475851592E-3</v>
      </c>
      <c r="C144" s="22">
        <v>4.5784386209918098E-3</v>
      </c>
      <c r="D144" s="22">
        <v>3.1870842694154398E-3</v>
      </c>
    </row>
    <row r="145" spans="1:4" ht="30">
      <c r="A145" s="39" t="s">
        <v>316</v>
      </c>
      <c r="B145" s="23">
        <v>1.6296510699305199E-3</v>
      </c>
      <c r="C145" s="22">
        <v>2.3665763027465102E-3</v>
      </c>
      <c r="D145" s="22">
        <v>1.7190872648782001E-3</v>
      </c>
    </row>
    <row r="146" spans="1:4">
      <c r="A146" s="39" t="s">
        <v>204</v>
      </c>
      <c r="B146" s="23">
        <v>1.7580969502807701E-3</v>
      </c>
      <c r="C146" s="22">
        <v>4.1622169281743698E-4</v>
      </c>
      <c r="D146" s="22">
        <v>1.4547817276772E-3</v>
      </c>
    </row>
    <row r="147" spans="1:4">
      <c r="A147" s="39" t="s">
        <v>233</v>
      </c>
      <c r="B147" s="23">
        <v>1.7580969502807701E-3</v>
      </c>
      <c r="C147" s="22">
        <v>4.1622169281743698E-4</v>
      </c>
      <c r="D147" s="22">
        <v>1.4547817276772E-3</v>
      </c>
    </row>
    <row r="148" spans="1:4">
      <c r="A148" s="39" t="s">
        <v>262</v>
      </c>
      <c r="B148" s="23">
        <v>1.7580969502807701E-3</v>
      </c>
      <c r="C148" s="22">
        <v>4.1622169281743698E-4</v>
      </c>
      <c r="D148" s="22">
        <v>1.4547817276772E-3</v>
      </c>
    </row>
    <row r="149" spans="1:4">
      <c r="A149" s="39" t="s">
        <v>342</v>
      </c>
      <c r="B149" s="23">
        <v>1.7580969502807701E-3</v>
      </c>
      <c r="C149" s="22">
        <v>4.1622169281743698E-4</v>
      </c>
      <c r="D149" s="22">
        <v>1.4547817276772E-3</v>
      </c>
    </row>
    <row r="150" spans="1:4" ht="30">
      <c r="A150" s="39" t="s">
        <v>361</v>
      </c>
      <c r="B150" s="23">
        <v>2.44785148423835E-3</v>
      </c>
      <c r="C150" s="22">
        <v>1.4951121334100101E-3</v>
      </c>
      <c r="D150" s="22">
        <v>8.63398088189948E-4</v>
      </c>
    </row>
    <row r="151" spans="1:4">
      <c r="A151" s="39" t="s">
        <v>189</v>
      </c>
      <c r="B151" s="23">
        <v>2.5119524755156499E-3</v>
      </c>
      <c r="C151" s="22">
        <v>4.0910211122977096E-3</v>
      </c>
      <c r="D151" s="22">
        <v>3.2839962997224799E-3</v>
      </c>
    </row>
    <row r="152" spans="1:4">
      <c r="A152" s="39" t="s">
        <v>209</v>
      </c>
      <c r="B152" s="23">
        <v>2.5119524755156499E-3</v>
      </c>
      <c r="C152" s="22">
        <v>4.0910211122977096E-3</v>
      </c>
      <c r="D152" s="22">
        <v>3.2839962997224799E-3</v>
      </c>
    </row>
    <row r="153" spans="1:4">
      <c r="A153" s="39" t="s">
        <v>218</v>
      </c>
      <c r="B153" s="23">
        <v>2.5119524755156499E-3</v>
      </c>
      <c r="C153" s="22">
        <v>4.0910211122977096E-3</v>
      </c>
      <c r="D153" s="22">
        <v>3.2839962997224799E-3</v>
      </c>
    </row>
    <row r="154" spans="1:4" ht="30">
      <c r="A154" s="39" t="s">
        <v>269</v>
      </c>
      <c r="B154" s="23">
        <v>2.8347641305975098E-3</v>
      </c>
      <c r="C154" s="22">
        <v>3.1285084476573798E-4</v>
      </c>
      <c r="D154" s="22">
        <v>1.02418395665389E-4</v>
      </c>
    </row>
    <row r="155" spans="1:4" ht="30">
      <c r="A155" s="39" t="s">
        <v>287</v>
      </c>
      <c r="B155" s="23">
        <v>3.1293131755272701E-3</v>
      </c>
      <c r="C155" s="22">
        <v>1.19362523617843E-2</v>
      </c>
      <c r="D155" s="22">
        <v>8.7639311043566405E-3</v>
      </c>
    </row>
    <row r="156" spans="1:4">
      <c r="A156" s="39" t="s">
        <v>400</v>
      </c>
      <c r="B156" s="23">
        <v>3.37954245496546E-3</v>
      </c>
      <c r="C156" s="22">
        <v>1.2678331827267999E-3</v>
      </c>
      <c r="D156" s="22">
        <v>1.3116162283599801E-3</v>
      </c>
    </row>
    <row r="157" spans="1:4">
      <c r="A157" s="39" t="s">
        <v>392</v>
      </c>
      <c r="B157" s="23">
        <v>3.63722577577801E-3</v>
      </c>
      <c r="C157" s="22">
        <v>2.5055450587365498E-4</v>
      </c>
      <c r="D157" s="22">
        <v>1.6519096075062801E-5</v>
      </c>
    </row>
    <row r="158" spans="1:4">
      <c r="A158" s="39" t="s">
        <v>358</v>
      </c>
      <c r="B158" s="23">
        <v>3.7568892908554702E-3</v>
      </c>
      <c r="C158" s="22">
        <v>1.02686272899039E-5</v>
      </c>
      <c r="D158" s="22">
        <v>4.7244614774679501E-4</v>
      </c>
    </row>
    <row r="159" spans="1:4">
      <c r="A159" s="39" t="s">
        <v>299</v>
      </c>
      <c r="B159" s="23">
        <v>4.3609916306331202E-3</v>
      </c>
      <c r="C159" s="22">
        <v>8.9131684876365795E-4</v>
      </c>
      <c r="D159" s="22">
        <v>2.0968239284612999E-3</v>
      </c>
    </row>
    <row r="160" spans="1:4">
      <c r="A160" s="39" t="s">
        <v>389</v>
      </c>
      <c r="B160" s="23">
        <v>5.3112660216390398E-3</v>
      </c>
      <c r="C160" s="22">
        <v>2.5336126399956201E-3</v>
      </c>
      <c r="D160" s="22">
        <v>6.1010528170565099E-4</v>
      </c>
    </row>
    <row r="161" spans="1:4">
      <c r="A161" s="39" t="s">
        <v>372</v>
      </c>
      <c r="B161" s="23">
        <v>6.6224051967976099E-3</v>
      </c>
      <c r="C161" s="22">
        <v>3.2873298830745699E-3</v>
      </c>
      <c r="D161" s="22">
        <v>1.7082947887758201E-2</v>
      </c>
    </row>
    <row r="162" spans="1:4">
      <c r="A162" s="39" t="s">
        <v>359</v>
      </c>
      <c r="B162" s="23">
        <v>6.7635729715209E-3</v>
      </c>
      <c r="C162" s="22">
        <v>8.2149018319231104E-6</v>
      </c>
      <c r="D162" s="22">
        <v>1.6739350689396899E-4</v>
      </c>
    </row>
    <row r="163" spans="1:4">
      <c r="A163" s="39" t="s">
        <v>320</v>
      </c>
      <c r="B163" s="23">
        <v>7.1451824188243302E-3</v>
      </c>
      <c r="C163" s="22">
        <v>1.2178591965826E-3</v>
      </c>
      <c r="D163" s="22">
        <v>4.1958504030659502E-4</v>
      </c>
    </row>
    <row r="164" spans="1:4">
      <c r="A164" s="39" t="s">
        <v>256</v>
      </c>
      <c r="B164" s="23">
        <v>7.1790557994698299E-3</v>
      </c>
      <c r="C164" s="22">
        <v>4.0814370601604602E-3</v>
      </c>
      <c r="D164" s="22">
        <v>3.10448878904013E-3</v>
      </c>
    </row>
    <row r="165" spans="1:4">
      <c r="A165" s="39" t="s">
        <v>295</v>
      </c>
      <c r="B165" s="23">
        <v>7.2080757064471902E-3</v>
      </c>
      <c r="C165" s="22">
        <v>4.0725375831758802E-3</v>
      </c>
      <c r="D165" s="22">
        <v>3.0956786044667602E-3</v>
      </c>
    </row>
    <row r="166" spans="1:4">
      <c r="A166" s="39" t="s">
        <v>259</v>
      </c>
      <c r="B166" s="23">
        <v>7.5676513379543302E-3</v>
      </c>
      <c r="C166" s="22">
        <v>8.8994769845833707E-6</v>
      </c>
      <c r="D166" s="22">
        <v>1.6849477996564E-4</v>
      </c>
    </row>
    <row r="167" spans="1:4">
      <c r="A167" s="39" t="s">
        <v>354</v>
      </c>
      <c r="B167" s="23">
        <v>9.2669080047521508E-3</v>
      </c>
      <c r="C167" s="22">
        <v>5.07064815575454E-3</v>
      </c>
      <c r="D167" s="22">
        <v>9.5194044315228404E-3</v>
      </c>
    </row>
    <row r="168" spans="1:4">
      <c r="A168" s="39" t="s">
        <v>327</v>
      </c>
      <c r="B168" s="23">
        <v>9.8941158609034009E-3</v>
      </c>
      <c r="C168" s="22">
        <v>9.5840521372436395E-6</v>
      </c>
      <c r="D168" s="22">
        <v>5.6275053962380505E-4</v>
      </c>
    </row>
    <row r="169" spans="1:4">
      <c r="A169" s="39" t="s">
        <v>405</v>
      </c>
      <c r="B169" s="23">
        <v>1.0181027897755801E-2</v>
      </c>
      <c r="C169" s="22">
        <v>2.28648100988526E-4</v>
      </c>
      <c r="D169" s="22">
        <v>1.21140037883794E-5</v>
      </c>
    </row>
    <row r="170" spans="1:4">
      <c r="A170" s="39" t="s">
        <v>371</v>
      </c>
      <c r="B170" s="23">
        <v>1.0183396205618801E-2</v>
      </c>
      <c r="C170" s="22">
        <v>2.53292806484296E-5</v>
      </c>
      <c r="D170" s="22">
        <v>1.6739350689396899E-4</v>
      </c>
    </row>
    <row r="171" spans="1:4">
      <c r="A171" s="39" t="s">
        <v>195</v>
      </c>
      <c r="B171" s="23">
        <v>1.0470866560473999E-2</v>
      </c>
      <c r="C171" s="22">
        <v>2.37116295626934E-2</v>
      </c>
      <c r="D171" s="22">
        <v>4.1269107087793501E-2</v>
      </c>
    </row>
    <row r="172" spans="1:4">
      <c r="A172" s="39" t="s">
        <v>208</v>
      </c>
      <c r="B172" s="23">
        <v>1.1246560181947101E-2</v>
      </c>
      <c r="C172" s="22">
        <v>3.29759851036447E-3</v>
      </c>
      <c r="D172" s="22">
        <v>1.21250165190961E-3</v>
      </c>
    </row>
    <row r="173" spans="1:4">
      <c r="A173" s="39" t="s">
        <v>300</v>
      </c>
      <c r="B173" s="23">
        <v>1.1381575829123001E-2</v>
      </c>
      <c r="C173" s="22">
        <v>3.1743749828856199E-3</v>
      </c>
      <c r="D173" s="22">
        <v>7.6648605788291204E-4</v>
      </c>
    </row>
    <row r="174" spans="1:4">
      <c r="A174" s="39" t="s">
        <v>343</v>
      </c>
      <c r="B174" s="23">
        <v>1.50634138034872E-2</v>
      </c>
      <c r="C174" s="22">
        <v>8.8378652208439602E-4</v>
      </c>
      <c r="D174" s="22">
        <v>7.4996696180784997E-4</v>
      </c>
    </row>
    <row r="175" spans="1:4">
      <c r="A175" s="39" t="s">
        <v>305</v>
      </c>
      <c r="B175" s="23">
        <v>1.5183412849563101E-2</v>
      </c>
      <c r="C175" s="22">
        <v>5.6340535063939296E-4</v>
      </c>
      <c r="D175" s="22">
        <v>8.4798026518655503E-4</v>
      </c>
    </row>
    <row r="176" spans="1:4">
      <c r="A176" s="39" t="s">
        <v>198</v>
      </c>
      <c r="B176" s="23">
        <v>1.6033319108851501E-2</v>
      </c>
      <c r="C176" s="22">
        <v>0.42518278156576</v>
      </c>
      <c r="D176" s="22">
        <v>0.49314898022113601</v>
      </c>
    </row>
    <row r="177" spans="1:4">
      <c r="A177" s="39" t="s">
        <v>229</v>
      </c>
      <c r="B177" s="23">
        <v>1.6033319108851501E-2</v>
      </c>
      <c r="C177" s="22">
        <v>0.42517251293847003</v>
      </c>
      <c r="D177" s="22">
        <v>0.49310162547905401</v>
      </c>
    </row>
    <row r="178" spans="1:4">
      <c r="A178" s="39" t="s">
        <v>340</v>
      </c>
      <c r="B178" s="23">
        <v>1.84285078816234E-2</v>
      </c>
      <c r="C178" s="22">
        <v>9.7059065144171602E-3</v>
      </c>
      <c r="D178" s="22">
        <v>1.9141227258711101E-2</v>
      </c>
    </row>
    <row r="179" spans="1:4">
      <c r="A179" s="39" t="s">
        <v>302</v>
      </c>
      <c r="B179" s="23">
        <v>1.9371724982874799E-2</v>
      </c>
      <c r="C179" s="22">
        <v>3.54473014047482E-3</v>
      </c>
      <c r="D179" s="22">
        <v>2.0505704594511302E-3</v>
      </c>
    </row>
    <row r="180" spans="1:4">
      <c r="A180" s="39" t="s">
        <v>298</v>
      </c>
      <c r="B180" s="23">
        <v>2.5841763308022101E-2</v>
      </c>
      <c r="C180" s="22">
        <v>2.1386812344259098E-2</v>
      </c>
      <c r="D180" s="22">
        <v>1.39255979912779E-2</v>
      </c>
    </row>
    <row r="181" spans="1:4">
      <c r="A181" s="39" t="s">
        <v>239</v>
      </c>
      <c r="B181" s="23">
        <v>2.6328828185610699E-2</v>
      </c>
      <c r="C181" s="22">
        <v>0.26909348558284701</v>
      </c>
      <c r="D181" s="22">
        <v>0.31839346284304598</v>
      </c>
    </row>
    <row r="182" spans="1:4">
      <c r="A182" s="39" t="s">
        <v>401</v>
      </c>
      <c r="B182" s="23">
        <v>2.6410382112681902E-2</v>
      </c>
      <c r="C182" s="22">
        <v>8.3791998685615703E-4</v>
      </c>
      <c r="D182" s="22">
        <v>3.1055900621117997E-4</v>
      </c>
    </row>
    <row r="183" spans="1:4">
      <c r="A183" s="39" t="s">
        <v>301</v>
      </c>
      <c r="B183" s="23">
        <v>2.7021860552119501E-2</v>
      </c>
      <c r="C183" s="22">
        <v>1.16377775952244E-5</v>
      </c>
      <c r="D183" s="22">
        <v>1.8060878375402001E-4</v>
      </c>
    </row>
    <row r="184" spans="1:4">
      <c r="A184" s="39" t="s">
        <v>382</v>
      </c>
      <c r="B184" s="23">
        <v>2.83772209893434E-2</v>
      </c>
      <c r="C184" s="22">
        <v>1.0131712259371801E-4</v>
      </c>
      <c r="D184" s="22">
        <v>5.175983436853E-5</v>
      </c>
    </row>
    <row r="185" spans="1:4">
      <c r="A185" s="39" t="s">
        <v>294</v>
      </c>
      <c r="B185" s="23">
        <v>3.1015314075697901E-2</v>
      </c>
      <c r="C185" s="22">
        <v>1.6409266409266399E-3</v>
      </c>
      <c r="D185" s="22">
        <v>1.5109466543324101E-3</v>
      </c>
    </row>
    <row r="186" spans="1:4">
      <c r="A186" s="39" t="s">
        <v>250</v>
      </c>
      <c r="B186" s="23">
        <v>3.2919439595552602E-2</v>
      </c>
      <c r="C186" s="22">
        <v>0.21890454284071301</v>
      </c>
      <c r="D186" s="22">
        <v>0.159834368530021</v>
      </c>
    </row>
    <row r="187" spans="1:4">
      <c r="A187" s="39" t="s">
        <v>344</v>
      </c>
      <c r="B187" s="23">
        <v>3.2919439595552602E-2</v>
      </c>
      <c r="C187" s="22">
        <v>0.21890454284071301</v>
      </c>
      <c r="D187" s="22">
        <v>0.159834368530021</v>
      </c>
    </row>
    <row r="188" spans="1:4">
      <c r="A188" s="39" t="s">
        <v>282</v>
      </c>
      <c r="B188" s="23">
        <v>3.62349861670241E-2</v>
      </c>
      <c r="C188" s="22">
        <v>8.3525014376078198E-3</v>
      </c>
      <c r="D188" s="22">
        <v>1.0322232500770899E-2</v>
      </c>
    </row>
    <row r="189" spans="1:4">
      <c r="A189" s="39" t="s">
        <v>318</v>
      </c>
      <c r="B189" s="23">
        <v>3.6910563418486503E-2</v>
      </c>
      <c r="C189" s="22">
        <v>1.0891590678824699E-2</v>
      </c>
      <c r="D189" s="22">
        <v>8.9115016959605397E-3</v>
      </c>
    </row>
    <row r="190" spans="1:4" ht="30">
      <c r="A190" s="39" t="s">
        <v>396</v>
      </c>
      <c r="B190" s="23">
        <v>3.7853780600076901E-2</v>
      </c>
      <c r="C190" s="22">
        <v>3.4653194227662301E-3</v>
      </c>
      <c r="D190" s="22">
        <v>1.1012730716708501E-6</v>
      </c>
    </row>
    <row r="191" spans="1:4">
      <c r="A191" s="39" t="s">
        <v>338</v>
      </c>
      <c r="B191" s="23">
        <v>3.8835040777197197E-2</v>
      </c>
      <c r="C191" s="22">
        <v>2.0876119280374601E-2</v>
      </c>
      <c r="D191" s="22">
        <v>1.8722743491476099E-2</v>
      </c>
    </row>
    <row r="192" spans="1:4">
      <c r="A192" s="39" t="s">
        <v>403</v>
      </c>
      <c r="B192" s="23">
        <v>4.2140658515603599E-2</v>
      </c>
      <c r="C192" s="22">
        <v>4.9973986144198905E-4</v>
      </c>
      <c r="D192" s="22">
        <v>1.6629223382229899E-4</v>
      </c>
    </row>
    <row r="193" spans="1:4">
      <c r="A193" s="39" t="s">
        <v>391</v>
      </c>
      <c r="B193" s="23">
        <v>4.4890040982672297E-2</v>
      </c>
      <c r="C193" s="22">
        <v>2.5260823133163601E-4</v>
      </c>
      <c r="D193" s="22">
        <v>4.62534690101757E-5</v>
      </c>
    </row>
    <row r="194" spans="1:4">
      <c r="A194" s="39" t="s">
        <v>214</v>
      </c>
      <c r="B194" s="23">
        <v>4.7676925408964198E-2</v>
      </c>
      <c r="C194" s="22">
        <v>2.2446534680577199E-2</v>
      </c>
      <c r="D194" s="22">
        <v>3.9080877494383499E-2</v>
      </c>
    </row>
    <row r="195" spans="1:4" ht="15.75" thickBot="1">
      <c r="A195" s="40" t="s">
        <v>244</v>
      </c>
      <c r="B195" s="24">
        <v>4.7676925408964198E-2</v>
      </c>
      <c r="C195" s="54">
        <v>2.2446534680577199E-2</v>
      </c>
      <c r="D195" s="54">
        <v>3.9080877494383499E-2</v>
      </c>
    </row>
    <row r="197" spans="1:4">
      <c r="A197" s="1" t="s">
        <v>3539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05"/>
  <sheetViews>
    <sheetView topLeftCell="A4" workbookViewId="0">
      <selection sqref="A1:C1"/>
    </sheetView>
  </sheetViews>
  <sheetFormatPr defaultRowHeight="15"/>
  <cols>
    <col min="1" max="1" width="8.625" style="1" customWidth="1"/>
    <col min="2" max="2" width="22.375" style="1" customWidth="1"/>
    <col min="3" max="3" width="10.875" style="1" customWidth="1"/>
    <col min="4" max="16384" width="9" style="1"/>
  </cols>
  <sheetData>
    <row r="1" spans="1:3" ht="30.75" customHeight="1" thickBot="1">
      <c r="A1" s="95" t="s">
        <v>3533</v>
      </c>
      <c r="B1" s="95"/>
      <c r="C1" s="95"/>
    </row>
    <row r="2" spans="1:3">
      <c r="A2" s="2" t="s">
        <v>3060</v>
      </c>
      <c r="B2" s="2" t="s">
        <v>3389</v>
      </c>
      <c r="C2" s="2" t="s">
        <v>185</v>
      </c>
    </row>
    <row r="3" spans="1:3" ht="30">
      <c r="A3" s="4" t="s">
        <v>3061</v>
      </c>
      <c r="B3" s="55" t="s">
        <v>3390</v>
      </c>
      <c r="C3" s="22">
        <v>2.17828586434777E-4</v>
      </c>
    </row>
    <row r="4" spans="1:3" ht="30">
      <c r="A4" s="4" t="s">
        <v>3062</v>
      </c>
      <c r="B4" s="55" t="s">
        <v>3391</v>
      </c>
      <c r="C4" s="22">
        <v>6.9573936129863397E-3</v>
      </c>
    </row>
    <row r="5" spans="1:3" ht="30">
      <c r="A5" s="4" t="s">
        <v>3063</v>
      </c>
      <c r="B5" s="55" t="s">
        <v>3392</v>
      </c>
      <c r="C5" s="22">
        <v>2.8320188595849999E-3</v>
      </c>
    </row>
    <row r="6" spans="1:3" ht="45">
      <c r="A6" s="4" t="s">
        <v>3064</v>
      </c>
      <c r="B6" s="55" t="s">
        <v>3393</v>
      </c>
      <c r="C6" s="22">
        <v>1.9275380765391599E-3</v>
      </c>
    </row>
    <row r="7" spans="1:3" ht="30">
      <c r="A7" s="4" t="s">
        <v>414</v>
      </c>
      <c r="B7" s="55" t="s">
        <v>492</v>
      </c>
      <c r="C7" s="22">
        <v>3.1629789954244203E-2</v>
      </c>
    </row>
    <row r="8" spans="1:3" ht="30">
      <c r="A8" s="4" t="s">
        <v>415</v>
      </c>
      <c r="B8" s="55" t="s">
        <v>493</v>
      </c>
      <c r="C8" s="22">
        <v>5.1074896547542896E-3</v>
      </c>
    </row>
    <row r="9" spans="1:3">
      <c r="A9" s="4" t="s">
        <v>418</v>
      </c>
      <c r="B9" s="55" t="s">
        <v>498</v>
      </c>
      <c r="C9" s="22">
        <v>1.58339241033632E-5</v>
      </c>
    </row>
    <row r="10" spans="1:3">
      <c r="A10" s="4" t="s">
        <v>3065</v>
      </c>
      <c r="B10" s="55" t="s">
        <v>3394</v>
      </c>
      <c r="C10" s="22">
        <v>1.40675735879577E-5</v>
      </c>
    </row>
    <row r="11" spans="1:3">
      <c r="A11" s="4" t="s">
        <v>3066</v>
      </c>
      <c r="B11" s="55" t="s">
        <v>3395</v>
      </c>
      <c r="C11" s="22">
        <v>1.44019640452509E-2</v>
      </c>
    </row>
    <row r="12" spans="1:3">
      <c r="A12" s="4" t="s">
        <v>3067</v>
      </c>
      <c r="B12" s="55" t="s">
        <v>3396</v>
      </c>
      <c r="C12" s="22">
        <v>2.11519930822749E-2</v>
      </c>
    </row>
    <row r="13" spans="1:3">
      <c r="A13" s="4" t="s">
        <v>3068</v>
      </c>
      <c r="B13" s="55" t="s">
        <v>3397</v>
      </c>
      <c r="C13" s="22">
        <v>3.9979999653223996E-3</v>
      </c>
    </row>
    <row r="14" spans="1:3">
      <c r="A14" s="4" t="s">
        <v>3069</v>
      </c>
      <c r="B14" s="55" t="s">
        <v>3398</v>
      </c>
      <c r="C14" s="22">
        <v>2.6133527945886598E-2</v>
      </c>
    </row>
    <row r="15" spans="1:3">
      <c r="A15" s="4" t="s">
        <v>3070</v>
      </c>
      <c r="B15" s="55" t="s">
        <v>3399</v>
      </c>
      <c r="C15" s="22">
        <v>7.1410482766149103E-3</v>
      </c>
    </row>
    <row r="16" spans="1:3">
      <c r="A16" s="4" t="s">
        <v>3071</v>
      </c>
      <c r="B16" s="55" t="s">
        <v>3400</v>
      </c>
      <c r="C16" s="22">
        <v>2.4680547493903797E-4</v>
      </c>
    </row>
    <row r="17" spans="1:3">
      <c r="A17" s="4" t="s">
        <v>3072</v>
      </c>
      <c r="B17" s="55" t="s">
        <v>3401</v>
      </c>
      <c r="C17" s="22">
        <v>5.5177886829996204E-4</v>
      </c>
    </row>
    <row r="18" spans="1:3">
      <c r="A18" s="4" t="s">
        <v>3073</v>
      </c>
      <c r="B18" s="55" t="s">
        <v>3402</v>
      </c>
      <c r="C18" s="22">
        <v>2.4377730791868102E-6</v>
      </c>
    </row>
    <row r="19" spans="1:3">
      <c r="A19" s="4" t="s">
        <v>3074</v>
      </c>
      <c r="B19" s="55" t="s">
        <v>3403</v>
      </c>
      <c r="C19" s="22">
        <v>1.44430536734696E-5</v>
      </c>
    </row>
    <row r="20" spans="1:3">
      <c r="A20" s="4" t="s">
        <v>424</v>
      </c>
      <c r="B20" s="55" t="s">
        <v>502</v>
      </c>
      <c r="C20" s="22">
        <v>3.9193986551764898E-2</v>
      </c>
    </row>
    <row r="21" spans="1:3">
      <c r="A21" s="4" t="s">
        <v>3075</v>
      </c>
      <c r="B21" s="55" t="s">
        <v>3404</v>
      </c>
      <c r="C21" s="22">
        <v>1.05725545033866E-3</v>
      </c>
    </row>
    <row r="22" spans="1:3">
      <c r="A22" s="4" t="s">
        <v>3076</v>
      </c>
      <c r="B22" s="55" t="s">
        <v>3405</v>
      </c>
      <c r="C22" s="22">
        <v>1.1754367008388901E-2</v>
      </c>
    </row>
    <row r="23" spans="1:3">
      <c r="A23" s="4" t="s">
        <v>3077</v>
      </c>
      <c r="B23" s="55" t="s">
        <v>3406</v>
      </c>
      <c r="C23" s="22">
        <v>1.0681381147863299E-3</v>
      </c>
    </row>
    <row r="24" spans="1:3">
      <c r="A24" s="4" t="s">
        <v>3078</v>
      </c>
      <c r="B24" s="55" t="s">
        <v>3407</v>
      </c>
      <c r="C24" s="22">
        <v>8.5816977374233696E-7</v>
      </c>
    </row>
    <row r="25" spans="1:3">
      <c r="A25" s="4" t="s">
        <v>3079</v>
      </c>
      <c r="B25" s="55" t="s">
        <v>3408</v>
      </c>
      <c r="C25" s="22">
        <v>4.11629623937175E-2</v>
      </c>
    </row>
    <row r="26" spans="1:3">
      <c r="A26" s="4" t="s">
        <v>429</v>
      </c>
      <c r="B26" s="55" t="s">
        <v>478</v>
      </c>
      <c r="C26" s="22">
        <v>2.77888183629614E-3</v>
      </c>
    </row>
    <row r="27" spans="1:3">
      <c r="A27" s="4" t="s">
        <v>3080</v>
      </c>
      <c r="B27" s="55" t="s">
        <v>3409</v>
      </c>
      <c r="C27" s="22">
        <v>5.0482889298519301E-5</v>
      </c>
    </row>
    <row r="28" spans="1:3">
      <c r="A28" s="4" t="s">
        <v>3081</v>
      </c>
      <c r="B28" s="55" t="s">
        <v>3410</v>
      </c>
      <c r="C28" s="22">
        <v>1.7700333879345699E-2</v>
      </c>
    </row>
    <row r="29" spans="1:3">
      <c r="A29" s="4" t="s">
        <v>431</v>
      </c>
      <c r="B29" s="55" t="s">
        <v>483</v>
      </c>
      <c r="C29" s="22">
        <v>3.1636653387572197E-2</v>
      </c>
    </row>
    <row r="30" spans="1:3">
      <c r="A30" s="4" t="s">
        <v>3082</v>
      </c>
      <c r="B30" s="55" t="s">
        <v>3411</v>
      </c>
      <c r="C30" s="22">
        <v>1.9737095416298499E-2</v>
      </c>
    </row>
    <row r="31" spans="1:3">
      <c r="A31" s="4" t="s">
        <v>3083</v>
      </c>
      <c r="B31" s="55" t="s">
        <v>3412</v>
      </c>
      <c r="C31" s="22">
        <v>2.79367360692232E-2</v>
      </c>
    </row>
    <row r="32" spans="1:3">
      <c r="A32" s="4" t="s">
        <v>3084</v>
      </c>
      <c r="B32" s="55" t="s">
        <v>3413</v>
      </c>
      <c r="C32" s="22">
        <v>4.6931263811544102E-4</v>
      </c>
    </row>
    <row r="33" spans="1:3">
      <c r="A33" s="4" t="s">
        <v>3085</v>
      </c>
      <c r="B33" s="55" t="s">
        <v>3414</v>
      </c>
      <c r="C33" s="22">
        <v>3.52427636401028E-2</v>
      </c>
    </row>
    <row r="34" spans="1:3">
      <c r="A34" s="4" t="s">
        <v>3086</v>
      </c>
      <c r="B34" s="55" t="s">
        <v>485</v>
      </c>
      <c r="C34" s="22">
        <v>3.1180616026405501E-2</v>
      </c>
    </row>
    <row r="35" spans="1:3">
      <c r="A35" s="4" t="s">
        <v>3087</v>
      </c>
      <c r="B35" s="55" t="s">
        <v>3415</v>
      </c>
      <c r="C35" s="22">
        <v>2.03554010452957E-2</v>
      </c>
    </row>
    <row r="36" spans="1:3">
      <c r="A36" s="4" t="s">
        <v>3088</v>
      </c>
      <c r="B36" s="55" t="s">
        <v>3416</v>
      </c>
      <c r="C36" s="22">
        <v>4.1852838256714701E-3</v>
      </c>
    </row>
    <row r="37" spans="1:3">
      <c r="A37" s="4" t="s">
        <v>3089</v>
      </c>
      <c r="B37" s="55" t="s">
        <v>3417</v>
      </c>
      <c r="C37" s="22">
        <v>4.11629623937175E-2</v>
      </c>
    </row>
    <row r="38" spans="1:3" ht="30">
      <c r="A38" s="4" t="s">
        <v>3090</v>
      </c>
      <c r="B38" s="55" t="s">
        <v>3418</v>
      </c>
      <c r="C38" s="22">
        <v>1.5976454754343901E-2</v>
      </c>
    </row>
    <row r="39" spans="1:3">
      <c r="A39" s="4" t="s">
        <v>3091</v>
      </c>
      <c r="B39" s="55" t="s">
        <v>3419</v>
      </c>
      <c r="C39" s="22">
        <v>1.7839453598129301E-2</v>
      </c>
    </row>
    <row r="40" spans="1:3">
      <c r="A40" s="4" t="s">
        <v>3092</v>
      </c>
      <c r="B40" s="55" t="s">
        <v>3420</v>
      </c>
      <c r="C40" s="22">
        <v>3.9470276301932603E-2</v>
      </c>
    </row>
    <row r="41" spans="1:3">
      <c r="A41" s="4" t="s">
        <v>3093</v>
      </c>
      <c r="B41" s="55" t="s">
        <v>3421</v>
      </c>
      <c r="C41" s="22">
        <v>1.49905666170395E-2</v>
      </c>
    </row>
    <row r="42" spans="1:3" ht="30">
      <c r="A42" s="4" t="s">
        <v>3094</v>
      </c>
      <c r="B42" s="55" t="s">
        <v>3422</v>
      </c>
      <c r="C42" s="22">
        <v>3.0730231375535998E-2</v>
      </c>
    </row>
    <row r="43" spans="1:3">
      <c r="A43" s="4" t="s">
        <v>437</v>
      </c>
      <c r="B43" s="55" t="s">
        <v>489</v>
      </c>
      <c r="C43" s="22">
        <v>1.8840394968174301E-2</v>
      </c>
    </row>
    <row r="44" spans="1:3">
      <c r="A44" s="4" t="s">
        <v>3095</v>
      </c>
      <c r="B44" s="55" t="s">
        <v>511</v>
      </c>
      <c r="C44" s="22">
        <v>2.2032460698082101E-4</v>
      </c>
    </row>
    <row r="45" spans="1:3">
      <c r="A45" s="4" t="s">
        <v>3096</v>
      </c>
      <c r="B45" s="55" t="s">
        <v>3423</v>
      </c>
      <c r="C45" s="22">
        <v>4.7579412174484401E-2</v>
      </c>
    </row>
    <row r="46" spans="1:3">
      <c r="A46" s="4" t="s">
        <v>3097</v>
      </c>
      <c r="B46" s="55" t="s">
        <v>3424</v>
      </c>
      <c r="C46" s="22">
        <v>1.5671388371610499E-3</v>
      </c>
    </row>
    <row r="47" spans="1:3">
      <c r="A47" s="4" t="s">
        <v>3098</v>
      </c>
      <c r="B47" s="55" t="s">
        <v>3425</v>
      </c>
      <c r="C47" s="22">
        <v>2.4988065075121201E-2</v>
      </c>
    </row>
    <row r="48" spans="1:3">
      <c r="A48" s="4" t="s">
        <v>3099</v>
      </c>
      <c r="B48" s="55" t="s">
        <v>3426</v>
      </c>
      <c r="C48" s="22">
        <v>5.9418533664091101E-3</v>
      </c>
    </row>
    <row r="49" spans="1:3">
      <c r="A49" s="4" t="s">
        <v>3100</v>
      </c>
      <c r="B49" s="55" t="s">
        <v>3427</v>
      </c>
      <c r="C49" s="22">
        <v>1.9585105716145999E-2</v>
      </c>
    </row>
    <row r="50" spans="1:3" ht="30">
      <c r="A50" s="4" t="s">
        <v>3101</v>
      </c>
      <c r="B50" s="55" t="s">
        <v>3391</v>
      </c>
      <c r="C50" s="22">
        <v>3.3518444059460702E-2</v>
      </c>
    </row>
    <row r="51" spans="1:3" ht="30">
      <c r="A51" s="4" t="s">
        <v>3102</v>
      </c>
      <c r="B51" s="55" t="s">
        <v>3428</v>
      </c>
      <c r="C51" s="22">
        <v>1.47172329028641E-4</v>
      </c>
    </row>
    <row r="52" spans="1:3">
      <c r="A52" s="4" t="s">
        <v>3103</v>
      </c>
      <c r="B52" s="55" t="s">
        <v>3429</v>
      </c>
      <c r="C52" s="22">
        <v>1.0506542726889801E-5</v>
      </c>
    </row>
    <row r="53" spans="1:3">
      <c r="A53" s="4" t="s">
        <v>3104</v>
      </c>
      <c r="B53" s="55" t="s">
        <v>3430</v>
      </c>
      <c r="C53" s="22">
        <v>2.6328786296159701E-2</v>
      </c>
    </row>
    <row r="54" spans="1:3">
      <c r="A54" s="4" t="s">
        <v>438</v>
      </c>
      <c r="B54" s="55" t="s">
        <v>467</v>
      </c>
      <c r="C54" s="22">
        <v>1.1226121099294599E-9</v>
      </c>
    </row>
    <row r="55" spans="1:3" ht="30">
      <c r="A55" s="4" t="s">
        <v>3105</v>
      </c>
      <c r="B55" s="55" t="s">
        <v>3431</v>
      </c>
      <c r="C55" s="22">
        <v>3.2916844883395398E-3</v>
      </c>
    </row>
    <row r="56" spans="1:3">
      <c r="A56" s="4" t="s">
        <v>439</v>
      </c>
      <c r="B56" s="55" t="s">
        <v>468</v>
      </c>
      <c r="C56" s="22">
        <v>1.11801666604642E-8</v>
      </c>
    </row>
    <row r="57" spans="1:3" ht="30">
      <c r="A57" s="4" t="s">
        <v>440</v>
      </c>
      <c r="B57" s="55" t="s">
        <v>470</v>
      </c>
      <c r="C57" s="22">
        <v>3.2801842211566498E-2</v>
      </c>
    </row>
    <row r="58" spans="1:3">
      <c r="A58" s="4" t="s">
        <v>441</v>
      </c>
      <c r="B58" s="55" t="s">
        <v>471</v>
      </c>
      <c r="C58" s="22">
        <v>4.5015425689760597E-3</v>
      </c>
    </row>
    <row r="59" spans="1:3" ht="30">
      <c r="A59" s="4" t="s">
        <v>3106</v>
      </c>
      <c r="B59" s="55" t="s">
        <v>3432</v>
      </c>
      <c r="C59" s="22">
        <v>1.02099623673103E-2</v>
      </c>
    </row>
    <row r="60" spans="1:3">
      <c r="A60" s="4" t="s">
        <v>3107</v>
      </c>
      <c r="B60" s="55" t="s">
        <v>3433</v>
      </c>
      <c r="C60" s="22">
        <v>4.54264801760344E-4</v>
      </c>
    </row>
    <row r="61" spans="1:3">
      <c r="A61" s="4" t="s">
        <v>3108</v>
      </c>
      <c r="B61" s="55" t="s">
        <v>3434</v>
      </c>
      <c r="C61" s="22">
        <v>1.5231877963007401E-2</v>
      </c>
    </row>
    <row r="62" spans="1:3">
      <c r="A62" s="4" t="s">
        <v>3109</v>
      </c>
      <c r="B62" s="55" t="s">
        <v>3435</v>
      </c>
      <c r="C62" s="22">
        <v>2.5364959630123099E-2</v>
      </c>
    </row>
    <row r="63" spans="1:3">
      <c r="A63" s="4" t="s">
        <v>445</v>
      </c>
      <c r="B63" s="55" t="s">
        <v>475</v>
      </c>
      <c r="C63" s="22">
        <v>2.6499993520523201E-3</v>
      </c>
    </row>
    <row r="64" spans="1:3">
      <c r="A64" s="4" t="s">
        <v>3110</v>
      </c>
      <c r="B64" s="55" t="s">
        <v>3436</v>
      </c>
      <c r="C64" s="22">
        <v>5.7925430206574202E-6</v>
      </c>
    </row>
    <row r="65" spans="1:3">
      <c r="A65" s="4" t="s">
        <v>3111</v>
      </c>
      <c r="B65" s="55" t="s">
        <v>3437</v>
      </c>
      <c r="C65" s="22">
        <v>4.82321506279016E-2</v>
      </c>
    </row>
    <row r="66" spans="1:3">
      <c r="A66" s="4" t="s">
        <v>3112</v>
      </c>
      <c r="B66" s="55" t="s">
        <v>3438</v>
      </c>
      <c r="C66" s="22">
        <v>1.4330436860814E-6</v>
      </c>
    </row>
    <row r="67" spans="1:3">
      <c r="A67" s="4" t="s">
        <v>3113</v>
      </c>
      <c r="B67" s="55" t="s">
        <v>3439</v>
      </c>
      <c r="C67" s="22">
        <v>2.5821118473912E-4</v>
      </c>
    </row>
    <row r="68" spans="1:3">
      <c r="A68" s="4" t="s">
        <v>450</v>
      </c>
      <c r="B68" s="55" t="s">
        <v>480</v>
      </c>
      <c r="C68" s="22">
        <v>9.0585429792978001E-4</v>
      </c>
    </row>
    <row r="69" spans="1:3">
      <c r="A69" s="4" t="s">
        <v>3114</v>
      </c>
      <c r="B69" s="55" t="s">
        <v>3440</v>
      </c>
      <c r="C69" s="22">
        <v>2.7324098201685101E-2</v>
      </c>
    </row>
    <row r="70" spans="1:3">
      <c r="A70" s="4" t="s">
        <v>3115</v>
      </c>
      <c r="B70" s="55" t="s">
        <v>3409</v>
      </c>
      <c r="C70" s="22">
        <v>1.6904605449753402E-5</v>
      </c>
    </row>
    <row r="71" spans="1:3">
      <c r="A71" s="4" t="s">
        <v>3116</v>
      </c>
      <c r="B71" s="55" t="s">
        <v>3441</v>
      </c>
      <c r="C71" s="22">
        <v>1.6621190855843401E-2</v>
      </c>
    </row>
    <row r="72" spans="1:3">
      <c r="A72" s="4" t="s">
        <v>3117</v>
      </c>
      <c r="B72" s="55" t="s">
        <v>3442</v>
      </c>
      <c r="C72" s="22">
        <v>4.39668187377751E-4</v>
      </c>
    </row>
    <row r="73" spans="1:3">
      <c r="A73" s="4" t="s">
        <v>3118</v>
      </c>
      <c r="B73" s="55" t="s">
        <v>3443</v>
      </c>
      <c r="C73" s="22">
        <v>2.4431817645248498E-2</v>
      </c>
    </row>
    <row r="74" spans="1:3">
      <c r="A74" s="4" t="s">
        <v>3119</v>
      </c>
      <c r="B74" s="55" t="s">
        <v>3413</v>
      </c>
      <c r="C74" s="22">
        <v>1.5516342954261201E-3</v>
      </c>
    </row>
    <row r="75" spans="1:3">
      <c r="A75" s="4" t="s">
        <v>3120</v>
      </c>
      <c r="B75" s="55" t="s">
        <v>3444</v>
      </c>
      <c r="C75" s="22">
        <v>2.2143637236834601E-2</v>
      </c>
    </row>
    <row r="76" spans="1:3">
      <c r="A76" s="4" t="s">
        <v>3121</v>
      </c>
      <c r="B76" s="55" t="s">
        <v>3445</v>
      </c>
      <c r="C76" s="22">
        <v>3.3518444059460702E-2</v>
      </c>
    </row>
    <row r="77" spans="1:3">
      <c r="A77" s="4" t="s">
        <v>3122</v>
      </c>
      <c r="B77" s="55" t="s">
        <v>3446</v>
      </c>
      <c r="C77" s="22">
        <v>3.8374951801120202E-2</v>
      </c>
    </row>
    <row r="78" spans="1:3" ht="30">
      <c r="A78" s="4" t="s">
        <v>3123</v>
      </c>
      <c r="B78" s="55" t="s">
        <v>3447</v>
      </c>
      <c r="C78" s="22">
        <v>6.3492806050004801E-9</v>
      </c>
    </row>
    <row r="79" spans="1:3">
      <c r="A79" s="4" t="s">
        <v>3124</v>
      </c>
      <c r="B79" s="55" t="s">
        <v>3448</v>
      </c>
      <c r="C79" s="22">
        <v>1.5362711240410601E-3</v>
      </c>
    </row>
    <row r="80" spans="1:3">
      <c r="A80" s="4" t="s">
        <v>455</v>
      </c>
      <c r="B80" s="55" t="s">
        <v>487</v>
      </c>
      <c r="C80" s="22">
        <v>8.0788146664094896E-4</v>
      </c>
    </row>
    <row r="81" spans="1:3">
      <c r="A81" s="4" t="s">
        <v>3125</v>
      </c>
      <c r="B81" s="55" t="s">
        <v>3449</v>
      </c>
      <c r="C81" s="22">
        <v>1.4889893997366499E-4</v>
      </c>
    </row>
    <row r="82" spans="1:3">
      <c r="A82" s="4" t="s">
        <v>3126</v>
      </c>
      <c r="B82" s="55" t="s">
        <v>3450</v>
      </c>
      <c r="C82" s="22">
        <v>2.6917335102394299E-5</v>
      </c>
    </row>
    <row r="83" spans="1:3">
      <c r="A83" s="4" t="s">
        <v>3127</v>
      </c>
      <c r="B83" s="55" t="s">
        <v>3451</v>
      </c>
      <c r="C83" s="22">
        <v>1.5976454754343901E-2</v>
      </c>
    </row>
    <row r="84" spans="1:3">
      <c r="A84" s="4" t="s">
        <v>3128</v>
      </c>
      <c r="B84" s="55" t="s">
        <v>3452</v>
      </c>
      <c r="C84" s="22">
        <v>2.6133527945886598E-2</v>
      </c>
    </row>
    <row r="85" spans="1:3">
      <c r="A85" s="4" t="s">
        <v>3129</v>
      </c>
      <c r="B85" s="55" t="s">
        <v>3453</v>
      </c>
      <c r="C85" s="22">
        <v>4.5353021665675501E-2</v>
      </c>
    </row>
    <row r="86" spans="1:3">
      <c r="A86" s="4" t="s">
        <v>3130</v>
      </c>
      <c r="B86" s="55" t="s">
        <v>3454</v>
      </c>
      <c r="C86" s="22">
        <v>2.3321257529130499E-4</v>
      </c>
    </row>
    <row r="87" spans="1:3">
      <c r="A87" s="4" t="s">
        <v>3131</v>
      </c>
      <c r="B87" s="55" t="s">
        <v>3426</v>
      </c>
      <c r="C87" s="22">
        <v>3.2006350165470201E-3</v>
      </c>
    </row>
    <row r="88" spans="1:3">
      <c r="A88" s="4" t="s">
        <v>3132</v>
      </c>
      <c r="B88" s="55" t="s">
        <v>3455</v>
      </c>
      <c r="C88" s="22">
        <v>7.4710204999966704E-5</v>
      </c>
    </row>
    <row r="89" spans="1:3" ht="30">
      <c r="A89" s="4" t="s">
        <v>3133</v>
      </c>
      <c r="B89" s="55" t="s">
        <v>497</v>
      </c>
      <c r="C89" s="22">
        <v>6.1771970629965297E-6</v>
      </c>
    </row>
    <row r="90" spans="1:3" ht="30">
      <c r="A90" s="4" t="s">
        <v>3134</v>
      </c>
      <c r="B90" s="55" t="s">
        <v>493</v>
      </c>
      <c r="C90" s="22">
        <v>6.6146906119213104E-4</v>
      </c>
    </row>
    <row r="91" spans="1:3">
      <c r="A91" s="4" t="s">
        <v>3135</v>
      </c>
      <c r="B91" s="55" t="s">
        <v>3398</v>
      </c>
      <c r="C91" s="22">
        <v>7.2744016586865604E-4</v>
      </c>
    </row>
    <row r="92" spans="1:3" ht="45">
      <c r="A92" s="4" t="s">
        <v>3136</v>
      </c>
      <c r="B92" s="55" t="s">
        <v>494</v>
      </c>
      <c r="C92" s="22">
        <v>2.5556483161752699E-2</v>
      </c>
    </row>
    <row r="93" spans="1:3">
      <c r="A93" s="4" t="s">
        <v>460</v>
      </c>
      <c r="B93" s="55" t="s">
        <v>511</v>
      </c>
      <c r="C93" s="22">
        <v>3.3225546656452101E-3</v>
      </c>
    </row>
    <row r="94" spans="1:3">
      <c r="A94" s="4" t="s">
        <v>461</v>
      </c>
      <c r="B94" s="55" t="s">
        <v>511</v>
      </c>
      <c r="C94" s="22">
        <v>3.9979999653223996E-3</v>
      </c>
    </row>
    <row r="95" spans="1:3">
      <c r="A95" s="4" t="s">
        <v>462</v>
      </c>
      <c r="B95" s="55" t="s">
        <v>496</v>
      </c>
      <c r="C95" s="22">
        <v>2.2515959046438502E-3</v>
      </c>
    </row>
    <row r="96" spans="1:3">
      <c r="A96" s="4" t="s">
        <v>3137</v>
      </c>
      <c r="B96" s="55" t="s">
        <v>3456</v>
      </c>
      <c r="C96" s="22">
        <v>2.6753302037471199E-3</v>
      </c>
    </row>
    <row r="97" spans="1:3">
      <c r="A97" s="4" t="s">
        <v>3138</v>
      </c>
      <c r="B97" s="55" t="s">
        <v>3457</v>
      </c>
      <c r="C97" s="22">
        <v>3.9846258795946799E-4</v>
      </c>
    </row>
    <row r="98" spans="1:3">
      <c r="A98" s="4" t="s">
        <v>3139</v>
      </c>
      <c r="B98" s="55" t="s">
        <v>3400</v>
      </c>
      <c r="C98" s="22">
        <v>2.4316939810248199E-3</v>
      </c>
    </row>
    <row r="99" spans="1:3">
      <c r="A99" s="4" t="s">
        <v>3140</v>
      </c>
      <c r="B99" s="55" t="s">
        <v>3417</v>
      </c>
      <c r="C99" s="22">
        <v>4.5015425689760597E-3</v>
      </c>
    </row>
    <row r="100" spans="1:3">
      <c r="A100" s="4" t="s">
        <v>3141</v>
      </c>
      <c r="B100" s="55" t="s">
        <v>486</v>
      </c>
      <c r="C100" s="22">
        <v>2.30579697124167E-4</v>
      </c>
    </row>
    <row r="101" spans="1:3">
      <c r="A101" s="4" t="s">
        <v>463</v>
      </c>
      <c r="B101" s="55" t="s">
        <v>475</v>
      </c>
      <c r="C101" s="22">
        <v>7.4041334594806399E-6</v>
      </c>
    </row>
    <row r="102" spans="1:3">
      <c r="A102" s="4" t="s">
        <v>3142</v>
      </c>
      <c r="B102" s="55" t="s">
        <v>3458</v>
      </c>
      <c r="C102" s="22">
        <v>1.21465791383047E-2</v>
      </c>
    </row>
    <row r="103" spans="1:3">
      <c r="A103" s="4" t="s">
        <v>3143</v>
      </c>
      <c r="B103" s="55" t="s">
        <v>3435</v>
      </c>
      <c r="C103" s="22">
        <v>2.3376553889619999E-5</v>
      </c>
    </row>
    <row r="104" spans="1:3">
      <c r="A104" s="4" t="s">
        <v>3144</v>
      </c>
      <c r="B104" s="55" t="s">
        <v>484</v>
      </c>
      <c r="C104" s="22">
        <v>4.0285605481074198E-4</v>
      </c>
    </row>
    <row r="105" spans="1:3" ht="15.75" thickBot="1">
      <c r="A105" s="6" t="s">
        <v>465</v>
      </c>
      <c r="B105" s="56" t="s">
        <v>466</v>
      </c>
      <c r="C105" s="54">
        <v>6.3197408554968998E-3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450"/>
  <sheetViews>
    <sheetView workbookViewId="0">
      <selection sqref="A1:H1"/>
    </sheetView>
  </sheetViews>
  <sheetFormatPr defaultRowHeight="15"/>
  <cols>
    <col min="1" max="1" width="8.375" style="1" customWidth="1"/>
    <col min="2" max="2" width="10" style="1" customWidth="1"/>
    <col min="3" max="3" width="14" style="1" customWidth="1"/>
    <col min="4" max="4" width="8.125" style="1" customWidth="1"/>
    <col min="5" max="5" width="8.375" style="1" customWidth="1"/>
    <col min="6" max="6" width="7.625" style="1" customWidth="1"/>
    <col min="7" max="7" width="8.5" style="1" customWidth="1"/>
    <col min="8" max="8" width="8" style="1" customWidth="1"/>
    <col min="9" max="16384" width="9" style="1"/>
  </cols>
  <sheetData>
    <row r="1" spans="1:8" ht="30.75" customHeight="1" thickBot="1">
      <c r="A1" s="94" t="s">
        <v>3534</v>
      </c>
      <c r="B1" s="94"/>
      <c r="C1" s="94"/>
      <c r="D1" s="94"/>
      <c r="E1" s="94"/>
      <c r="F1" s="94"/>
      <c r="G1" s="94"/>
      <c r="H1" s="94"/>
    </row>
    <row r="2" spans="1:8" ht="30">
      <c r="A2" s="21" t="s">
        <v>512</v>
      </c>
      <c r="B2" s="2" t="s">
        <v>513</v>
      </c>
      <c r="C2" s="2" t="s">
        <v>514</v>
      </c>
      <c r="D2" s="2" t="s">
        <v>3052</v>
      </c>
      <c r="E2" s="2" t="s">
        <v>3052</v>
      </c>
      <c r="F2" s="51" t="s">
        <v>3512</v>
      </c>
      <c r="G2" s="69" t="s">
        <v>3480</v>
      </c>
      <c r="H2" s="51" t="s">
        <v>3284</v>
      </c>
    </row>
    <row r="3" spans="1:8" ht="30">
      <c r="A3" s="3" t="s">
        <v>1543</v>
      </c>
      <c r="B3" s="3" t="s">
        <v>1544</v>
      </c>
      <c r="C3" s="39" t="s">
        <v>1545</v>
      </c>
      <c r="D3" s="22">
        <v>1.7263514950000001</v>
      </c>
      <c r="E3" s="22">
        <v>1.8248027600000001</v>
      </c>
      <c r="F3" s="22">
        <v>0.24657455632181455</v>
      </c>
      <c r="G3" s="22">
        <v>2.3570000000000002</v>
      </c>
      <c r="H3" s="22">
        <v>0.58099999999999996</v>
      </c>
    </row>
    <row r="4" spans="1:8" ht="45">
      <c r="A4" s="3" t="s">
        <v>2140</v>
      </c>
      <c r="B4" s="3" t="s">
        <v>2141</v>
      </c>
      <c r="C4" s="39" t="s">
        <v>2142</v>
      </c>
      <c r="D4" s="22">
        <v>0.176760476</v>
      </c>
      <c r="E4" s="22">
        <v>2.236736509</v>
      </c>
      <c r="F4" s="22">
        <v>0.32284141540696865</v>
      </c>
      <c r="G4" s="22">
        <v>1.748</v>
      </c>
      <c r="H4" s="22">
        <v>0.56399999999999995</v>
      </c>
    </row>
    <row r="5" spans="1:8" ht="90">
      <c r="A5" s="3" t="s">
        <v>1882</v>
      </c>
      <c r="B5" s="3" t="s">
        <v>1883</v>
      </c>
      <c r="C5" s="39" t="s">
        <v>1884</v>
      </c>
      <c r="D5" s="22">
        <v>1.3037019759999999</v>
      </c>
      <c r="E5" s="22">
        <v>1.3441812950000001</v>
      </c>
      <c r="F5" s="22">
        <v>0.34581372825910478</v>
      </c>
      <c r="G5" s="22">
        <v>2.024</v>
      </c>
      <c r="H5" s="22">
        <v>0.7</v>
      </c>
    </row>
    <row r="6" spans="1:8" ht="30">
      <c r="A6" s="3" t="s">
        <v>2305</v>
      </c>
      <c r="B6" s="3" t="s">
        <v>2306</v>
      </c>
      <c r="C6" s="39" t="s">
        <v>2307</v>
      </c>
      <c r="D6" s="22">
        <v>1.131815198</v>
      </c>
      <c r="E6" s="22">
        <v>1.455460676</v>
      </c>
      <c r="F6" s="22">
        <v>0.36628173706986589</v>
      </c>
      <c r="G6" s="22">
        <v>2.0409999999999999</v>
      </c>
      <c r="H6" s="22">
        <v>0.748</v>
      </c>
    </row>
    <row r="7" spans="1:8" ht="30">
      <c r="A7" s="3" t="s">
        <v>1531</v>
      </c>
      <c r="B7" s="3" t="s">
        <v>1532</v>
      </c>
      <c r="C7" s="39" t="s">
        <v>1533</v>
      </c>
      <c r="D7" s="22">
        <v>0.97305125000000003</v>
      </c>
      <c r="E7" s="22">
        <v>1.1510817339999999</v>
      </c>
      <c r="F7" s="22">
        <v>0.40522253202371211</v>
      </c>
      <c r="G7" s="22">
        <v>1.786</v>
      </c>
      <c r="H7" s="22">
        <v>0.72399999999999998</v>
      </c>
    </row>
    <row r="8" spans="1:8">
      <c r="A8" s="3" t="s">
        <v>1297</v>
      </c>
      <c r="B8" s="3" t="s">
        <v>1298</v>
      </c>
      <c r="C8" s="39" t="s">
        <v>1299</v>
      </c>
      <c r="D8" s="22">
        <v>0.50831296800000003</v>
      </c>
      <c r="E8" s="22">
        <v>1.5727544440000001</v>
      </c>
      <c r="F8" s="22">
        <v>0.4138697614584228</v>
      </c>
      <c r="G8" s="22">
        <v>1.762</v>
      </c>
      <c r="H8" s="22">
        <v>0.72899999999999998</v>
      </c>
    </row>
    <row r="9" spans="1:8" ht="30">
      <c r="A9" s="3" t="s">
        <v>1513</v>
      </c>
      <c r="B9" s="3" t="s">
        <v>1514</v>
      </c>
      <c r="C9" s="39" t="s">
        <v>1515</v>
      </c>
      <c r="D9" s="22">
        <v>0.635546112</v>
      </c>
      <c r="E9" s="22">
        <v>1.169835975</v>
      </c>
      <c r="F9" s="22">
        <v>0.49046488901497681</v>
      </c>
      <c r="G9" s="22">
        <v>1.772</v>
      </c>
      <c r="H9" s="22">
        <v>0.86899999999999999</v>
      </c>
    </row>
    <row r="10" spans="1:8" ht="30">
      <c r="A10" s="3" t="s">
        <v>1615</v>
      </c>
      <c r="B10" s="3" t="s">
        <v>1616</v>
      </c>
      <c r="C10" s="39" t="s">
        <v>1617</v>
      </c>
      <c r="D10" s="22">
        <v>0.31781832500000001</v>
      </c>
      <c r="E10" s="22">
        <v>1.0619121709999999</v>
      </c>
      <c r="F10" s="22">
        <v>0.50660209357910746</v>
      </c>
      <c r="G10" s="22">
        <v>1.4450000000000001</v>
      </c>
      <c r="H10" s="22">
        <v>0.73199999999999998</v>
      </c>
    </row>
    <row r="11" spans="1:8" ht="60">
      <c r="A11" s="3" t="s">
        <v>1891</v>
      </c>
      <c r="B11" s="3" t="s">
        <v>1892</v>
      </c>
      <c r="C11" s="39" t="s">
        <v>1893</v>
      </c>
      <c r="D11" s="22">
        <v>0.39362388199999998</v>
      </c>
      <c r="E11" s="22">
        <v>0.885670654</v>
      </c>
      <c r="F11" s="22">
        <v>0.53284716456756775</v>
      </c>
      <c r="G11" s="22">
        <v>1.369</v>
      </c>
      <c r="H11" s="22">
        <v>0.73</v>
      </c>
    </row>
    <row r="12" spans="1:8" ht="60">
      <c r="A12" s="3" t="s">
        <v>2182</v>
      </c>
      <c r="B12" s="3" t="s">
        <v>2183</v>
      </c>
      <c r="C12" s="39" t="s">
        <v>2184</v>
      </c>
      <c r="D12" s="22">
        <v>0.26965814999999999</v>
      </c>
      <c r="E12" s="22">
        <v>0.98285645600000004</v>
      </c>
      <c r="F12" s="22">
        <v>0.54380581937357964</v>
      </c>
      <c r="G12" s="22">
        <v>1.347</v>
      </c>
      <c r="H12" s="22">
        <v>0.73299999999999998</v>
      </c>
    </row>
    <row r="13" spans="1:8" ht="30">
      <c r="A13" s="3" t="s">
        <v>1534</v>
      </c>
      <c r="B13" s="3" t="s">
        <v>1535</v>
      </c>
      <c r="C13" s="39" t="s">
        <v>1536</v>
      </c>
      <c r="D13" s="22">
        <v>0.41499092399999998</v>
      </c>
      <c r="E13" s="22">
        <v>0.59628467699999999</v>
      </c>
      <c r="F13" s="22">
        <v>0.56546482105236451</v>
      </c>
      <c r="G13" s="22">
        <v>1.1639999999999999</v>
      </c>
      <c r="H13" s="22">
        <v>0.65800000000000003</v>
      </c>
    </row>
    <row r="14" spans="1:8" ht="45">
      <c r="A14" s="3" t="s">
        <v>2053</v>
      </c>
      <c r="B14" s="3" t="s">
        <v>2054</v>
      </c>
      <c r="C14" s="39" t="s">
        <v>2055</v>
      </c>
      <c r="D14" s="22">
        <v>0.59407881900000004</v>
      </c>
      <c r="E14" s="22">
        <v>0.720056276</v>
      </c>
      <c r="F14" s="22">
        <v>0.57397952141116637</v>
      </c>
      <c r="G14" s="22">
        <v>1.542</v>
      </c>
      <c r="H14" s="22">
        <v>0.88500000000000001</v>
      </c>
    </row>
    <row r="15" spans="1:8" ht="45">
      <c r="A15" s="3" t="s">
        <v>853</v>
      </c>
      <c r="B15" s="3" t="s">
        <v>854</v>
      </c>
      <c r="C15" s="39" t="s">
        <v>855</v>
      </c>
      <c r="D15" s="22">
        <v>0.11312821000000001</v>
      </c>
      <c r="E15" s="22">
        <v>1.1934227690000001</v>
      </c>
      <c r="F15" s="22">
        <v>0.58630272174284181</v>
      </c>
      <c r="G15" s="22">
        <v>1.34</v>
      </c>
      <c r="H15" s="22">
        <v>0.78600000000000003</v>
      </c>
    </row>
    <row r="16" spans="1:8" ht="30">
      <c r="A16" s="3" t="s">
        <v>2251</v>
      </c>
      <c r="B16" s="3" t="s">
        <v>2252</v>
      </c>
      <c r="C16" s="39" t="s">
        <v>2253</v>
      </c>
      <c r="D16" s="22">
        <v>0.36414434299999998</v>
      </c>
      <c r="E16" s="22">
        <v>0.68575893899999996</v>
      </c>
      <c r="F16" s="22">
        <v>0.59152185485610076</v>
      </c>
      <c r="G16" s="22">
        <v>1.2849999999999999</v>
      </c>
      <c r="H16" s="22">
        <v>0.76</v>
      </c>
    </row>
    <row r="17" spans="1:8">
      <c r="A17" s="3" t="s">
        <v>2299</v>
      </c>
      <c r="B17" s="3" t="s">
        <v>2300</v>
      </c>
      <c r="C17" s="39" t="s">
        <v>2301</v>
      </c>
      <c r="D17" s="22">
        <v>0.42986403200000001</v>
      </c>
      <c r="E17" s="22">
        <v>0.76732867999999999</v>
      </c>
      <c r="F17" s="22">
        <v>0.59228372126975026</v>
      </c>
      <c r="G17" s="22">
        <v>1.468</v>
      </c>
      <c r="H17" s="22">
        <v>0.87</v>
      </c>
    </row>
    <row r="18" spans="1:8" ht="45">
      <c r="A18" s="3" t="s">
        <v>2122</v>
      </c>
      <c r="B18" s="3" t="s">
        <v>2123</v>
      </c>
      <c r="C18" s="39" t="s">
        <v>2124</v>
      </c>
      <c r="D18" s="22">
        <v>0.52177168299999999</v>
      </c>
      <c r="E18" s="22">
        <v>0.57616035799999998</v>
      </c>
      <c r="F18" s="22">
        <v>0.60660827971037168</v>
      </c>
      <c r="G18" s="22">
        <v>1.395</v>
      </c>
      <c r="H18" s="22">
        <v>0.84699999999999998</v>
      </c>
    </row>
    <row r="19" spans="1:8" ht="30">
      <c r="A19" s="3" t="s">
        <v>1930</v>
      </c>
      <c r="B19" s="3" t="s">
        <v>1931</v>
      </c>
      <c r="C19" s="39" t="s">
        <v>1932</v>
      </c>
      <c r="D19" s="22">
        <v>0.43470249100000002</v>
      </c>
      <c r="E19" s="22">
        <v>0.45908484399999999</v>
      </c>
      <c r="F19" s="22">
        <v>0.6118571397443221</v>
      </c>
      <c r="G19" s="22">
        <v>1.151</v>
      </c>
      <c r="H19" s="22">
        <v>0.70399999999999996</v>
      </c>
    </row>
    <row r="20" spans="1:8">
      <c r="A20" s="3" t="s">
        <v>1243</v>
      </c>
      <c r="B20" s="3" t="s">
        <v>1244</v>
      </c>
      <c r="C20" s="39" t="s">
        <v>1245</v>
      </c>
      <c r="D20" s="22">
        <v>0.145164553</v>
      </c>
      <c r="E20" s="22">
        <v>0.84453017900000005</v>
      </c>
      <c r="F20" s="22">
        <v>0.61428612719884157</v>
      </c>
      <c r="G20" s="22">
        <v>1.375</v>
      </c>
      <c r="H20" s="22">
        <v>0.84399999999999997</v>
      </c>
    </row>
    <row r="21" spans="1:8">
      <c r="A21" s="3" t="s">
        <v>1582</v>
      </c>
      <c r="B21" s="3" t="s">
        <v>1583</v>
      </c>
      <c r="C21" s="39" t="s">
        <v>1584</v>
      </c>
      <c r="D21" s="22">
        <v>0.18464074599999999</v>
      </c>
      <c r="E21" s="22">
        <v>1.284113998</v>
      </c>
      <c r="F21" s="22">
        <v>0.62676200214060696</v>
      </c>
      <c r="G21" s="22">
        <v>1.7729999999999999</v>
      </c>
      <c r="H21" s="22">
        <v>1.111</v>
      </c>
    </row>
    <row r="22" spans="1:8">
      <c r="A22" s="3" t="s">
        <v>1459</v>
      </c>
      <c r="B22" s="3" t="s">
        <v>1460</v>
      </c>
      <c r="C22" s="39" t="s">
        <v>1461</v>
      </c>
      <c r="D22" s="22">
        <v>8.9982436999999998E-2</v>
      </c>
      <c r="E22" s="22">
        <v>0.87565444000000003</v>
      </c>
      <c r="F22" s="22">
        <v>0.6311666672586137</v>
      </c>
      <c r="G22" s="22">
        <v>1.3049999999999999</v>
      </c>
      <c r="H22" s="22">
        <v>0.82399999999999995</v>
      </c>
    </row>
    <row r="23" spans="1:8" ht="45">
      <c r="A23" s="3" t="s">
        <v>715</v>
      </c>
      <c r="B23" s="3" t="s">
        <v>716</v>
      </c>
      <c r="C23" s="39" t="s">
        <v>717</v>
      </c>
      <c r="D23" s="22">
        <v>0.104149908</v>
      </c>
      <c r="E23" s="22">
        <v>0.96710036399999999</v>
      </c>
      <c r="F23" s="22">
        <v>0.6425786506148955</v>
      </c>
      <c r="G23" s="22">
        <v>1.2849999999999999</v>
      </c>
      <c r="H23" s="22">
        <v>0.82499999999999996</v>
      </c>
    </row>
    <row r="24" spans="1:8" ht="45">
      <c r="A24" s="3" t="s">
        <v>1798</v>
      </c>
      <c r="B24" s="3" t="s">
        <v>1799</v>
      </c>
      <c r="C24" s="39" t="s">
        <v>1800</v>
      </c>
      <c r="D24" s="22">
        <v>0.27535383200000002</v>
      </c>
      <c r="E24" s="22">
        <v>0.51201233599999996</v>
      </c>
      <c r="F24" s="22">
        <v>0.64731052566181246</v>
      </c>
      <c r="G24" s="22">
        <v>1.1160000000000001</v>
      </c>
      <c r="H24" s="22">
        <v>0.72299999999999998</v>
      </c>
    </row>
    <row r="25" spans="1:8" ht="45">
      <c r="A25" s="3" t="s">
        <v>2149</v>
      </c>
      <c r="B25" s="3" t="s">
        <v>2150</v>
      </c>
      <c r="C25" s="39" t="s">
        <v>2151</v>
      </c>
      <c r="D25" s="22">
        <v>0.38974773200000001</v>
      </c>
      <c r="E25" s="22">
        <v>0.58424105299999995</v>
      </c>
      <c r="F25" s="22">
        <v>0.65497894191142025</v>
      </c>
      <c r="G25" s="22">
        <v>1.411</v>
      </c>
      <c r="H25" s="22">
        <v>0.92400000000000004</v>
      </c>
    </row>
    <row r="26" spans="1:8" ht="30">
      <c r="A26" s="3" t="s">
        <v>2254</v>
      </c>
      <c r="B26" s="3" t="s">
        <v>2255</v>
      </c>
      <c r="C26" s="39" t="s">
        <v>2256</v>
      </c>
      <c r="D26" s="22">
        <v>0.156316856</v>
      </c>
      <c r="E26" s="22">
        <v>0.69640211900000004</v>
      </c>
      <c r="F26" s="22">
        <v>0.65959218701726607</v>
      </c>
      <c r="G26" s="22">
        <v>1.252</v>
      </c>
      <c r="H26" s="22">
        <v>0.82599999999999996</v>
      </c>
    </row>
    <row r="27" spans="1:8" ht="60">
      <c r="A27" s="3" t="s">
        <v>1138</v>
      </c>
      <c r="B27" s="3" t="s">
        <v>1139</v>
      </c>
      <c r="C27" s="39" t="s">
        <v>1140</v>
      </c>
      <c r="D27" s="22">
        <v>9.5726366000000104E-2</v>
      </c>
      <c r="E27" s="22">
        <v>0.77709843000000001</v>
      </c>
      <c r="F27" s="22">
        <v>0.6667817773365915</v>
      </c>
      <c r="G27" s="22">
        <v>1.3480000000000001</v>
      </c>
      <c r="H27" s="22">
        <v>0.89900000000000002</v>
      </c>
    </row>
    <row r="28" spans="1:8" ht="30">
      <c r="A28" s="3" t="s">
        <v>1486</v>
      </c>
      <c r="B28" s="3" t="s">
        <v>1487</v>
      </c>
      <c r="C28" s="39" t="s">
        <v>1488</v>
      </c>
      <c r="D28" s="22">
        <v>0.33401184900000003</v>
      </c>
      <c r="E28" s="22">
        <v>0.381697073</v>
      </c>
      <c r="F28" s="22">
        <v>0.66921825500469767</v>
      </c>
      <c r="G28" s="22">
        <v>1.0820000000000001</v>
      </c>
      <c r="H28" s="22">
        <v>0.72399999999999998</v>
      </c>
    </row>
    <row r="29" spans="1:8">
      <c r="A29" s="3" t="s">
        <v>2158</v>
      </c>
      <c r="B29" s="3" t="s">
        <v>2159</v>
      </c>
      <c r="C29" s="39" t="s">
        <v>2160</v>
      </c>
      <c r="D29" s="22">
        <v>0.30688674999999999</v>
      </c>
      <c r="E29" s="22">
        <v>0.39363627200000001</v>
      </c>
      <c r="F29" s="22">
        <v>0.68541216903923396</v>
      </c>
      <c r="G29" s="22">
        <v>1.113</v>
      </c>
      <c r="H29" s="22">
        <v>0.76300000000000001</v>
      </c>
    </row>
    <row r="30" spans="1:8" ht="45">
      <c r="A30" s="3" t="s">
        <v>2284</v>
      </c>
      <c r="B30" s="3" t="s">
        <v>2285</v>
      </c>
      <c r="C30" s="39" t="s">
        <v>2286</v>
      </c>
      <c r="D30" s="22">
        <v>0.233197455</v>
      </c>
      <c r="E30" s="22">
        <v>0.54417925599999994</v>
      </c>
      <c r="F30" s="22">
        <v>0.68884370833922259</v>
      </c>
      <c r="G30" s="22">
        <v>1.2490000000000001</v>
      </c>
      <c r="H30" s="22">
        <v>0.86</v>
      </c>
    </row>
    <row r="31" spans="1:8">
      <c r="A31" s="3" t="s">
        <v>1384</v>
      </c>
      <c r="B31" s="3" t="s">
        <v>1385</v>
      </c>
      <c r="C31" s="39" t="s">
        <v>1386</v>
      </c>
      <c r="D31" s="22">
        <v>0.17576927000000001</v>
      </c>
      <c r="E31" s="22">
        <v>0.59840463300000002</v>
      </c>
      <c r="F31" s="22">
        <v>0.7004830440145885</v>
      </c>
      <c r="G31" s="22">
        <v>1.216</v>
      </c>
      <c r="H31" s="22">
        <v>0.85199999999999998</v>
      </c>
    </row>
    <row r="32" spans="1:8" ht="45">
      <c r="A32" s="3" t="s">
        <v>686</v>
      </c>
      <c r="B32" s="3" t="s">
        <v>687</v>
      </c>
      <c r="C32" s="39" t="s">
        <v>688</v>
      </c>
      <c r="D32" s="22">
        <v>4.92233040000001E-2</v>
      </c>
      <c r="E32" s="22">
        <v>0.78492144799999997</v>
      </c>
      <c r="F32" s="22">
        <v>0.70058583653140716</v>
      </c>
      <c r="G32" s="22">
        <v>1.2350000000000001</v>
      </c>
      <c r="H32" s="22">
        <v>0.86499999999999999</v>
      </c>
    </row>
    <row r="33" spans="1:8" ht="75">
      <c r="A33" s="3" t="s">
        <v>2119</v>
      </c>
      <c r="B33" s="3" t="s">
        <v>2120</v>
      </c>
      <c r="C33" s="39" t="s">
        <v>2121</v>
      </c>
      <c r="D33" s="22">
        <v>0.209810208</v>
      </c>
      <c r="E33" s="22">
        <v>0.416214166</v>
      </c>
      <c r="F33" s="22">
        <v>0.70606772891439873</v>
      </c>
      <c r="G33" s="22">
        <v>1.0649999999999999</v>
      </c>
      <c r="H33" s="22">
        <v>0.752</v>
      </c>
    </row>
    <row r="34" spans="1:8" ht="60">
      <c r="A34" s="3" t="s">
        <v>2146</v>
      </c>
      <c r="B34" s="3" t="s">
        <v>2147</v>
      </c>
      <c r="C34" s="39" t="s">
        <v>2148</v>
      </c>
      <c r="D34" s="22">
        <v>0.25643295900000002</v>
      </c>
      <c r="E34" s="22">
        <v>0.37140854499999998</v>
      </c>
      <c r="F34" s="22">
        <v>0.7087255237315162</v>
      </c>
      <c r="G34" s="22">
        <v>1.0780000000000001</v>
      </c>
      <c r="H34" s="22">
        <v>0.76400000000000001</v>
      </c>
    </row>
    <row r="35" spans="1:8" ht="30">
      <c r="A35" s="3" t="s">
        <v>1375</v>
      </c>
      <c r="B35" s="3" t="s">
        <v>1376</v>
      </c>
      <c r="C35" s="39" t="s">
        <v>1377</v>
      </c>
      <c r="D35" s="22">
        <v>0.22148005100000001</v>
      </c>
      <c r="E35" s="22">
        <v>0.42783149599999998</v>
      </c>
      <c r="F35" s="22">
        <v>0.71035272652230597</v>
      </c>
      <c r="G35" s="22">
        <v>1.163</v>
      </c>
      <c r="H35" s="22">
        <v>0.82599999999999996</v>
      </c>
    </row>
    <row r="36" spans="1:8" ht="45">
      <c r="A36" s="3" t="s">
        <v>2191</v>
      </c>
      <c r="B36" s="3" t="s">
        <v>2192</v>
      </c>
      <c r="C36" s="39" t="s">
        <v>2193</v>
      </c>
      <c r="D36" s="22">
        <v>0.28053421099999998</v>
      </c>
      <c r="E36" s="22">
        <v>0.28990711699999999</v>
      </c>
      <c r="F36" s="22">
        <v>0.71617678295678333</v>
      </c>
      <c r="G36" s="22">
        <v>1.0049999999999999</v>
      </c>
      <c r="H36" s="22">
        <v>0.72</v>
      </c>
    </row>
    <row r="37" spans="1:8" ht="30">
      <c r="A37" s="3" t="s">
        <v>1969</v>
      </c>
      <c r="B37" s="3" t="s">
        <v>1970</v>
      </c>
      <c r="C37" s="39" t="s">
        <v>1971</v>
      </c>
      <c r="D37" s="22">
        <v>0.25936295300000001</v>
      </c>
      <c r="E37" s="22">
        <v>0.47964269999999998</v>
      </c>
      <c r="F37" s="22">
        <v>0.71828475866829811</v>
      </c>
      <c r="G37" s="22">
        <v>1.3120000000000001</v>
      </c>
      <c r="H37" s="22">
        <v>0.94199999999999995</v>
      </c>
    </row>
    <row r="38" spans="1:8" ht="45">
      <c r="A38" s="3" t="s">
        <v>1672</v>
      </c>
      <c r="B38" s="3" t="s">
        <v>1673</v>
      </c>
      <c r="C38" s="39" t="s">
        <v>1674</v>
      </c>
      <c r="D38" s="22">
        <v>0.24334187600000001</v>
      </c>
      <c r="E38" s="22">
        <v>0.351438466</v>
      </c>
      <c r="F38" s="22">
        <v>0.71992775454063274</v>
      </c>
      <c r="G38" s="22">
        <v>1.0620000000000001</v>
      </c>
      <c r="H38" s="22">
        <v>0.76400000000000001</v>
      </c>
    </row>
    <row r="39" spans="1:8">
      <c r="A39" s="3" t="s">
        <v>1855</v>
      </c>
      <c r="B39" s="3" t="s">
        <v>1856</v>
      </c>
      <c r="C39" s="39" t="s">
        <v>1857</v>
      </c>
      <c r="D39" s="22">
        <v>6.7258418E-2</v>
      </c>
      <c r="E39" s="22">
        <v>0.60863640500000005</v>
      </c>
      <c r="F39" s="22">
        <v>0.72068089682371028</v>
      </c>
      <c r="G39" s="22">
        <v>1.21</v>
      </c>
      <c r="H39" s="22">
        <v>0.872</v>
      </c>
    </row>
    <row r="40" spans="1:8" ht="90">
      <c r="A40" s="3" t="s">
        <v>1888</v>
      </c>
      <c r="B40" s="3" t="s">
        <v>1889</v>
      </c>
      <c r="C40" s="39" t="s">
        <v>1890</v>
      </c>
      <c r="D40" s="22">
        <v>0.19748917099999999</v>
      </c>
      <c r="E40" s="22">
        <v>0.378189357</v>
      </c>
      <c r="F40" s="22">
        <v>0.72085165321060862</v>
      </c>
      <c r="G40" s="22">
        <v>1.0309999999999999</v>
      </c>
      <c r="H40" s="22">
        <v>0.74299999999999999</v>
      </c>
    </row>
    <row r="41" spans="1:8" ht="60">
      <c r="A41" s="3" t="s">
        <v>1189</v>
      </c>
      <c r="B41" s="3" t="s">
        <v>1190</v>
      </c>
      <c r="C41" s="39" t="s">
        <v>1191</v>
      </c>
      <c r="D41" s="22">
        <v>5.3662080000000098E-2</v>
      </c>
      <c r="E41" s="22">
        <v>0.48159080199999998</v>
      </c>
      <c r="F41" s="22">
        <v>0.72580102207634645</v>
      </c>
      <c r="G41" s="22">
        <v>1.175</v>
      </c>
      <c r="H41" s="22">
        <v>0.85299999999999998</v>
      </c>
    </row>
    <row r="42" spans="1:8" ht="30">
      <c r="A42" s="3" t="s">
        <v>1921</v>
      </c>
      <c r="B42" s="3" t="s">
        <v>1922</v>
      </c>
      <c r="C42" s="39" t="s">
        <v>1923</v>
      </c>
      <c r="D42" s="22">
        <v>0.17994837399999999</v>
      </c>
      <c r="E42" s="22">
        <v>0.36113073899999998</v>
      </c>
      <c r="F42" s="22">
        <v>0.728758978907456</v>
      </c>
      <c r="G42" s="22">
        <v>0.997</v>
      </c>
      <c r="H42" s="22">
        <v>0.72699999999999998</v>
      </c>
    </row>
    <row r="43" spans="1:8">
      <c r="A43" s="3" t="s">
        <v>2176</v>
      </c>
      <c r="B43" s="3" t="s">
        <v>2177</v>
      </c>
      <c r="C43" s="39" t="s">
        <v>2178</v>
      </c>
      <c r="D43" s="22">
        <v>0.13247983899999999</v>
      </c>
      <c r="E43" s="22">
        <v>0.57680211599999998</v>
      </c>
      <c r="F43" s="22">
        <v>0.72965255774726301</v>
      </c>
      <c r="G43" s="22">
        <v>1.274</v>
      </c>
      <c r="H43" s="22">
        <v>0.92900000000000005</v>
      </c>
    </row>
    <row r="44" spans="1:8" ht="30">
      <c r="A44" s="3" t="s">
        <v>2002</v>
      </c>
      <c r="B44" s="3" t="s">
        <v>2003</v>
      </c>
      <c r="C44" s="39" t="s">
        <v>2004</v>
      </c>
      <c r="D44" s="22">
        <v>0.244063158</v>
      </c>
      <c r="E44" s="22">
        <v>0.43852261399999998</v>
      </c>
      <c r="F44" s="22">
        <v>0.73028355335908191</v>
      </c>
      <c r="G44" s="22">
        <v>1.2649999999999999</v>
      </c>
      <c r="H44" s="22">
        <v>0.92400000000000004</v>
      </c>
    </row>
    <row r="45" spans="1:8" ht="75">
      <c r="A45" s="3" t="s">
        <v>1804</v>
      </c>
      <c r="B45" s="3" t="s">
        <v>1805</v>
      </c>
      <c r="C45" s="39" t="s">
        <v>1806</v>
      </c>
      <c r="D45" s="22">
        <v>0.28337415500000002</v>
      </c>
      <c r="E45" s="22">
        <v>0.34915334999999997</v>
      </c>
      <c r="F45" s="22">
        <v>0.73281032649055722</v>
      </c>
      <c r="G45" s="22">
        <v>1.1839999999999999</v>
      </c>
      <c r="H45" s="22">
        <v>0.86699999999999999</v>
      </c>
    </row>
    <row r="46" spans="1:8" ht="75">
      <c r="A46" s="3" t="s">
        <v>1750</v>
      </c>
      <c r="B46" s="3" t="s">
        <v>1751</v>
      </c>
      <c r="C46" s="39" t="s">
        <v>1752</v>
      </c>
      <c r="D46" s="22">
        <v>0.21375963000000001</v>
      </c>
      <c r="E46" s="22">
        <v>0.340169679</v>
      </c>
      <c r="F46" s="22">
        <v>0.73305443642019041</v>
      </c>
      <c r="G46" s="22">
        <v>1.038</v>
      </c>
      <c r="H46" s="22">
        <v>0.76100000000000001</v>
      </c>
    </row>
    <row r="47" spans="1:8" ht="30">
      <c r="A47" s="3" t="s">
        <v>1246</v>
      </c>
      <c r="B47" s="3" t="s">
        <v>1247</v>
      </c>
      <c r="C47" s="39" t="s">
        <v>1248</v>
      </c>
      <c r="D47" s="22">
        <v>7.6149349000000005E-2</v>
      </c>
      <c r="E47" s="22">
        <v>0.55995637200000004</v>
      </c>
      <c r="F47" s="22">
        <v>0.73481571874552765</v>
      </c>
      <c r="G47" s="22">
        <v>1.258</v>
      </c>
      <c r="H47" s="22">
        <v>0.92400000000000004</v>
      </c>
    </row>
    <row r="48" spans="1:8" ht="30">
      <c r="A48" s="3" t="s">
        <v>2164</v>
      </c>
      <c r="B48" s="3" t="s">
        <v>2165</v>
      </c>
      <c r="C48" s="39" t="s">
        <v>2166</v>
      </c>
      <c r="D48" s="22">
        <v>0.20053632699999999</v>
      </c>
      <c r="E48" s="22">
        <v>0.33990204400000001</v>
      </c>
      <c r="F48" s="22">
        <v>0.73499621650571689</v>
      </c>
      <c r="G48" s="22">
        <v>1.02</v>
      </c>
      <c r="H48" s="22">
        <v>0.749</v>
      </c>
    </row>
    <row r="49" spans="1:8" ht="60">
      <c r="A49" s="3" t="s">
        <v>2095</v>
      </c>
      <c r="B49" s="3" t="s">
        <v>2096</v>
      </c>
      <c r="C49" s="39" t="s">
        <v>2097</v>
      </c>
      <c r="D49" s="22">
        <v>0.15765748299999999</v>
      </c>
      <c r="E49" s="22">
        <v>0.39342028400000001</v>
      </c>
      <c r="F49" s="22">
        <v>0.73891834890525276</v>
      </c>
      <c r="G49" s="22">
        <v>1.0549999999999999</v>
      </c>
      <c r="H49" s="22">
        <v>0.78</v>
      </c>
    </row>
    <row r="50" spans="1:8">
      <c r="A50" s="3" t="s">
        <v>2134</v>
      </c>
      <c r="B50" s="3" t="s">
        <v>2135</v>
      </c>
      <c r="C50" s="39" t="s">
        <v>2136</v>
      </c>
      <c r="D50" s="22">
        <v>0.199302165</v>
      </c>
      <c r="E50" s="22">
        <v>0.42692733900000002</v>
      </c>
      <c r="F50" s="22">
        <v>0.74200803490605072</v>
      </c>
      <c r="G50" s="22">
        <v>1.214</v>
      </c>
      <c r="H50" s="22">
        <v>0.90100000000000002</v>
      </c>
    </row>
    <row r="51" spans="1:8" ht="30">
      <c r="A51" s="3" t="s">
        <v>1915</v>
      </c>
      <c r="B51" s="3" t="s">
        <v>1916</v>
      </c>
      <c r="C51" s="39" t="s">
        <v>1917</v>
      </c>
      <c r="D51" s="22">
        <v>0.20625560200000001</v>
      </c>
      <c r="E51" s="22">
        <v>0.49251368699999998</v>
      </c>
      <c r="F51" s="22">
        <v>0.74254333963000307</v>
      </c>
      <c r="G51" s="22">
        <v>1.357</v>
      </c>
      <c r="H51" s="22">
        <v>1.008</v>
      </c>
    </row>
    <row r="52" spans="1:8" ht="45">
      <c r="A52" s="3" t="s">
        <v>1645</v>
      </c>
      <c r="B52" s="3" t="s">
        <v>1646</v>
      </c>
      <c r="C52" s="39" t="s">
        <v>1647</v>
      </c>
      <c r="D52" s="22">
        <v>0.19402540300000001</v>
      </c>
      <c r="E52" s="22">
        <v>0.34751915100000003</v>
      </c>
      <c r="F52" s="22">
        <v>0.74283544583707783</v>
      </c>
      <c r="G52" s="22">
        <v>1.0529999999999999</v>
      </c>
      <c r="H52" s="22">
        <v>0.78200000000000003</v>
      </c>
    </row>
    <row r="53" spans="1:8" ht="60">
      <c r="A53" s="3" t="s">
        <v>1567</v>
      </c>
      <c r="B53" s="3" t="s">
        <v>1568</v>
      </c>
      <c r="C53" s="39" t="s">
        <v>1569</v>
      </c>
      <c r="D53" s="22">
        <v>0.22461692799999999</v>
      </c>
      <c r="E53" s="22">
        <v>0.274638467</v>
      </c>
      <c r="F53" s="22">
        <v>0.7494983825318231</v>
      </c>
      <c r="G53" s="22">
        <v>0.997</v>
      </c>
      <c r="H53" s="22">
        <v>0.747</v>
      </c>
    </row>
    <row r="54" spans="1:8" ht="45">
      <c r="A54" s="3" t="s">
        <v>1255</v>
      </c>
      <c r="B54" s="3" t="s">
        <v>1256</v>
      </c>
      <c r="C54" s="39" t="s">
        <v>1257</v>
      </c>
      <c r="D54" s="22">
        <v>0.101604579</v>
      </c>
      <c r="E54" s="22">
        <v>0.546557297</v>
      </c>
      <c r="F54" s="22">
        <v>0.75075447326315481</v>
      </c>
      <c r="G54" s="22">
        <v>1.264</v>
      </c>
      <c r="H54" s="22">
        <v>0.94899999999999995</v>
      </c>
    </row>
    <row r="55" spans="1:8" ht="45">
      <c r="A55" s="3" t="s">
        <v>2215</v>
      </c>
      <c r="B55" s="3" t="s">
        <v>2216</v>
      </c>
      <c r="C55" s="39" t="s">
        <v>2217</v>
      </c>
      <c r="D55" s="22">
        <v>0.18252560100000001</v>
      </c>
      <c r="E55" s="22">
        <v>0.33001797799999999</v>
      </c>
      <c r="F55" s="22">
        <v>0.75294519553481987</v>
      </c>
      <c r="G55" s="22">
        <v>1.0369999999999999</v>
      </c>
      <c r="H55" s="22">
        <v>0.78100000000000003</v>
      </c>
    </row>
    <row r="56" spans="1:8" ht="30">
      <c r="A56" s="3" t="s">
        <v>2047</v>
      </c>
      <c r="B56" s="3" t="s">
        <v>2048</v>
      </c>
      <c r="C56" s="39" t="s">
        <v>2049</v>
      </c>
      <c r="D56" s="22">
        <v>0.16669931800000001</v>
      </c>
      <c r="E56" s="22">
        <v>0.33174312500000003</v>
      </c>
      <c r="F56" s="22">
        <v>0.75820768937779459</v>
      </c>
      <c r="G56" s="22">
        <v>1.0309999999999999</v>
      </c>
      <c r="H56" s="22">
        <v>0.78200000000000003</v>
      </c>
    </row>
    <row r="57" spans="1:8">
      <c r="A57" s="3" t="s">
        <v>1630</v>
      </c>
      <c r="B57" s="3" t="s">
        <v>1631</v>
      </c>
      <c r="C57" s="39" t="s">
        <v>1632</v>
      </c>
      <c r="D57" s="22">
        <v>0.22976484799999999</v>
      </c>
      <c r="E57" s="22">
        <v>0.25264731800000001</v>
      </c>
      <c r="F57" s="22">
        <v>0.7598465726948106</v>
      </c>
      <c r="G57" s="22">
        <v>1.004</v>
      </c>
      <c r="H57" s="22">
        <v>0.76300000000000001</v>
      </c>
    </row>
    <row r="58" spans="1:8">
      <c r="A58" s="3" t="s">
        <v>2005</v>
      </c>
      <c r="B58" s="3" t="s">
        <v>2006</v>
      </c>
      <c r="C58" s="39" t="s">
        <v>2007</v>
      </c>
      <c r="D58" s="22">
        <v>0.152650859</v>
      </c>
      <c r="E58" s="22">
        <v>0.33525281600000001</v>
      </c>
      <c r="F58" s="22">
        <v>0.76000069928163072</v>
      </c>
      <c r="G58" s="22">
        <v>1.016</v>
      </c>
      <c r="H58" s="22">
        <v>0.77300000000000002</v>
      </c>
    </row>
    <row r="59" spans="1:8" ht="45">
      <c r="A59" s="3" t="s">
        <v>1909</v>
      </c>
      <c r="B59" s="3" t="s">
        <v>1910</v>
      </c>
      <c r="C59" s="39" t="s">
        <v>1911</v>
      </c>
      <c r="D59" s="22">
        <v>8.6117478000000094E-2</v>
      </c>
      <c r="E59" s="22">
        <v>0.40903568400000001</v>
      </c>
      <c r="F59" s="22">
        <v>0.76028164828793099</v>
      </c>
      <c r="G59" s="22">
        <v>1.0329999999999999</v>
      </c>
      <c r="H59" s="22">
        <v>0.78500000000000003</v>
      </c>
    </row>
    <row r="60" spans="1:8" ht="45">
      <c r="A60" s="3" t="s">
        <v>2161</v>
      </c>
      <c r="B60" s="3" t="s">
        <v>2162</v>
      </c>
      <c r="C60" s="39" t="s">
        <v>2163</v>
      </c>
      <c r="D60" s="22">
        <v>0.20006257899999999</v>
      </c>
      <c r="E60" s="22">
        <v>0.366986849</v>
      </c>
      <c r="F60" s="22">
        <v>0.76168696341359499</v>
      </c>
      <c r="G60" s="22">
        <v>1.19</v>
      </c>
      <c r="H60" s="22">
        <v>0.90600000000000003</v>
      </c>
    </row>
    <row r="61" spans="1:8" ht="45">
      <c r="A61" s="3" t="s">
        <v>1195</v>
      </c>
      <c r="B61" s="3" t="s">
        <v>1196</v>
      </c>
      <c r="C61" s="39" t="s">
        <v>1197</v>
      </c>
      <c r="D61" s="22">
        <v>7.6076532000000099E-2</v>
      </c>
      <c r="E61" s="22">
        <v>0.488402581</v>
      </c>
      <c r="F61" s="22">
        <v>0.76310925580496691</v>
      </c>
      <c r="G61" s="22">
        <v>1.1819999999999999</v>
      </c>
      <c r="H61" s="22">
        <v>0.90200000000000002</v>
      </c>
    </row>
    <row r="62" spans="1:8" ht="30">
      <c r="A62" s="3" t="s">
        <v>1438</v>
      </c>
      <c r="B62" s="3" t="s">
        <v>1439</v>
      </c>
      <c r="C62" s="39" t="s">
        <v>1440</v>
      </c>
      <c r="D62" s="22">
        <v>0.23109012700000001</v>
      </c>
      <c r="E62" s="22">
        <v>0.231668345</v>
      </c>
      <c r="F62" s="22">
        <v>0.76411640981119311</v>
      </c>
      <c r="G62" s="22">
        <v>0.98099999999999998</v>
      </c>
      <c r="H62" s="22">
        <v>0.75</v>
      </c>
    </row>
    <row r="63" spans="1:8" ht="45">
      <c r="A63" s="3" t="s">
        <v>1654</v>
      </c>
      <c r="B63" s="3" t="s">
        <v>1655</v>
      </c>
      <c r="C63" s="39" t="s">
        <v>1656</v>
      </c>
      <c r="D63" s="22">
        <v>0.177528617</v>
      </c>
      <c r="E63" s="22">
        <v>0.30319065699999997</v>
      </c>
      <c r="F63" s="22">
        <v>0.76453837212010767</v>
      </c>
      <c r="G63" s="22">
        <v>1.0209999999999999</v>
      </c>
      <c r="H63" s="22">
        <v>0.78</v>
      </c>
    </row>
    <row r="64" spans="1:8">
      <c r="A64" s="3" t="s">
        <v>2050</v>
      </c>
      <c r="B64" s="3" t="s">
        <v>2051</v>
      </c>
      <c r="C64" s="39" t="s">
        <v>2052</v>
      </c>
      <c r="D64" s="22">
        <v>0.19221717899999999</v>
      </c>
      <c r="E64" s="22">
        <v>0.37869216900000002</v>
      </c>
      <c r="F64" s="22">
        <v>0.76512211968872768</v>
      </c>
      <c r="G64" s="22">
        <v>1.2150000000000001</v>
      </c>
      <c r="H64" s="22">
        <v>0.93</v>
      </c>
    </row>
    <row r="65" spans="1:8" ht="30">
      <c r="A65" s="3" t="s">
        <v>1975</v>
      </c>
      <c r="B65" s="3" t="s">
        <v>1976</v>
      </c>
      <c r="C65" s="39" t="s">
        <v>1977</v>
      </c>
      <c r="D65" s="22">
        <v>0.169530294</v>
      </c>
      <c r="E65" s="22">
        <v>0.30075265800000001</v>
      </c>
      <c r="F65" s="22">
        <v>0.76518644748505971</v>
      </c>
      <c r="G65" s="22">
        <v>1.0009999999999999</v>
      </c>
      <c r="H65" s="22">
        <v>0.76600000000000001</v>
      </c>
    </row>
    <row r="66" spans="1:8" ht="45">
      <c r="A66" s="3" t="s">
        <v>1846</v>
      </c>
      <c r="B66" s="3" t="s">
        <v>1847</v>
      </c>
      <c r="C66" s="39" t="s">
        <v>1848</v>
      </c>
      <c r="D66" s="22">
        <v>0.21124383099999999</v>
      </c>
      <c r="E66" s="22">
        <v>0.25466279600000002</v>
      </c>
      <c r="F66" s="22">
        <v>0.7667265311319057</v>
      </c>
      <c r="G66" s="22">
        <v>0.999</v>
      </c>
      <c r="H66" s="22">
        <v>0.76600000000000001</v>
      </c>
    </row>
    <row r="67" spans="1:8" ht="45">
      <c r="A67" s="3" t="s">
        <v>1510</v>
      </c>
      <c r="B67" s="3" t="s">
        <v>1511</v>
      </c>
      <c r="C67" s="39" t="s">
        <v>1512</v>
      </c>
      <c r="D67" s="22">
        <v>0.19626105899999999</v>
      </c>
      <c r="E67" s="22">
        <v>0.26715904899999998</v>
      </c>
      <c r="F67" s="22">
        <v>0.76913766047703913</v>
      </c>
      <c r="G67" s="22">
        <v>1.004</v>
      </c>
      <c r="H67" s="22">
        <v>0.77200000000000002</v>
      </c>
    </row>
    <row r="68" spans="1:8" ht="30">
      <c r="A68" s="3" t="s">
        <v>1501</v>
      </c>
      <c r="B68" s="3" t="s">
        <v>1502</v>
      </c>
      <c r="C68" s="39" t="s">
        <v>1503</v>
      </c>
      <c r="D68" s="22">
        <v>1.3390763999999901E-2</v>
      </c>
      <c r="E68" s="22">
        <v>0.53757852500000003</v>
      </c>
      <c r="F68" s="22">
        <v>0.76942909969678497</v>
      </c>
      <c r="G68" s="22">
        <v>1.17</v>
      </c>
      <c r="H68" s="22">
        <v>0.9</v>
      </c>
    </row>
    <row r="69" spans="1:8" ht="30">
      <c r="A69" s="3" t="s">
        <v>1468</v>
      </c>
      <c r="B69" s="3" t="s">
        <v>1469</v>
      </c>
      <c r="C69" s="39" t="s">
        <v>1470</v>
      </c>
      <c r="D69" s="22">
        <v>0.19108165399999999</v>
      </c>
      <c r="E69" s="22">
        <v>0.268540055</v>
      </c>
      <c r="F69" s="22">
        <v>0.77115548347588048</v>
      </c>
      <c r="G69" s="22">
        <v>1.004</v>
      </c>
      <c r="H69" s="22">
        <v>0.77400000000000002</v>
      </c>
    </row>
    <row r="70" spans="1:8" ht="30">
      <c r="A70" s="3" t="s">
        <v>1843</v>
      </c>
      <c r="B70" s="3" t="s">
        <v>1844</v>
      </c>
      <c r="C70" s="39" t="s">
        <v>1845</v>
      </c>
      <c r="D70" s="22">
        <v>0.27661617700000002</v>
      </c>
      <c r="E70" s="22">
        <v>0.300487793</v>
      </c>
      <c r="F70" s="22">
        <v>0.77132650431439354</v>
      </c>
      <c r="G70" s="22">
        <v>1.262</v>
      </c>
      <c r="H70" s="22">
        <v>0.97299999999999998</v>
      </c>
    </row>
    <row r="71" spans="1:8" ht="60">
      <c r="A71" s="3" t="s">
        <v>1774</v>
      </c>
      <c r="B71" s="3" t="s">
        <v>1775</v>
      </c>
      <c r="C71" s="39" t="s">
        <v>1776</v>
      </c>
      <c r="D71" s="22">
        <v>0.150784583</v>
      </c>
      <c r="E71" s="22">
        <v>0.30114250100000001</v>
      </c>
      <c r="F71" s="22">
        <v>0.77175521174794637</v>
      </c>
      <c r="G71" s="22">
        <v>0.99</v>
      </c>
      <c r="H71" s="22">
        <v>0.76400000000000001</v>
      </c>
    </row>
    <row r="72" spans="1:8" ht="75">
      <c r="A72" s="3" t="s">
        <v>2026</v>
      </c>
      <c r="B72" s="3" t="s">
        <v>2027</v>
      </c>
      <c r="C72" s="39" t="s">
        <v>2028</v>
      </c>
      <c r="D72" s="22">
        <v>0.165459735</v>
      </c>
      <c r="E72" s="22">
        <v>0.30295296999999999</v>
      </c>
      <c r="F72" s="22">
        <v>0.77307363992726674</v>
      </c>
      <c r="G72" s="22">
        <v>1.032</v>
      </c>
      <c r="H72" s="22">
        <v>0.79800000000000004</v>
      </c>
    </row>
    <row r="73" spans="1:8" ht="75">
      <c r="A73" s="3" t="s">
        <v>2275</v>
      </c>
      <c r="B73" s="3" t="s">
        <v>2276</v>
      </c>
      <c r="C73" s="39" t="s">
        <v>2277</v>
      </c>
      <c r="D73" s="22">
        <v>0.23590741600000001</v>
      </c>
      <c r="E73" s="22">
        <v>0.29335611499999997</v>
      </c>
      <c r="F73" s="22">
        <v>0.77389352666119782</v>
      </c>
      <c r="G73" s="22">
        <v>1.17</v>
      </c>
      <c r="H73" s="22">
        <v>0.90600000000000003</v>
      </c>
    </row>
    <row r="74" spans="1:8" ht="45">
      <c r="A74" s="3" t="s">
        <v>1594</v>
      </c>
      <c r="B74" s="3" t="s">
        <v>1595</v>
      </c>
      <c r="C74" s="39" t="s">
        <v>1596</v>
      </c>
      <c r="D74" s="22">
        <v>0.198188959</v>
      </c>
      <c r="E74" s="22">
        <v>0.37368448500000001</v>
      </c>
      <c r="F74" s="22">
        <v>0.77664724424814613</v>
      </c>
      <c r="G74" s="22">
        <v>1.2270000000000001</v>
      </c>
      <c r="H74" s="22">
        <v>0.95299999999999996</v>
      </c>
    </row>
    <row r="75" spans="1:8" ht="30">
      <c r="A75" s="3" t="s">
        <v>1561</v>
      </c>
      <c r="B75" s="3" t="s">
        <v>1562</v>
      </c>
      <c r="C75" s="39" t="s">
        <v>1563</v>
      </c>
      <c r="D75" s="22">
        <v>0.15866996999999999</v>
      </c>
      <c r="E75" s="22">
        <v>0.29591139399999999</v>
      </c>
      <c r="F75" s="22">
        <v>0.77735949981006935</v>
      </c>
      <c r="G75" s="22">
        <v>1.0209999999999999</v>
      </c>
      <c r="H75" s="22">
        <v>0.79400000000000004</v>
      </c>
    </row>
    <row r="76" spans="1:8" ht="30">
      <c r="A76" s="3" t="s">
        <v>1894</v>
      </c>
      <c r="B76" s="3" t="s">
        <v>1895</v>
      </c>
      <c r="C76" s="39" t="s">
        <v>1896</v>
      </c>
      <c r="D76" s="22">
        <v>8.6725284999999999E-2</v>
      </c>
      <c r="E76" s="22">
        <v>0.37366579999999999</v>
      </c>
      <c r="F76" s="22">
        <v>0.77781635263652837</v>
      </c>
      <c r="G76" s="22">
        <v>1.036</v>
      </c>
      <c r="H76" s="22">
        <v>0.80600000000000005</v>
      </c>
    </row>
    <row r="77" spans="1:8" ht="30">
      <c r="A77" s="3" t="s">
        <v>1477</v>
      </c>
      <c r="B77" s="3" t="s">
        <v>1478</v>
      </c>
      <c r="C77" s="39" t="s">
        <v>1479</v>
      </c>
      <c r="D77" s="22">
        <v>0.12108327000000001</v>
      </c>
      <c r="E77" s="22">
        <v>0.32374683199999998</v>
      </c>
      <c r="F77" s="22">
        <v>0.77885905035040659</v>
      </c>
      <c r="G77" s="22">
        <v>1.006</v>
      </c>
      <c r="H77" s="22">
        <v>0.78300000000000003</v>
      </c>
    </row>
    <row r="78" spans="1:8">
      <c r="A78" s="3" t="s">
        <v>1708</v>
      </c>
      <c r="B78" s="3" t="s">
        <v>1709</v>
      </c>
      <c r="C78" s="39" t="s">
        <v>1710</v>
      </c>
      <c r="D78" s="22">
        <v>0.17575766600000001</v>
      </c>
      <c r="E78" s="22">
        <v>0.27313176700000003</v>
      </c>
      <c r="F78" s="22">
        <v>0.77982449549924415</v>
      </c>
      <c r="G78" s="22">
        <v>1.0189999999999999</v>
      </c>
      <c r="H78" s="22">
        <v>0.79500000000000004</v>
      </c>
    </row>
    <row r="79" spans="1:8" ht="30">
      <c r="A79" s="3" t="s">
        <v>1792</v>
      </c>
      <c r="B79" s="3" t="s">
        <v>1793</v>
      </c>
      <c r="C79" s="39" t="s">
        <v>1794</v>
      </c>
      <c r="D79" s="22">
        <v>0.135524384</v>
      </c>
      <c r="E79" s="22">
        <v>0.31484872800000002</v>
      </c>
      <c r="F79" s="22">
        <v>0.78114953337150239</v>
      </c>
      <c r="G79" s="22">
        <v>1.0289999999999999</v>
      </c>
      <c r="H79" s="22">
        <v>0.80400000000000005</v>
      </c>
    </row>
    <row r="80" spans="1:8" ht="60">
      <c r="A80" s="3" t="s">
        <v>1588</v>
      </c>
      <c r="B80" s="3" t="s">
        <v>1589</v>
      </c>
      <c r="C80" s="39" t="s">
        <v>1590</v>
      </c>
      <c r="D80" s="22">
        <v>0.198153256</v>
      </c>
      <c r="E80" s="22">
        <v>0.239173571</v>
      </c>
      <c r="F80" s="22">
        <v>0.78177194030847963</v>
      </c>
      <c r="G80" s="22">
        <v>1.002</v>
      </c>
      <c r="H80" s="22">
        <v>0.78300000000000003</v>
      </c>
    </row>
    <row r="81" spans="1:8" ht="45">
      <c r="A81" s="3" t="s">
        <v>745</v>
      </c>
      <c r="B81" s="3" t="s">
        <v>746</v>
      </c>
      <c r="C81" s="39" t="s">
        <v>747</v>
      </c>
      <c r="D81" s="22">
        <v>0.10751735900000001</v>
      </c>
      <c r="E81" s="22">
        <v>0.416141486</v>
      </c>
      <c r="F81" s="22">
        <v>0.78192929358387386</v>
      </c>
      <c r="G81" s="22">
        <v>1.1439999999999999</v>
      </c>
      <c r="H81" s="22">
        <v>0.89400000000000002</v>
      </c>
    </row>
    <row r="82" spans="1:8" ht="30">
      <c r="A82" s="3" t="s">
        <v>1372</v>
      </c>
      <c r="B82" s="3" t="s">
        <v>1373</v>
      </c>
      <c r="C82" s="39" t="s">
        <v>1374</v>
      </c>
      <c r="D82" s="22">
        <v>0.14032878100000001</v>
      </c>
      <c r="E82" s="22">
        <v>0.32933247500000001</v>
      </c>
      <c r="F82" s="22">
        <v>0.78300334465902732</v>
      </c>
      <c r="G82" s="22">
        <v>1.206</v>
      </c>
      <c r="H82" s="22">
        <v>0.94399999999999995</v>
      </c>
    </row>
    <row r="83" spans="1:8" ht="30">
      <c r="A83" s="3" t="s">
        <v>1300</v>
      </c>
      <c r="B83" s="3" t="s">
        <v>1301</v>
      </c>
      <c r="C83" s="39" t="s">
        <v>1302</v>
      </c>
      <c r="D83" s="22">
        <v>0.140269595</v>
      </c>
      <c r="E83" s="22">
        <v>0.36948456099999999</v>
      </c>
      <c r="F83" s="22">
        <v>0.78317254751384779</v>
      </c>
      <c r="G83" s="22">
        <v>1.1759999999999999</v>
      </c>
      <c r="H83" s="22">
        <v>0.92100000000000004</v>
      </c>
    </row>
    <row r="84" spans="1:8">
      <c r="A84" s="3" t="s">
        <v>1696</v>
      </c>
      <c r="B84" s="3" t="s">
        <v>1697</v>
      </c>
      <c r="C84" s="39" t="s">
        <v>1698</v>
      </c>
      <c r="D84" s="22">
        <v>0.12896424300000001</v>
      </c>
      <c r="E84" s="22">
        <v>0.30553959800000002</v>
      </c>
      <c r="F84" s="22">
        <v>0.78393581526430345</v>
      </c>
      <c r="G84" s="22">
        <v>1.0049999999999999</v>
      </c>
      <c r="H84" s="22">
        <v>0.78800000000000003</v>
      </c>
    </row>
    <row r="85" spans="1:8" ht="45">
      <c r="A85" s="3" t="s">
        <v>1858</v>
      </c>
      <c r="B85" s="3" t="s">
        <v>1859</v>
      </c>
      <c r="C85" s="39" t="s">
        <v>1860</v>
      </c>
      <c r="D85" s="22">
        <v>0.12988471200000001</v>
      </c>
      <c r="E85" s="22">
        <v>0.31098763000000001</v>
      </c>
      <c r="F85" s="22">
        <v>0.78460442261892871</v>
      </c>
      <c r="G85" s="22">
        <v>1.0229999999999999</v>
      </c>
      <c r="H85" s="22">
        <v>0.80300000000000005</v>
      </c>
    </row>
    <row r="86" spans="1:8" ht="45">
      <c r="A86" s="3" t="s">
        <v>1987</v>
      </c>
      <c r="B86" s="3" t="s">
        <v>1988</v>
      </c>
      <c r="C86" s="39" t="s">
        <v>1989</v>
      </c>
      <c r="D86" s="22">
        <v>0.215193457</v>
      </c>
      <c r="E86" s="22">
        <v>0.26440834099999999</v>
      </c>
      <c r="F86" s="22">
        <v>0.78760689282116181</v>
      </c>
      <c r="G86" s="22">
        <v>1.129</v>
      </c>
      <c r="H86" s="22">
        <v>0.88900000000000001</v>
      </c>
    </row>
    <row r="87" spans="1:8" ht="30">
      <c r="A87" s="3" t="s">
        <v>1471</v>
      </c>
      <c r="B87" s="3" t="s">
        <v>1472</v>
      </c>
      <c r="C87" s="39" t="s">
        <v>1473</v>
      </c>
      <c r="D87" s="22">
        <v>0.13245815999999999</v>
      </c>
      <c r="E87" s="22">
        <v>0.28951208099999998</v>
      </c>
      <c r="F87" s="22">
        <v>0.78823608762194297</v>
      </c>
      <c r="G87" s="22">
        <v>0.996</v>
      </c>
      <c r="H87" s="22">
        <v>0.78500000000000003</v>
      </c>
    </row>
    <row r="88" spans="1:8" ht="45">
      <c r="A88" s="3" t="s">
        <v>1669</v>
      </c>
      <c r="B88" s="3" t="s">
        <v>1670</v>
      </c>
      <c r="C88" s="39" t="s">
        <v>1671</v>
      </c>
      <c r="D88" s="22">
        <v>0.13242773599999999</v>
      </c>
      <c r="E88" s="22">
        <v>0.274676737</v>
      </c>
      <c r="F88" s="22">
        <v>0.78887475448279887</v>
      </c>
      <c r="G88" s="22">
        <v>0.96399999999999997</v>
      </c>
      <c r="H88" s="22">
        <v>0.76100000000000001</v>
      </c>
    </row>
    <row r="89" spans="1:8" ht="30">
      <c r="A89" s="3" t="s">
        <v>1684</v>
      </c>
      <c r="B89" s="3" t="s">
        <v>1685</v>
      </c>
      <c r="C89" s="39" t="s">
        <v>1686</v>
      </c>
      <c r="D89" s="22">
        <v>0.17593072400000001</v>
      </c>
      <c r="E89" s="22">
        <v>0.25582092699999998</v>
      </c>
      <c r="F89" s="22">
        <v>0.78964458811798077</v>
      </c>
      <c r="G89" s="22">
        <v>1.026</v>
      </c>
      <c r="H89" s="22">
        <v>0.81</v>
      </c>
    </row>
    <row r="90" spans="1:8" ht="75">
      <c r="A90" s="3" t="s">
        <v>2074</v>
      </c>
      <c r="B90" s="3" t="s">
        <v>2075</v>
      </c>
      <c r="C90" s="39" t="s">
        <v>2076</v>
      </c>
      <c r="D90" s="22">
        <v>0.20053695699999999</v>
      </c>
      <c r="E90" s="22">
        <v>0.203761991</v>
      </c>
      <c r="F90" s="22">
        <v>0.79108346991386447</v>
      </c>
      <c r="G90" s="22">
        <v>0.96799999999999997</v>
      </c>
      <c r="H90" s="22">
        <v>0.76500000000000001</v>
      </c>
    </row>
    <row r="91" spans="1:8" ht="30">
      <c r="A91" s="3" t="s">
        <v>2197</v>
      </c>
      <c r="B91" s="3" t="s">
        <v>2198</v>
      </c>
      <c r="C91" s="39" t="s">
        <v>2199</v>
      </c>
      <c r="D91" s="22">
        <v>0.13118988300000001</v>
      </c>
      <c r="E91" s="22">
        <v>0.28041092699999998</v>
      </c>
      <c r="F91" s="22">
        <v>0.79140228241642718</v>
      </c>
      <c r="G91" s="22">
        <v>0.98699999999999999</v>
      </c>
      <c r="H91" s="22">
        <v>0.78100000000000003</v>
      </c>
    </row>
    <row r="92" spans="1:8">
      <c r="A92" s="3" t="s">
        <v>2260</v>
      </c>
      <c r="B92" s="3" t="s">
        <v>2261</v>
      </c>
      <c r="C92" s="39" t="s">
        <v>2262</v>
      </c>
      <c r="D92" s="22">
        <v>0.20511948799999999</v>
      </c>
      <c r="E92" s="22">
        <v>0.26046027399999999</v>
      </c>
      <c r="F92" s="22">
        <v>0.79299051514315377</v>
      </c>
      <c r="G92" s="22">
        <v>1.125</v>
      </c>
      <c r="H92" s="22">
        <v>0.89200000000000002</v>
      </c>
    </row>
    <row r="93" spans="1:8">
      <c r="A93" s="3" t="s">
        <v>1762</v>
      </c>
      <c r="B93" s="3" t="s">
        <v>1763</v>
      </c>
      <c r="C93" s="39" t="s">
        <v>1764</v>
      </c>
      <c r="D93" s="22">
        <v>0.17145396500000001</v>
      </c>
      <c r="E93" s="22">
        <v>0.24717488800000001</v>
      </c>
      <c r="F93" s="22">
        <v>0.79324744011242165</v>
      </c>
      <c r="G93" s="22">
        <v>1.012</v>
      </c>
      <c r="H93" s="22">
        <v>0.80300000000000005</v>
      </c>
    </row>
    <row r="94" spans="1:8" ht="75">
      <c r="A94" s="3" t="s">
        <v>1981</v>
      </c>
      <c r="B94" s="3" t="s">
        <v>1982</v>
      </c>
      <c r="C94" s="39" t="s">
        <v>1983</v>
      </c>
      <c r="D94" s="22">
        <v>0.173395087</v>
      </c>
      <c r="E94" s="22">
        <v>0.22516317699999999</v>
      </c>
      <c r="F94" s="22">
        <v>0.79333367425633661</v>
      </c>
      <c r="G94" s="22">
        <v>0.96399999999999997</v>
      </c>
      <c r="H94" s="22">
        <v>0.76500000000000001</v>
      </c>
    </row>
    <row r="95" spans="1:8">
      <c r="A95" s="3" t="s">
        <v>539</v>
      </c>
      <c r="B95" s="3" t="s">
        <v>540</v>
      </c>
      <c r="C95" s="39" t="s">
        <v>541</v>
      </c>
      <c r="D95" s="22">
        <v>0.16346829700000001</v>
      </c>
      <c r="E95" s="22">
        <v>0.29551773799999997</v>
      </c>
      <c r="F95" s="22">
        <v>0.79480646128352461</v>
      </c>
      <c r="G95" s="22">
        <v>1.1990000000000001</v>
      </c>
      <c r="H95" s="22">
        <v>0.95299999999999996</v>
      </c>
    </row>
    <row r="96" spans="1:8" ht="45">
      <c r="A96" s="3" t="s">
        <v>1621</v>
      </c>
      <c r="B96" s="3" t="s">
        <v>1622</v>
      </c>
      <c r="C96" s="39" t="s">
        <v>1623</v>
      </c>
      <c r="D96" s="22">
        <v>0.106031849</v>
      </c>
      <c r="E96" s="22">
        <v>0.29578197299999998</v>
      </c>
      <c r="F96" s="22">
        <v>0.79612624657674891</v>
      </c>
      <c r="G96" s="22">
        <v>0.98499999999999999</v>
      </c>
      <c r="H96" s="22">
        <v>0.78500000000000003</v>
      </c>
    </row>
    <row r="97" spans="1:8" ht="45">
      <c r="A97" s="3" t="s">
        <v>1912</v>
      </c>
      <c r="B97" s="3" t="s">
        <v>1913</v>
      </c>
      <c r="C97" s="39" t="s">
        <v>1914</v>
      </c>
      <c r="D97" s="22">
        <v>0.107904098</v>
      </c>
      <c r="E97" s="22">
        <v>0.30727428400000001</v>
      </c>
      <c r="F97" s="22">
        <v>0.79661081889272667</v>
      </c>
      <c r="G97" s="22">
        <v>1.0209999999999999</v>
      </c>
      <c r="H97" s="22">
        <v>0.81299999999999994</v>
      </c>
    </row>
    <row r="98" spans="1:8">
      <c r="A98" s="3" t="s">
        <v>2023</v>
      </c>
      <c r="B98" s="3" t="s">
        <v>2024</v>
      </c>
      <c r="C98" s="39" t="s">
        <v>2025</v>
      </c>
      <c r="D98" s="22">
        <v>0.139920291</v>
      </c>
      <c r="E98" s="22">
        <v>0.25895543799999998</v>
      </c>
      <c r="F98" s="22">
        <v>0.79890921705647733</v>
      </c>
      <c r="G98" s="22">
        <v>0.99199999999999999</v>
      </c>
      <c r="H98" s="22">
        <v>0.79200000000000004</v>
      </c>
    </row>
    <row r="99" spans="1:8" ht="45">
      <c r="A99" s="3" t="s">
        <v>1795</v>
      </c>
      <c r="B99" s="3" t="s">
        <v>1796</v>
      </c>
      <c r="C99" s="39" t="s">
        <v>1797</v>
      </c>
      <c r="D99" s="22">
        <v>0.116785523</v>
      </c>
      <c r="E99" s="22">
        <v>0.29645360999999998</v>
      </c>
      <c r="F99" s="22">
        <v>0.80081336125359004</v>
      </c>
      <c r="G99" s="22">
        <v>1.0369999999999999</v>
      </c>
      <c r="H99" s="22">
        <v>0.83099999999999996</v>
      </c>
    </row>
    <row r="100" spans="1:8" ht="45">
      <c r="A100" s="3" t="s">
        <v>1837</v>
      </c>
      <c r="B100" s="3" t="s">
        <v>1838</v>
      </c>
      <c r="C100" s="39" t="s">
        <v>1839</v>
      </c>
      <c r="D100" s="22">
        <v>0.13938042</v>
      </c>
      <c r="E100" s="22">
        <v>0.231199024</v>
      </c>
      <c r="F100" s="22">
        <v>0.80497230953467191</v>
      </c>
      <c r="G100" s="22">
        <v>0.95</v>
      </c>
      <c r="H100" s="22">
        <v>0.76500000000000001</v>
      </c>
    </row>
    <row r="101" spans="1:8" ht="45">
      <c r="A101" s="3" t="s">
        <v>1687</v>
      </c>
      <c r="B101" s="3" t="s">
        <v>1688</v>
      </c>
      <c r="C101" s="39" t="s">
        <v>1689</v>
      </c>
      <c r="D101" s="22">
        <v>0.10945693500000001</v>
      </c>
      <c r="E101" s="22">
        <v>0.32076824599999998</v>
      </c>
      <c r="F101" s="22">
        <v>0.80642236475892004</v>
      </c>
      <c r="G101" s="22">
        <v>1.111</v>
      </c>
      <c r="H101" s="22">
        <v>0.89600000000000002</v>
      </c>
    </row>
    <row r="102" spans="1:8">
      <c r="A102" s="3" t="s">
        <v>730</v>
      </c>
      <c r="B102" s="3" t="s">
        <v>731</v>
      </c>
      <c r="C102" s="39" t="s">
        <v>732</v>
      </c>
      <c r="D102" s="22">
        <v>0.13563929799999999</v>
      </c>
      <c r="E102" s="22">
        <v>0.29750954499999999</v>
      </c>
      <c r="F102" s="22">
        <v>0.80711436111313939</v>
      </c>
      <c r="G102" s="22">
        <v>1.159</v>
      </c>
      <c r="H102" s="22">
        <v>0.93600000000000005</v>
      </c>
    </row>
    <row r="103" spans="1:8" ht="30">
      <c r="A103" s="3" t="s">
        <v>1957</v>
      </c>
      <c r="B103" s="3" t="s">
        <v>1958</v>
      </c>
      <c r="C103" s="39" t="s">
        <v>1959</v>
      </c>
      <c r="D103" s="22">
        <v>0.10809695</v>
      </c>
      <c r="E103" s="22">
        <v>0.26927852000000002</v>
      </c>
      <c r="F103" s="22">
        <v>0.80829148299731601</v>
      </c>
      <c r="G103" s="22">
        <v>0.98399999999999999</v>
      </c>
      <c r="H103" s="22">
        <v>0.79600000000000004</v>
      </c>
    </row>
    <row r="104" spans="1:8" ht="60">
      <c r="A104" s="3" t="s">
        <v>1873</v>
      </c>
      <c r="B104" s="3" t="s">
        <v>1874</v>
      </c>
      <c r="C104" s="39" t="s">
        <v>1875</v>
      </c>
      <c r="D104" s="22">
        <v>0.11426781</v>
      </c>
      <c r="E104" s="22">
        <v>0.28338332500000002</v>
      </c>
      <c r="F104" s="22">
        <v>0.80832618164812797</v>
      </c>
      <c r="G104" s="22">
        <v>1.0369999999999999</v>
      </c>
      <c r="H104" s="22">
        <v>0.83799999999999997</v>
      </c>
    </row>
    <row r="105" spans="1:8" ht="75">
      <c r="A105" s="3" t="s">
        <v>1591</v>
      </c>
      <c r="B105" s="3" t="s">
        <v>1592</v>
      </c>
      <c r="C105" s="39" t="s">
        <v>1593</v>
      </c>
      <c r="D105" s="22">
        <v>0.13970290199999999</v>
      </c>
      <c r="E105" s="22">
        <v>0.23181766400000001</v>
      </c>
      <c r="F105" s="22">
        <v>0.80889664970941211</v>
      </c>
      <c r="G105" s="22">
        <v>0.97199999999999998</v>
      </c>
      <c r="H105" s="22">
        <v>0.78600000000000003</v>
      </c>
    </row>
    <row r="106" spans="1:8" ht="45">
      <c r="A106" s="3" t="s">
        <v>1942</v>
      </c>
      <c r="B106" s="3" t="s">
        <v>1943</v>
      </c>
      <c r="C106" s="39" t="s">
        <v>1944</v>
      </c>
      <c r="D106" s="22">
        <v>0.12144118</v>
      </c>
      <c r="E106" s="22">
        <v>0.25049623900000001</v>
      </c>
      <c r="F106" s="22">
        <v>0.80903536698806611</v>
      </c>
      <c r="G106" s="22">
        <v>0.97399999999999998</v>
      </c>
      <c r="H106" s="22">
        <v>0.78800000000000003</v>
      </c>
    </row>
    <row r="107" spans="1:8" ht="30">
      <c r="A107" s="3" t="s">
        <v>1834</v>
      </c>
      <c r="B107" s="3" t="s">
        <v>1835</v>
      </c>
      <c r="C107" s="39" t="s">
        <v>1836</v>
      </c>
      <c r="D107" s="22">
        <v>9.0414663000000006E-2</v>
      </c>
      <c r="E107" s="22">
        <v>0.27423525399999998</v>
      </c>
      <c r="F107" s="22">
        <v>0.80911559028365554</v>
      </c>
      <c r="G107" s="22">
        <v>0.95499999999999996</v>
      </c>
      <c r="H107" s="22">
        <v>0.77300000000000002</v>
      </c>
    </row>
    <row r="108" spans="1:8" ht="45">
      <c r="A108" s="3" t="s">
        <v>1666</v>
      </c>
      <c r="B108" s="3" t="s">
        <v>1667</v>
      </c>
      <c r="C108" s="39" t="s">
        <v>1668</v>
      </c>
      <c r="D108" s="22">
        <v>0.13545438800000001</v>
      </c>
      <c r="E108" s="22">
        <v>0.227162585</v>
      </c>
      <c r="F108" s="22">
        <v>0.80943584945216251</v>
      </c>
      <c r="G108" s="22">
        <v>0.95099999999999996</v>
      </c>
      <c r="H108" s="22">
        <v>0.77</v>
      </c>
    </row>
    <row r="109" spans="1:8" ht="60">
      <c r="A109" s="3" t="s">
        <v>2113</v>
      </c>
      <c r="B109" s="3" t="s">
        <v>2114</v>
      </c>
      <c r="C109" s="39" t="s">
        <v>2115</v>
      </c>
      <c r="D109" s="22">
        <v>0.182959381</v>
      </c>
      <c r="E109" s="22">
        <v>0.25152427999999999</v>
      </c>
      <c r="F109" s="22">
        <v>0.80969215048860688</v>
      </c>
      <c r="G109" s="22">
        <v>1.1419999999999999</v>
      </c>
      <c r="H109" s="22">
        <v>0.92400000000000004</v>
      </c>
    </row>
    <row r="110" spans="1:8" ht="60">
      <c r="A110" s="3" t="s">
        <v>1963</v>
      </c>
      <c r="B110" s="3" t="s">
        <v>1964</v>
      </c>
      <c r="C110" s="39" t="s">
        <v>1965</v>
      </c>
      <c r="D110" s="22">
        <v>0.11915193</v>
      </c>
      <c r="E110" s="22">
        <v>0.33069935099999997</v>
      </c>
      <c r="F110" s="22">
        <v>0.80975923327502874</v>
      </c>
      <c r="G110" s="22">
        <v>1.1819999999999999</v>
      </c>
      <c r="H110" s="22">
        <v>0.95699999999999996</v>
      </c>
    </row>
    <row r="111" spans="1:8" ht="60">
      <c r="A111" s="3" t="s">
        <v>859</v>
      </c>
      <c r="B111" s="3" t="s">
        <v>860</v>
      </c>
      <c r="C111" s="39" t="s">
        <v>861</v>
      </c>
      <c r="D111" s="22">
        <v>0.112588826</v>
      </c>
      <c r="E111" s="22">
        <v>0.34170118199999999</v>
      </c>
      <c r="F111" s="22">
        <v>0.810529997564434</v>
      </c>
      <c r="G111" s="22">
        <v>1.181</v>
      </c>
      <c r="H111" s="22">
        <v>0.95699999999999996</v>
      </c>
    </row>
    <row r="112" spans="1:8" ht="45">
      <c r="A112" s="3" t="s">
        <v>1879</v>
      </c>
      <c r="B112" s="3" t="s">
        <v>1880</v>
      </c>
      <c r="C112" s="39" t="s">
        <v>1881</v>
      </c>
      <c r="D112" s="22">
        <v>0.105287028</v>
      </c>
      <c r="E112" s="22">
        <v>0.25774310299999997</v>
      </c>
      <c r="F112" s="22">
        <v>0.81095146390724282</v>
      </c>
      <c r="G112" s="22">
        <v>0.96</v>
      </c>
      <c r="H112" s="22">
        <v>0.77900000000000003</v>
      </c>
    </row>
    <row r="113" spans="1:8" ht="45">
      <c r="A113" s="3" t="s">
        <v>1786</v>
      </c>
      <c r="B113" s="3" t="s">
        <v>1787</v>
      </c>
      <c r="C113" s="39" t="s">
        <v>1788</v>
      </c>
      <c r="D113" s="22">
        <v>0.102756361</v>
      </c>
      <c r="E113" s="22">
        <v>0.27566901399999999</v>
      </c>
      <c r="F113" s="22">
        <v>0.811729543331843</v>
      </c>
      <c r="G113" s="22">
        <v>1.0049999999999999</v>
      </c>
      <c r="H113" s="22">
        <v>0.81599999999999995</v>
      </c>
    </row>
    <row r="114" spans="1:8" ht="30">
      <c r="A114" s="3" t="s">
        <v>1066</v>
      </c>
      <c r="B114" s="3" t="s">
        <v>1067</v>
      </c>
      <c r="C114" s="39" t="s">
        <v>1068</v>
      </c>
      <c r="D114" s="22">
        <v>9.9270216999999994E-2</v>
      </c>
      <c r="E114" s="22">
        <v>0.331814163</v>
      </c>
      <c r="F114" s="22">
        <v>0.81253928952966226</v>
      </c>
      <c r="G114" s="22">
        <v>1.141</v>
      </c>
      <c r="H114" s="22">
        <v>0.92700000000000005</v>
      </c>
    </row>
    <row r="115" spans="1:8" ht="75">
      <c r="A115" s="3" t="s">
        <v>1753</v>
      </c>
      <c r="B115" s="3" t="s">
        <v>1754</v>
      </c>
      <c r="C115" s="39" t="s">
        <v>1755</v>
      </c>
      <c r="D115" s="22">
        <v>0.21898209699999999</v>
      </c>
      <c r="E115" s="22">
        <v>0.24603329099999999</v>
      </c>
      <c r="F115" s="22">
        <v>0.81255578008382767</v>
      </c>
      <c r="G115" s="22">
        <v>1.24</v>
      </c>
      <c r="H115" s="22">
        <v>1.008</v>
      </c>
    </row>
    <row r="116" spans="1:8" ht="30">
      <c r="A116" s="3" t="s">
        <v>1549</v>
      </c>
      <c r="B116" s="3" t="s">
        <v>1550</v>
      </c>
      <c r="C116" s="39" t="s">
        <v>1551</v>
      </c>
      <c r="D116" s="22">
        <v>0.111379668</v>
      </c>
      <c r="E116" s="22">
        <v>0.24044101900000001</v>
      </c>
      <c r="F116" s="22">
        <v>0.81392904348871664</v>
      </c>
      <c r="G116" s="22">
        <v>0.94499999999999995</v>
      </c>
      <c r="H116" s="22">
        <v>0.76900000000000002</v>
      </c>
    </row>
    <row r="117" spans="1:8" ht="30">
      <c r="A117" s="3" t="s">
        <v>1675</v>
      </c>
      <c r="B117" s="3" t="s">
        <v>1676</v>
      </c>
      <c r="C117" s="39" t="s">
        <v>1677</v>
      </c>
      <c r="D117" s="22">
        <v>0.20842839699999999</v>
      </c>
      <c r="E117" s="22">
        <v>0.22592279400000001</v>
      </c>
      <c r="F117" s="22">
        <v>0.81589279728150699</v>
      </c>
      <c r="G117" s="22">
        <v>1.18</v>
      </c>
      <c r="H117" s="22">
        <v>0.96199999999999997</v>
      </c>
    </row>
    <row r="118" spans="1:8">
      <c r="A118" s="3" t="s">
        <v>2281</v>
      </c>
      <c r="B118" s="3" t="s">
        <v>2282</v>
      </c>
      <c r="C118" s="39" t="s">
        <v>2283</v>
      </c>
      <c r="D118" s="22">
        <v>8.9778905000000006E-2</v>
      </c>
      <c r="E118" s="22">
        <v>0.26753606600000002</v>
      </c>
      <c r="F118" s="22">
        <v>0.81653216126126205</v>
      </c>
      <c r="G118" s="22">
        <v>0.97399999999999998</v>
      </c>
      <c r="H118" s="22">
        <v>0.79500000000000004</v>
      </c>
    </row>
    <row r="119" spans="1:8">
      <c r="A119" s="3" t="s">
        <v>2257</v>
      </c>
      <c r="B119" s="3" t="s">
        <v>2258</v>
      </c>
      <c r="C119" s="39" t="s">
        <v>2259</v>
      </c>
      <c r="D119" s="22">
        <v>3.8864285999999998E-2</v>
      </c>
      <c r="E119" s="22">
        <v>0.317482078</v>
      </c>
      <c r="F119" s="22">
        <v>0.81657628703299645</v>
      </c>
      <c r="G119" s="22">
        <v>0.97099999999999997</v>
      </c>
      <c r="H119" s="22">
        <v>0.79300000000000004</v>
      </c>
    </row>
    <row r="120" spans="1:8">
      <c r="A120" s="3" t="s">
        <v>2065</v>
      </c>
      <c r="B120" s="3" t="s">
        <v>2066</v>
      </c>
      <c r="C120" s="39" t="s">
        <v>2067</v>
      </c>
      <c r="D120" s="22">
        <v>8.4057459000000098E-2</v>
      </c>
      <c r="E120" s="22">
        <v>0.273843</v>
      </c>
      <c r="F120" s="22">
        <v>0.81774445646335892</v>
      </c>
      <c r="G120" s="22">
        <v>0.98199999999999998</v>
      </c>
      <c r="H120" s="22">
        <v>0.80300000000000005</v>
      </c>
    </row>
    <row r="121" spans="1:8">
      <c r="A121" s="3" t="s">
        <v>1924</v>
      </c>
      <c r="B121" s="3" t="s">
        <v>1925</v>
      </c>
      <c r="C121" s="39" t="s">
        <v>1926</v>
      </c>
      <c r="D121" s="22">
        <v>6.1956953000000002E-2</v>
      </c>
      <c r="E121" s="22">
        <v>0.41181622099999998</v>
      </c>
      <c r="F121" s="22">
        <v>0.82130963312884131</v>
      </c>
      <c r="G121" s="22">
        <v>1.0920000000000001</v>
      </c>
      <c r="H121" s="22">
        <v>0.89700000000000002</v>
      </c>
    </row>
    <row r="122" spans="1:8">
      <c r="A122" s="3" t="s">
        <v>1783</v>
      </c>
      <c r="B122" s="3" t="s">
        <v>1784</v>
      </c>
      <c r="C122" s="39" t="s">
        <v>1785</v>
      </c>
      <c r="D122" s="22">
        <v>0.15803299900000001</v>
      </c>
      <c r="E122" s="22">
        <v>0.17736112500000001</v>
      </c>
      <c r="F122" s="22">
        <v>0.82300545871636299</v>
      </c>
      <c r="G122" s="22">
        <v>0.94699999999999995</v>
      </c>
      <c r="H122" s="22">
        <v>0.78</v>
      </c>
    </row>
    <row r="123" spans="1:8">
      <c r="A123" s="3" t="s">
        <v>739</v>
      </c>
      <c r="B123" s="3" t="s">
        <v>740</v>
      </c>
      <c r="C123" s="39" t="s">
        <v>741</v>
      </c>
      <c r="D123" s="22">
        <v>7.1142158999999899E-2</v>
      </c>
      <c r="E123" s="22">
        <v>0.32968559400000003</v>
      </c>
      <c r="F123" s="22">
        <v>0.82387954711496025</v>
      </c>
      <c r="G123" s="22">
        <v>1.1559999999999999</v>
      </c>
      <c r="H123" s="22">
        <v>0.95199999999999996</v>
      </c>
    </row>
    <row r="124" spans="1:8" ht="30">
      <c r="A124" s="3" t="s">
        <v>1603</v>
      </c>
      <c r="B124" s="3" t="s">
        <v>1604</v>
      </c>
      <c r="C124" s="39" t="s">
        <v>1605</v>
      </c>
      <c r="D124" s="22">
        <v>6.8688859000000005E-2</v>
      </c>
      <c r="E124" s="22">
        <v>0.263290576</v>
      </c>
      <c r="F124" s="22">
        <v>0.82404766942262941</v>
      </c>
      <c r="G124" s="22">
        <v>0.94299999999999995</v>
      </c>
      <c r="H124" s="22">
        <v>0.77700000000000002</v>
      </c>
    </row>
    <row r="125" spans="1:8" ht="60">
      <c r="A125" s="3" t="s">
        <v>1219</v>
      </c>
      <c r="B125" s="3" t="s">
        <v>1220</v>
      </c>
      <c r="C125" s="39" t="s">
        <v>1221</v>
      </c>
      <c r="D125" s="22">
        <v>1.5556445999999899E-2</v>
      </c>
      <c r="E125" s="22">
        <v>0.38699554000000003</v>
      </c>
      <c r="F125" s="22">
        <v>0.82442880253833484</v>
      </c>
      <c r="G125" s="22">
        <v>1.1839999999999999</v>
      </c>
      <c r="H125" s="22">
        <v>0.97599999999999998</v>
      </c>
    </row>
    <row r="126" spans="1:8" ht="45">
      <c r="A126" s="3" t="s">
        <v>1939</v>
      </c>
      <c r="B126" s="3" t="s">
        <v>1940</v>
      </c>
      <c r="C126" s="39" t="s">
        <v>1941</v>
      </c>
      <c r="D126" s="22">
        <v>7.4982905000000197E-2</v>
      </c>
      <c r="E126" s="22">
        <v>0.46470976000000003</v>
      </c>
      <c r="F126" s="22">
        <v>0.82508571901436012</v>
      </c>
      <c r="G126" s="22">
        <v>1.1499999999999999</v>
      </c>
      <c r="H126" s="22">
        <v>0.94899999999999995</v>
      </c>
    </row>
    <row r="127" spans="1:8" ht="45">
      <c r="A127" s="3" t="s">
        <v>1159</v>
      </c>
      <c r="B127" s="3" t="s">
        <v>1160</v>
      </c>
      <c r="C127" s="39" t="s">
        <v>1161</v>
      </c>
      <c r="D127" s="22">
        <v>3.9194443000000002E-2</v>
      </c>
      <c r="E127" s="22">
        <v>0.346961676</v>
      </c>
      <c r="F127" s="22">
        <v>0.82536380695615486</v>
      </c>
      <c r="G127" s="22">
        <v>1.1319999999999999</v>
      </c>
      <c r="H127" s="22">
        <v>0.93400000000000005</v>
      </c>
    </row>
    <row r="128" spans="1:8" ht="60">
      <c r="A128" s="3" t="s">
        <v>1993</v>
      </c>
      <c r="B128" s="3" t="s">
        <v>1994</v>
      </c>
      <c r="C128" s="39" t="s">
        <v>1995</v>
      </c>
      <c r="D128" s="22">
        <v>0.14226449399999999</v>
      </c>
      <c r="E128" s="22">
        <v>0.17738414399999999</v>
      </c>
      <c r="F128" s="22">
        <v>0.82599972988585435</v>
      </c>
      <c r="G128" s="22">
        <v>0.91900000000000004</v>
      </c>
      <c r="H128" s="22">
        <v>0.75900000000000001</v>
      </c>
    </row>
    <row r="129" spans="1:8">
      <c r="A129" s="3" t="s">
        <v>1540</v>
      </c>
      <c r="B129" s="3" t="s">
        <v>1541</v>
      </c>
      <c r="C129" s="39" t="s">
        <v>1542</v>
      </c>
      <c r="D129" s="22">
        <v>8.4537233000000003E-2</v>
      </c>
      <c r="E129" s="22">
        <v>0.344695052</v>
      </c>
      <c r="F129" s="22">
        <v>0.82600275981325166</v>
      </c>
      <c r="G129" s="22">
        <v>1.1559999999999999</v>
      </c>
      <c r="H129" s="22">
        <v>0.95499999999999996</v>
      </c>
    </row>
    <row r="130" spans="1:8">
      <c r="A130" s="3" t="s">
        <v>1870</v>
      </c>
      <c r="B130" s="3" t="s">
        <v>1871</v>
      </c>
      <c r="C130" s="39" t="s">
        <v>1872</v>
      </c>
      <c r="D130" s="22">
        <v>8.2564968000000002E-2</v>
      </c>
      <c r="E130" s="22">
        <v>0.25216580900000002</v>
      </c>
      <c r="F130" s="22">
        <v>0.82778301623477302</v>
      </c>
      <c r="G130" s="22">
        <v>0.97199999999999998</v>
      </c>
      <c r="H130" s="22">
        <v>0.80400000000000005</v>
      </c>
    </row>
    <row r="131" spans="1:8" ht="45">
      <c r="A131" s="3" t="s">
        <v>1765</v>
      </c>
      <c r="B131" s="3" t="s">
        <v>1766</v>
      </c>
      <c r="C131" s="39" t="s">
        <v>1767</v>
      </c>
      <c r="D131" s="22">
        <v>9.4660863000000095E-2</v>
      </c>
      <c r="E131" s="22">
        <v>0.31917462699999999</v>
      </c>
      <c r="F131" s="22">
        <v>0.82871180346730056</v>
      </c>
      <c r="G131" s="22">
        <v>1.161</v>
      </c>
      <c r="H131" s="22">
        <v>0.96199999999999997</v>
      </c>
    </row>
    <row r="132" spans="1:8" ht="30">
      <c r="A132" s="3" t="s">
        <v>1642</v>
      </c>
      <c r="B132" s="3" t="s">
        <v>1643</v>
      </c>
      <c r="C132" s="39" t="s">
        <v>1644</v>
      </c>
      <c r="D132" s="22">
        <v>0.13080081399999999</v>
      </c>
      <c r="E132" s="22">
        <v>0.208110446</v>
      </c>
      <c r="F132" s="22">
        <v>0.82886549139107435</v>
      </c>
      <c r="G132" s="22">
        <v>0.99</v>
      </c>
      <c r="H132" s="22">
        <v>0.82099999999999995</v>
      </c>
    </row>
    <row r="133" spans="1:8" ht="30">
      <c r="A133" s="3" t="s">
        <v>1831</v>
      </c>
      <c r="B133" s="3" t="s">
        <v>1832</v>
      </c>
      <c r="C133" s="39" t="s">
        <v>1833</v>
      </c>
      <c r="D133" s="22">
        <v>0.114345856</v>
      </c>
      <c r="E133" s="22">
        <v>0.208494768</v>
      </c>
      <c r="F133" s="22">
        <v>0.83172392730269951</v>
      </c>
      <c r="G133" s="22">
        <v>0.95899999999999996</v>
      </c>
      <c r="H133" s="22">
        <v>0.79800000000000004</v>
      </c>
    </row>
    <row r="134" spans="1:8" ht="30">
      <c r="A134" s="3" t="s">
        <v>647</v>
      </c>
      <c r="B134" s="3" t="s">
        <v>648</v>
      </c>
      <c r="C134" s="39" t="s">
        <v>649</v>
      </c>
      <c r="D134" s="22">
        <v>0.13071366000000001</v>
      </c>
      <c r="E134" s="22">
        <v>0.23634977800000001</v>
      </c>
      <c r="F134" s="22">
        <v>0.83212519652126893</v>
      </c>
      <c r="G134" s="22">
        <v>1.1140000000000001</v>
      </c>
      <c r="H134" s="22">
        <v>0.92700000000000005</v>
      </c>
    </row>
    <row r="135" spans="1:8">
      <c r="A135" s="3" t="s">
        <v>1363</v>
      </c>
      <c r="B135" s="3" t="s">
        <v>1364</v>
      </c>
      <c r="C135" s="39" t="s">
        <v>1365</v>
      </c>
      <c r="D135" s="22">
        <v>5.3819982000000002E-2</v>
      </c>
      <c r="E135" s="22">
        <v>0.30623481699999999</v>
      </c>
      <c r="F135" s="22">
        <v>0.83536504828963865</v>
      </c>
      <c r="G135" s="22">
        <v>1.163</v>
      </c>
      <c r="H135" s="22">
        <v>0.97199999999999998</v>
      </c>
    </row>
    <row r="136" spans="1:8" ht="30">
      <c r="A136" s="3" t="s">
        <v>1474</v>
      </c>
      <c r="B136" s="3" t="s">
        <v>1475</v>
      </c>
      <c r="C136" s="39" t="s">
        <v>1476</v>
      </c>
      <c r="D136" s="22">
        <v>9.6364139000000001E-2</v>
      </c>
      <c r="E136" s="22">
        <v>0.21874876400000001</v>
      </c>
      <c r="F136" s="22">
        <v>0.83564669931433555</v>
      </c>
      <c r="G136" s="22">
        <v>0.95899999999999996</v>
      </c>
      <c r="H136" s="22">
        <v>0.80100000000000005</v>
      </c>
    </row>
    <row r="137" spans="1:8">
      <c r="A137" s="3" t="s">
        <v>721</v>
      </c>
      <c r="B137" s="3" t="s">
        <v>722</v>
      </c>
      <c r="C137" s="39" t="s">
        <v>723</v>
      </c>
      <c r="D137" s="22">
        <v>7.3643483999999995E-2</v>
      </c>
      <c r="E137" s="22">
        <v>0.274878915</v>
      </c>
      <c r="F137" s="22">
        <v>0.83729108166558397</v>
      </c>
      <c r="G137" s="22">
        <v>1.1459999999999999</v>
      </c>
      <c r="H137" s="22">
        <v>0.96</v>
      </c>
    </row>
    <row r="138" spans="1:8" ht="60">
      <c r="A138" s="3" t="s">
        <v>1732</v>
      </c>
      <c r="B138" s="3" t="s">
        <v>1733</v>
      </c>
      <c r="C138" s="39" t="s">
        <v>1734</v>
      </c>
      <c r="D138" s="22">
        <v>9.6489902999999905E-2</v>
      </c>
      <c r="E138" s="22">
        <v>0.20319689499999999</v>
      </c>
      <c r="F138" s="22">
        <v>0.83739014025667102</v>
      </c>
      <c r="G138" s="22">
        <v>0.92100000000000004</v>
      </c>
      <c r="H138" s="22">
        <v>0.77200000000000002</v>
      </c>
    </row>
    <row r="139" spans="1:8" ht="60">
      <c r="A139" s="3" t="s">
        <v>1861</v>
      </c>
      <c r="B139" s="3" t="s">
        <v>1862</v>
      </c>
      <c r="C139" s="39" t="s">
        <v>1863</v>
      </c>
      <c r="D139" s="22">
        <v>9.3658996999999994E-2</v>
      </c>
      <c r="E139" s="22">
        <v>0.20746082099999999</v>
      </c>
      <c r="F139" s="22">
        <v>0.83911768438340506</v>
      </c>
      <c r="G139" s="22">
        <v>0.93600000000000005</v>
      </c>
      <c r="H139" s="22">
        <v>0.78500000000000003</v>
      </c>
    </row>
    <row r="140" spans="1:8" ht="45">
      <c r="A140" s="3" t="s">
        <v>1807</v>
      </c>
      <c r="B140" s="3" t="s">
        <v>1808</v>
      </c>
      <c r="C140" s="39" t="s">
        <v>1809</v>
      </c>
      <c r="D140" s="22">
        <v>9.0778129999999901E-3</v>
      </c>
      <c r="E140" s="22">
        <v>0.34443631200000002</v>
      </c>
      <c r="F140" s="22">
        <v>0.83929610910273522</v>
      </c>
      <c r="G140" s="22">
        <v>1.18</v>
      </c>
      <c r="H140" s="22">
        <v>0.99099999999999999</v>
      </c>
    </row>
    <row r="141" spans="1:8" ht="45">
      <c r="A141" s="3" t="s">
        <v>1627</v>
      </c>
      <c r="B141" s="3" t="s">
        <v>1628</v>
      </c>
      <c r="C141" s="39" t="s">
        <v>1629</v>
      </c>
      <c r="D141" s="22">
        <v>0.104979327</v>
      </c>
      <c r="E141" s="22">
        <v>0.29430830600000002</v>
      </c>
      <c r="F141" s="22">
        <v>0.83931138641506997</v>
      </c>
      <c r="G141" s="22">
        <v>1.173</v>
      </c>
      <c r="H141" s="22">
        <v>0.98399999999999999</v>
      </c>
    </row>
    <row r="142" spans="1:8">
      <c r="A142" s="3" t="s">
        <v>1330</v>
      </c>
      <c r="B142" s="3" t="s">
        <v>1331</v>
      </c>
      <c r="C142" s="39" t="s">
        <v>1332</v>
      </c>
      <c r="D142" s="22">
        <v>9.1665021000000096E-2</v>
      </c>
      <c r="E142" s="22">
        <v>0.27888473800000002</v>
      </c>
      <c r="F142" s="22">
        <v>0.83961180018781756</v>
      </c>
      <c r="G142" s="22">
        <v>1.141</v>
      </c>
      <c r="H142" s="22">
        <v>0.95799999999999996</v>
      </c>
    </row>
    <row r="143" spans="1:8" ht="60">
      <c r="A143" s="3" t="s">
        <v>1015</v>
      </c>
      <c r="B143" s="3" t="s">
        <v>1016</v>
      </c>
      <c r="C143" s="39" t="s">
        <v>1017</v>
      </c>
      <c r="D143" s="22">
        <v>1.7411212000000099E-2</v>
      </c>
      <c r="E143" s="22">
        <v>0.39821551399999999</v>
      </c>
      <c r="F143" s="22">
        <v>0.8398325613739358</v>
      </c>
      <c r="G143" s="22">
        <v>1.1479999999999999</v>
      </c>
      <c r="H143" s="22">
        <v>0.96399999999999997</v>
      </c>
    </row>
    <row r="144" spans="1:8" ht="60">
      <c r="A144" s="3" t="s">
        <v>2059</v>
      </c>
      <c r="B144" s="3" t="s">
        <v>2060</v>
      </c>
      <c r="C144" s="39" t="s">
        <v>2061</v>
      </c>
      <c r="D144" s="22">
        <v>6.2494991E-2</v>
      </c>
      <c r="E144" s="22">
        <v>0.24678344599999999</v>
      </c>
      <c r="F144" s="22">
        <v>0.84108250403144447</v>
      </c>
      <c r="G144" s="22">
        <v>0.97299999999999998</v>
      </c>
      <c r="H144" s="22">
        <v>0.81799999999999995</v>
      </c>
    </row>
    <row r="145" spans="1:8">
      <c r="A145" s="3" t="s">
        <v>823</v>
      </c>
      <c r="B145" s="3" t="s">
        <v>824</v>
      </c>
      <c r="C145" s="39" t="s">
        <v>825</v>
      </c>
      <c r="D145" s="22">
        <v>7.6290340000000095E-2</v>
      </c>
      <c r="E145" s="22">
        <v>0.34004651699999999</v>
      </c>
      <c r="F145" s="22">
        <v>0.84191445046927083</v>
      </c>
      <c r="G145" s="22">
        <v>1.177</v>
      </c>
      <c r="H145" s="22">
        <v>0.99099999999999999</v>
      </c>
    </row>
    <row r="146" spans="1:8" ht="60">
      <c r="A146" s="3" t="s">
        <v>1900</v>
      </c>
      <c r="B146" s="3" t="s">
        <v>1901</v>
      </c>
      <c r="C146" s="39" t="s">
        <v>1902</v>
      </c>
      <c r="D146" s="22">
        <v>0.116939759</v>
      </c>
      <c r="E146" s="22">
        <v>0.18316960700000001</v>
      </c>
      <c r="F146" s="22">
        <v>0.84236248732655128</v>
      </c>
      <c r="G146" s="22">
        <v>0.95199999999999996</v>
      </c>
      <c r="H146" s="22">
        <v>0.80200000000000005</v>
      </c>
    </row>
    <row r="147" spans="1:8" ht="90">
      <c r="A147" s="3" t="s">
        <v>1885</v>
      </c>
      <c r="B147" s="3" t="s">
        <v>1886</v>
      </c>
      <c r="C147" s="39" t="s">
        <v>1887</v>
      </c>
      <c r="D147" s="22">
        <v>5.9939920000000001E-2</v>
      </c>
      <c r="E147" s="22">
        <v>0.23446842500000001</v>
      </c>
      <c r="F147" s="22">
        <v>0.84326617200323584</v>
      </c>
      <c r="G147" s="22">
        <v>0.93899999999999995</v>
      </c>
      <c r="H147" s="22">
        <v>0.79200000000000004</v>
      </c>
    </row>
    <row r="148" spans="1:8" ht="30">
      <c r="A148" s="3" t="s">
        <v>2110</v>
      </c>
      <c r="B148" s="3" t="s">
        <v>2111</v>
      </c>
      <c r="C148" s="39" t="s">
        <v>2112</v>
      </c>
      <c r="D148" s="22">
        <v>1.36953390000001E-2</v>
      </c>
      <c r="E148" s="22">
        <v>0.34659647500000001</v>
      </c>
      <c r="F148" s="22">
        <v>0.84365504599214058</v>
      </c>
      <c r="G148" s="22">
        <v>1.1519999999999999</v>
      </c>
      <c r="H148" s="22">
        <v>0.97199999999999998</v>
      </c>
    </row>
    <row r="149" spans="1:8" ht="45">
      <c r="A149" s="3" t="s">
        <v>1729</v>
      </c>
      <c r="B149" s="3" t="s">
        <v>1730</v>
      </c>
      <c r="C149" s="39" t="s">
        <v>1731</v>
      </c>
      <c r="D149" s="22">
        <v>0.16810159699999999</v>
      </c>
      <c r="E149" s="22">
        <v>0.18421428200000001</v>
      </c>
      <c r="F149" s="22">
        <v>0.84533586252547266</v>
      </c>
      <c r="G149" s="22">
        <v>1.139</v>
      </c>
      <c r="H149" s="22">
        <v>0.96299999999999997</v>
      </c>
    </row>
    <row r="150" spans="1:8" ht="60">
      <c r="A150" s="3" t="s">
        <v>1651</v>
      </c>
      <c r="B150" s="3" t="s">
        <v>1652</v>
      </c>
      <c r="C150" s="39" t="s">
        <v>1653</v>
      </c>
      <c r="D150" s="22">
        <v>5.1348603E-2</v>
      </c>
      <c r="E150" s="22">
        <v>0.321604946</v>
      </c>
      <c r="F150" s="22">
        <v>0.8467180808374104</v>
      </c>
      <c r="G150" s="22">
        <v>1.1339999999999999</v>
      </c>
      <c r="H150" s="22">
        <v>0.96</v>
      </c>
    </row>
    <row r="151" spans="1:8">
      <c r="A151" s="3" t="s">
        <v>1432</v>
      </c>
      <c r="B151" s="3" t="s">
        <v>1433</v>
      </c>
      <c r="C151" s="39" t="s">
        <v>1434</v>
      </c>
      <c r="D151" s="22">
        <v>0.10310857499999999</v>
      </c>
      <c r="E151" s="22">
        <v>0.28740742600000002</v>
      </c>
      <c r="F151" s="22">
        <v>0.84761149704512606</v>
      </c>
      <c r="G151" s="22">
        <v>1.1459999999999999</v>
      </c>
      <c r="H151" s="22">
        <v>0.97099999999999997</v>
      </c>
    </row>
    <row r="152" spans="1:8" ht="75">
      <c r="A152" s="3" t="s">
        <v>1558</v>
      </c>
      <c r="B152" s="3" t="s">
        <v>1559</v>
      </c>
      <c r="C152" s="39" t="s">
        <v>1560</v>
      </c>
      <c r="D152" s="22">
        <v>0.13773971099999999</v>
      </c>
      <c r="E152" s="22">
        <v>0.144800555</v>
      </c>
      <c r="F152" s="22">
        <v>0.84776431627888127</v>
      </c>
      <c r="G152" s="22">
        <v>0.92800000000000005</v>
      </c>
      <c r="H152" s="22">
        <v>0.78700000000000003</v>
      </c>
    </row>
    <row r="153" spans="1:8" ht="60">
      <c r="A153" s="3" t="s">
        <v>1789</v>
      </c>
      <c r="B153" s="3" t="s">
        <v>1790</v>
      </c>
      <c r="C153" s="39" t="s">
        <v>1791</v>
      </c>
      <c r="D153" s="22">
        <v>4.6664180000000097E-2</v>
      </c>
      <c r="E153" s="22">
        <v>0.29826377399999998</v>
      </c>
      <c r="F153" s="22">
        <v>0.84782120386741855</v>
      </c>
      <c r="G153" s="22">
        <v>1.133</v>
      </c>
      <c r="H153" s="22">
        <v>0.96099999999999997</v>
      </c>
    </row>
    <row r="154" spans="1:8" ht="30">
      <c r="A154" s="3" t="s">
        <v>2248</v>
      </c>
      <c r="B154" s="3" t="s">
        <v>2249</v>
      </c>
      <c r="C154" s="39" t="s">
        <v>2250</v>
      </c>
      <c r="D154" s="22">
        <v>4.4359096000000001E-2</v>
      </c>
      <c r="E154" s="22">
        <v>0.270103924</v>
      </c>
      <c r="F154" s="22">
        <v>0.84908682763958465</v>
      </c>
      <c r="G154" s="22">
        <v>1.1419999999999999</v>
      </c>
      <c r="H154" s="22">
        <v>0.97</v>
      </c>
    </row>
    <row r="155" spans="1:8" ht="30">
      <c r="A155" s="3" t="s">
        <v>1354</v>
      </c>
      <c r="B155" s="3" t="s">
        <v>1355</v>
      </c>
      <c r="C155" s="39" t="s">
        <v>1356</v>
      </c>
      <c r="D155" s="22">
        <v>5.1587800000001396E-3</v>
      </c>
      <c r="E155" s="22">
        <v>0.255721747</v>
      </c>
      <c r="F155" s="22">
        <v>0.85063165727301415</v>
      </c>
      <c r="G155" s="22">
        <v>1.1040000000000001</v>
      </c>
      <c r="H155" s="22">
        <v>0.93899999999999995</v>
      </c>
    </row>
    <row r="156" spans="1:8" ht="30">
      <c r="A156" s="3" t="s">
        <v>1366</v>
      </c>
      <c r="B156" s="3" t="s">
        <v>1367</v>
      </c>
      <c r="C156" s="39" t="s">
        <v>1368</v>
      </c>
      <c r="D156" s="22">
        <v>5.2304681999999901E-2</v>
      </c>
      <c r="E156" s="22">
        <v>0.28287556600000002</v>
      </c>
      <c r="F156" s="22">
        <v>0.85139526845737368</v>
      </c>
      <c r="G156" s="22">
        <v>1.0940000000000001</v>
      </c>
      <c r="H156" s="22">
        <v>0.93100000000000005</v>
      </c>
    </row>
    <row r="157" spans="1:8" ht="45">
      <c r="A157" s="3" t="s">
        <v>1423</v>
      </c>
      <c r="B157" s="3" t="s">
        <v>1424</v>
      </c>
      <c r="C157" s="39" t="s">
        <v>1425</v>
      </c>
      <c r="D157" s="22">
        <v>9.7812080999999898E-2</v>
      </c>
      <c r="E157" s="22">
        <v>0.24183629100000001</v>
      </c>
      <c r="F157" s="22">
        <v>0.85200174906260528</v>
      </c>
      <c r="G157" s="22">
        <v>1.129</v>
      </c>
      <c r="H157" s="22">
        <v>0.96199999999999997</v>
      </c>
    </row>
    <row r="158" spans="1:8" ht="30">
      <c r="A158" s="3" t="s">
        <v>2245</v>
      </c>
      <c r="B158" s="3" t="s">
        <v>2246</v>
      </c>
      <c r="C158" s="39" t="s">
        <v>2247</v>
      </c>
      <c r="D158" s="22">
        <v>7.3882132999999905E-2</v>
      </c>
      <c r="E158" s="22">
        <v>0.28859655000000001</v>
      </c>
      <c r="F158" s="22">
        <v>0.85284817307710459</v>
      </c>
      <c r="G158" s="22">
        <v>1.232</v>
      </c>
      <c r="H158" s="22">
        <v>1.05</v>
      </c>
    </row>
    <row r="159" spans="1:8" ht="45">
      <c r="A159" s="3" t="s">
        <v>1927</v>
      </c>
      <c r="B159" s="3" t="s">
        <v>1928</v>
      </c>
      <c r="C159" s="39" t="s">
        <v>1929</v>
      </c>
      <c r="D159" s="22">
        <v>4.6796613000000202E-2</v>
      </c>
      <c r="E159" s="22">
        <v>0.26386226099999999</v>
      </c>
      <c r="F159" s="22">
        <v>0.85386062669182794</v>
      </c>
      <c r="G159" s="22">
        <v>1.0629999999999999</v>
      </c>
      <c r="H159" s="22">
        <v>0.90800000000000003</v>
      </c>
    </row>
    <row r="160" spans="1:8" ht="60">
      <c r="A160" s="3" t="s">
        <v>1936</v>
      </c>
      <c r="B160" s="3" t="s">
        <v>1937</v>
      </c>
      <c r="C160" s="39" t="s">
        <v>1938</v>
      </c>
      <c r="D160" s="22">
        <v>7.1809943000000001E-2</v>
      </c>
      <c r="E160" s="22">
        <v>0.20325452699999999</v>
      </c>
      <c r="F160" s="22">
        <v>0.85488472884926481</v>
      </c>
      <c r="G160" s="22">
        <v>0.94799999999999995</v>
      </c>
      <c r="H160" s="22">
        <v>0.81</v>
      </c>
    </row>
    <row r="161" spans="1:8" ht="60">
      <c r="A161" s="3" t="s">
        <v>1612</v>
      </c>
      <c r="B161" s="3" t="s">
        <v>1613</v>
      </c>
      <c r="C161" s="39" t="s">
        <v>1614</v>
      </c>
      <c r="D161" s="22">
        <v>4.2536243999999897E-2</v>
      </c>
      <c r="E161" s="22">
        <v>0.28236867599999999</v>
      </c>
      <c r="F161" s="22">
        <v>0.85502846015265632</v>
      </c>
      <c r="G161" s="22">
        <v>1.151</v>
      </c>
      <c r="H161" s="22">
        <v>0.98499999999999999</v>
      </c>
    </row>
    <row r="162" spans="1:8" ht="30">
      <c r="A162" s="3" t="s">
        <v>2320</v>
      </c>
      <c r="B162" s="3" t="s">
        <v>2321</v>
      </c>
      <c r="C162" s="39" t="s">
        <v>2322</v>
      </c>
      <c r="D162" s="22">
        <v>0.124299141</v>
      </c>
      <c r="E162" s="22">
        <v>0.21691240000000001</v>
      </c>
      <c r="F162" s="22">
        <v>0.85594700394949641</v>
      </c>
      <c r="G162" s="22">
        <v>1.1839999999999999</v>
      </c>
      <c r="H162" s="22">
        <v>1.014</v>
      </c>
    </row>
    <row r="163" spans="1:8" ht="45">
      <c r="A163" s="3" t="s">
        <v>1648</v>
      </c>
      <c r="B163" s="3" t="s">
        <v>1649</v>
      </c>
      <c r="C163" s="39" t="s">
        <v>1650</v>
      </c>
      <c r="D163" s="22">
        <v>4.7695909000000002E-2</v>
      </c>
      <c r="E163" s="22">
        <v>0.22496753</v>
      </c>
      <c r="F163" s="22">
        <v>0.85637129945600499</v>
      </c>
      <c r="G163" s="22">
        <v>0.94899999999999995</v>
      </c>
      <c r="H163" s="22">
        <v>0.81299999999999994</v>
      </c>
    </row>
    <row r="164" spans="1:8" ht="30">
      <c r="A164" s="3" t="s">
        <v>1756</v>
      </c>
      <c r="B164" s="3" t="s">
        <v>1757</v>
      </c>
      <c r="C164" s="39" t="s">
        <v>1758</v>
      </c>
      <c r="D164" s="22">
        <v>0.10520288799999999</v>
      </c>
      <c r="E164" s="22">
        <v>0.16887772200000001</v>
      </c>
      <c r="F164" s="22">
        <v>0.856376352171482</v>
      </c>
      <c r="G164" s="22">
        <v>0.95399999999999996</v>
      </c>
      <c r="H164" s="22">
        <v>0.81699999999999995</v>
      </c>
    </row>
    <row r="165" spans="1:8">
      <c r="A165" s="3" t="s">
        <v>1309</v>
      </c>
      <c r="B165" s="3" t="s">
        <v>1310</v>
      </c>
      <c r="C165" s="39" t="s">
        <v>1311</v>
      </c>
      <c r="D165" s="22">
        <v>7.1179137000000101E-2</v>
      </c>
      <c r="E165" s="22">
        <v>0.26922389099999999</v>
      </c>
      <c r="F165" s="22">
        <v>0.85685990492764907</v>
      </c>
      <c r="G165" s="22">
        <v>1.143</v>
      </c>
      <c r="H165" s="22">
        <v>0.98</v>
      </c>
    </row>
    <row r="166" spans="1:8" ht="30">
      <c r="A166" s="3" t="s">
        <v>2308</v>
      </c>
      <c r="B166" s="3" t="s">
        <v>2309</v>
      </c>
      <c r="C166" s="39" t="s">
        <v>2310</v>
      </c>
      <c r="D166" s="22">
        <v>8.6522202000000006E-2</v>
      </c>
      <c r="E166" s="22">
        <v>0.230336972</v>
      </c>
      <c r="F166" s="22">
        <v>0.85736953572386354</v>
      </c>
      <c r="G166" s="22">
        <v>1.111</v>
      </c>
      <c r="H166" s="22">
        <v>0.95199999999999996</v>
      </c>
    </row>
    <row r="167" spans="1:8" ht="30">
      <c r="A167" s="3" t="s">
        <v>1948</v>
      </c>
      <c r="B167" s="3" t="s">
        <v>1949</v>
      </c>
      <c r="C167" s="39" t="s">
        <v>1950</v>
      </c>
      <c r="D167" s="22">
        <v>0.139480626</v>
      </c>
      <c r="E167" s="22">
        <v>0.20221038899999999</v>
      </c>
      <c r="F167" s="22">
        <v>0.8582425962255632</v>
      </c>
      <c r="G167" s="22">
        <v>1.2050000000000001</v>
      </c>
      <c r="H167" s="22">
        <v>1.034</v>
      </c>
    </row>
    <row r="168" spans="1:8" ht="45">
      <c r="A168" s="3" t="s">
        <v>623</v>
      </c>
      <c r="B168" s="3" t="s">
        <v>624</v>
      </c>
      <c r="C168" s="39" t="s">
        <v>625</v>
      </c>
      <c r="D168" s="22">
        <v>5.3322337999999997E-2</v>
      </c>
      <c r="E168" s="22">
        <v>0.24498863700000001</v>
      </c>
      <c r="F168" s="22">
        <v>0.85882698105599264</v>
      </c>
      <c r="G168" s="22">
        <v>1.125</v>
      </c>
      <c r="H168" s="22">
        <v>0.96599999999999997</v>
      </c>
    </row>
    <row r="169" spans="1:8" ht="45">
      <c r="A169" s="3" t="s">
        <v>1840</v>
      </c>
      <c r="B169" s="3" t="s">
        <v>1841</v>
      </c>
      <c r="C169" s="39" t="s">
        <v>1842</v>
      </c>
      <c r="D169" s="22">
        <v>0.122999786</v>
      </c>
      <c r="E169" s="22">
        <v>0.18928547800000001</v>
      </c>
      <c r="F169" s="22">
        <v>0.86016482093536162</v>
      </c>
      <c r="G169" s="22">
        <v>1.117</v>
      </c>
      <c r="H169" s="22">
        <v>0.96</v>
      </c>
    </row>
    <row r="170" spans="1:8" ht="30">
      <c r="A170" s="3" t="s">
        <v>2020</v>
      </c>
      <c r="B170" s="3" t="s">
        <v>2021</v>
      </c>
      <c r="C170" s="39" t="s">
        <v>2022</v>
      </c>
      <c r="D170" s="22">
        <v>8.29236E-2</v>
      </c>
      <c r="E170" s="22">
        <v>0.295022124</v>
      </c>
      <c r="F170" s="22">
        <v>0.8608591664876668</v>
      </c>
      <c r="G170" s="22">
        <v>1.1240000000000001</v>
      </c>
      <c r="H170" s="22">
        <v>0.96799999999999997</v>
      </c>
    </row>
    <row r="171" spans="1:8" ht="60">
      <c r="A171" s="3" t="s">
        <v>2188</v>
      </c>
      <c r="B171" s="3" t="s">
        <v>2189</v>
      </c>
      <c r="C171" s="39" t="s">
        <v>2190</v>
      </c>
      <c r="D171" s="22">
        <v>4.8625312999999802E-2</v>
      </c>
      <c r="E171" s="22">
        <v>0.26664881299999998</v>
      </c>
      <c r="F171" s="22">
        <v>0.86264001594333917</v>
      </c>
      <c r="G171" s="22">
        <v>1.1479999999999999</v>
      </c>
      <c r="H171" s="22">
        <v>0.99</v>
      </c>
    </row>
    <row r="172" spans="1:8">
      <c r="A172" s="3" t="s">
        <v>1813</v>
      </c>
      <c r="B172" s="3" t="s">
        <v>1814</v>
      </c>
      <c r="C172" s="39" t="s">
        <v>1815</v>
      </c>
      <c r="D172" s="22">
        <v>8.92665559999999E-2</v>
      </c>
      <c r="E172" s="22">
        <v>0.21636053599999999</v>
      </c>
      <c r="F172" s="22">
        <v>0.8647457843086801</v>
      </c>
      <c r="G172" s="22">
        <v>1.1299999999999999</v>
      </c>
      <c r="H172" s="22">
        <v>0.97699999999999998</v>
      </c>
    </row>
    <row r="173" spans="1:8" ht="30">
      <c r="A173" s="3" t="s">
        <v>1624</v>
      </c>
      <c r="B173" s="3" t="s">
        <v>1625</v>
      </c>
      <c r="C173" s="39" t="s">
        <v>1626</v>
      </c>
      <c r="D173" s="22">
        <v>4.5036118999999902E-2</v>
      </c>
      <c r="E173" s="22">
        <v>0.19557655600000001</v>
      </c>
      <c r="F173" s="22">
        <v>0.8654531693778823</v>
      </c>
      <c r="G173" s="22">
        <v>0.89400000000000002</v>
      </c>
      <c r="H173" s="22">
        <v>0.77400000000000002</v>
      </c>
    </row>
    <row r="174" spans="1:8">
      <c r="A174" s="3" t="s">
        <v>1324</v>
      </c>
      <c r="B174" s="3" t="s">
        <v>1325</v>
      </c>
      <c r="C174" s="39" t="s">
        <v>1326</v>
      </c>
      <c r="D174" s="22">
        <v>6.4364345000000003E-2</v>
      </c>
      <c r="E174" s="22">
        <v>0.23351938699999999</v>
      </c>
      <c r="F174" s="22">
        <v>0.8658527170752045</v>
      </c>
      <c r="G174" s="22">
        <v>1.1200000000000001</v>
      </c>
      <c r="H174" s="22">
        <v>0.97</v>
      </c>
    </row>
    <row r="175" spans="1:8">
      <c r="A175" s="3" t="s">
        <v>2209</v>
      </c>
      <c r="B175" s="3" t="s">
        <v>2210</v>
      </c>
      <c r="C175" s="39" t="s">
        <v>2211</v>
      </c>
      <c r="D175" s="22">
        <v>0.100590926</v>
      </c>
      <c r="E175" s="22">
        <v>0.192689994</v>
      </c>
      <c r="F175" s="22">
        <v>0.86663860673756243</v>
      </c>
      <c r="G175" s="22">
        <v>1.1000000000000001</v>
      </c>
      <c r="H175" s="22">
        <v>0.95299999999999996</v>
      </c>
    </row>
    <row r="176" spans="1:8" ht="45">
      <c r="A176" s="3" t="s">
        <v>1516</v>
      </c>
      <c r="B176" s="3" t="s">
        <v>1517</v>
      </c>
      <c r="C176" s="39" t="s">
        <v>1518</v>
      </c>
      <c r="D176" s="22">
        <v>3.4832944999999997E-2</v>
      </c>
      <c r="E176" s="22">
        <v>0.26966375999999997</v>
      </c>
      <c r="F176" s="22">
        <v>0.86708984172916093</v>
      </c>
      <c r="G176" s="22">
        <v>1.0880000000000001</v>
      </c>
      <c r="H176" s="22">
        <v>0.94399999999999995</v>
      </c>
    </row>
    <row r="177" spans="1:8" ht="30">
      <c r="A177" s="3" t="s">
        <v>626</v>
      </c>
      <c r="B177" s="3" t="s">
        <v>627</v>
      </c>
      <c r="C177" s="39" t="s">
        <v>628</v>
      </c>
      <c r="D177" s="22">
        <v>7.4231289999999894E-2</v>
      </c>
      <c r="E177" s="22">
        <v>0.26033650899999999</v>
      </c>
      <c r="F177" s="22">
        <v>0.86727456100935796</v>
      </c>
      <c r="G177" s="22">
        <v>1.125</v>
      </c>
      <c r="H177" s="22">
        <v>0.97599999999999998</v>
      </c>
    </row>
    <row r="178" spans="1:8" ht="45">
      <c r="A178" s="3" t="s">
        <v>727</v>
      </c>
      <c r="B178" s="3" t="s">
        <v>728</v>
      </c>
      <c r="C178" s="39" t="s">
        <v>729</v>
      </c>
      <c r="D178" s="22">
        <v>6.0427607999999897E-2</v>
      </c>
      <c r="E178" s="22">
        <v>0.22648164400000001</v>
      </c>
      <c r="F178" s="22">
        <v>0.86751248730279051</v>
      </c>
      <c r="G178" s="22">
        <v>1.06</v>
      </c>
      <c r="H178" s="22">
        <v>0.92</v>
      </c>
    </row>
    <row r="179" spans="1:8" ht="75">
      <c r="A179" s="3" t="s">
        <v>1378</v>
      </c>
      <c r="B179" s="3" t="s">
        <v>1379</v>
      </c>
      <c r="C179" s="39" t="s">
        <v>1380</v>
      </c>
      <c r="D179" s="22">
        <v>9.5682247000000095E-2</v>
      </c>
      <c r="E179" s="22">
        <v>0.21183030999999999</v>
      </c>
      <c r="F179" s="22">
        <v>0.86791732696570789</v>
      </c>
      <c r="G179" s="22">
        <v>1.105</v>
      </c>
      <c r="H179" s="22">
        <v>0.95899999999999996</v>
      </c>
    </row>
    <row r="180" spans="1:8" ht="30">
      <c r="A180" s="3" t="s">
        <v>1312</v>
      </c>
      <c r="B180" s="3" t="s">
        <v>1313</v>
      </c>
      <c r="C180" s="39" t="s">
        <v>1314</v>
      </c>
      <c r="D180" s="22">
        <v>7.49564709999999E-2</v>
      </c>
      <c r="E180" s="22">
        <v>0.24256018800000001</v>
      </c>
      <c r="F180" s="22">
        <v>0.86917280084703985</v>
      </c>
      <c r="G180" s="22">
        <v>1.135</v>
      </c>
      <c r="H180" s="22">
        <v>0.98599999999999999</v>
      </c>
    </row>
    <row r="181" spans="1:8" ht="45">
      <c r="A181" s="3" t="s">
        <v>1828</v>
      </c>
      <c r="B181" s="3" t="s">
        <v>1829</v>
      </c>
      <c r="C181" s="39" t="s">
        <v>1830</v>
      </c>
      <c r="D181" s="22">
        <v>3.1065257999999998E-2</v>
      </c>
      <c r="E181" s="22">
        <v>0.21723314799999999</v>
      </c>
      <c r="F181" s="22">
        <v>0.86926783169979083</v>
      </c>
      <c r="G181" s="22">
        <v>0.95</v>
      </c>
      <c r="H181" s="22">
        <v>0.82499999999999996</v>
      </c>
    </row>
    <row r="182" spans="1:8">
      <c r="A182" s="3" t="s">
        <v>2296</v>
      </c>
      <c r="B182" s="3" t="s">
        <v>2297</v>
      </c>
      <c r="C182" s="39" t="s">
        <v>2298</v>
      </c>
      <c r="D182" s="22">
        <v>2.9685659999999899E-2</v>
      </c>
      <c r="E182" s="22">
        <v>0.24535807600000001</v>
      </c>
      <c r="F182" s="22">
        <v>0.86960021165212043</v>
      </c>
      <c r="G182" s="22">
        <v>1.0549999999999999</v>
      </c>
      <c r="H182" s="22">
        <v>0.91700000000000004</v>
      </c>
    </row>
    <row r="183" spans="1:8" ht="45">
      <c r="A183" s="3" t="s">
        <v>2167</v>
      </c>
      <c r="B183" s="3" t="s">
        <v>2168</v>
      </c>
      <c r="C183" s="39" t="s">
        <v>2169</v>
      </c>
      <c r="D183" s="22">
        <v>3.7674319999999997E-2</v>
      </c>
      <c r="E183" s="22">
        <v>0.25487574600000001</v>
      </c>
      <c r="F183" s="22">
        <v>0.86972501414374237</v>
      </c>
      <c r="G183" s="22">
        <v>1.0980000000000001</v>
      </c>
      <c r="H183" s="22">
        <v>0.95499999999999996</v>
      </c>
    </row>
    <row r="184" spans="1:8" ht="45">
      <c r="A184" s="3" t="s">
        <v>1333</v>
      </c>
      <c r="B184" s="3" t="s">
        <v>1334</v>
      </c>
      <c r="C184" s="39" t="s">
        <v>1335</v>
      </c>
      <c r="D184" s="22">
        <v>7.9310734999999993E-2</v>
      </c>
      <c r="E184" s="22">
        <v>0.232100161</v>
      </c>
      <c r="F184" s="22">
        <v>0.86985568615591513</v>
      </c>
      <c r="G184" s="22">
        <v>1.08</v>
      </c>
      <c r="H184" s="22">
        <v>0.94</v>
      </c>
    </row>
    <row r="185" spans="1:8" ht="90">
      <c r="A185" s="3" t="s">
        <v>1009</v>
      </c>
      <c r="B185" s="3" t="s">
        <v>1010</v>
      </c>
      <c r="C185" s="39" t="s">
        <v>1011</v>
      </c>
      <c r="D185" s="22">
        <v>6.4969627000000002E-2</v>
      </c>
      <c r="E185" s="22">
        <v>0.219570396</v>
      </c>
      <c r="F185" s="22">
        <v>0.87059586594865934</v>
      </c>
      <c r="G185" s="22">
        <v>1.1220000000000001</v>
      </c>
      <c r="H185" s="22">
        <v>0.97699999999999998</v>
      </c>
    </row>
    <row r="186" spans="1:8" ht="30">
      <c r="A186" s="3" t="s">
        <v>680</v>
      </c>
      <c r="B186" s="3" t="s">
        <v>681</v>
      </c>
      <c r="C186" s="39" t="s">
        <v>682</v>
      </c>
      <c r="D186" s="22">
        <v>5.9024063999999897E-2</v>
      </c>
      <c r="E186" s="22">
        <v>0.220263297</v>
      </c>
      <c r="F186" s="22">
        <v>0.87163861995069492</v>
      </c>
      <c r="G186" s="22">
        <v>1.119</v>
      </c>
      <c r="H186" s="22">
        <v>0.97499999999999998</v>
      </c>
    </row>
    <row r="187" spans="1:8" ht="30">
      <c r="A187" s="3" t="s">
        <v>1555</v>
      </c>
      <c r="B187" s="3" t="s">
        <v>1556</v>
      </c>
      <c r="C187" s="39" t="s">
        <v>1557</v>
      </c>
      <c r="D187" s="22">
        <v>3.3558251999999997E-2</v>
      </c>
      <c r="E187" s="22">
        <v>0.250951117</v>
      </c>
      <c r="F187" s="22">
        <v>0.8720402892584399</v>
      </c>
      <c r="G187" s="22">
        <v>1.1279999999999999</v>
      </c>
      <c r="H187" s="22">
        <v>0.98399999999999999</v>
      </c>
    </row>
    <row r="188" spans="1:8" ht="45">
      <c r="A188" s="3" t="s">
        <v>2041</v>
      </c>
      <c r="B188" s="3" t="s">
        <v>2042</v>
      </c>
      <c r="C188" s="39" t="s">
        <v>2043</v>
      </c>
      <c r="D188" s="22">
        <v>2.2938291E-2</v>
      </c>
      <c r="E188" s="22">
        <v>0.241545967</v>
      </c>
      <c r="F188" s="22">
        <v>0.87435731001623473</v>
      </c>
      <c r="G188" s="22">
        <v>1.1220000000000001</v>
      </c>
      <c r="H188" s="22">
        <v>0.98099999999999998</v>
      </c>
    </row>
    <row r="189" spans="1:8" ht="45">
      <c r="A189" s="3" t="s">
        <v>766</v>
      </c>
      <c r="B189" s="3" t="s">
        <v>767</v>
      </c>
      <c r="C189" s="39" t="s">
        <v>768</v>
      </c>
      <c r="D189" s="22">
        <v>4.3381339000000199E-2</v>
      </c>
      <c r="E189" s="22">
        <v>0.24536265199999999</v>
      </c>
      <c r="F189" s="22">
        <v>0.87477487881859395</v>
      </c>
      <c r="G189" s="22">
        <v>1.113</v>
      </c>
      <c r="H189" s="22">
        <v>0.97399999999999998</v>
      </c>
    </row>
    <row r="190" spans="1:8" ht="45">
      <c r="A190" s="3" t="s">
        <v>1717</v>
      </c>
      <c r="B190" s="3" t="s">
        <v>1718</v>
      </c>
      <c r="C190" s="39" t="s">
        <v>1719</v>
      </c>
      <c r="D190" s="22">
        <v>2.93492100000003E-3</v>
      </c>
      <c r="E190" s="22">
        <v>0.28169213999999998</v>
      </c>
      <c r="F190" s="22">
        <v>0.87495689730774284</v>
      </c>
      <c r="G190" s="22">
        <v>1.1379999999999999</v>
      </c>
      <c r="H190" s="22">
        <v>0.995</v>
      </c>
    </row>
    <row r="191" spans="1:8" ht="45">
      <c r="A191" s="3" t="s">
        <v>1390</v>
      </c>
      <c r="B191" s="3" t="s">
        <v>1391</v>
      </c>
      <c r="C191" s="39" t="s">
        <v>1392</v>
      </c>
      <c r="D191" s="22">
        <v>3.0721114000000101E-2</v>
      </c>
      <c r="E191" s="22">
        <v>0.27098276999999998</v>
      </c>
      <c r="F191" s="22">
        <v>0.87595947470620394</v>
      </c>
      <c r="G191" s="22">
        <v>1.1240000000000001</v>
      </c>
      <c r="H191" s="22">
        <v>0.98399999999999999</v>
      </c>
    </row>
    <row r="192" spans="1:8" ht="45">
      <c r="A192" s="3" t="s">
        <v>2269</v>
      </c>
      <c r="B192" s="3" t="s">
        <v>2270</v>
      </c>
      <c r="C192" s="39" t="s">
        <v>2271</v>
      </c>
      <c r="D192" s="22">
        <v>7.3350491000000004E-2</v>
      </c>
      <c r="E192" s="22">
        <v>0.17273280099999999</v>
      </c>
      <c r="F192" s="22">
        <v>0.87961849941521264</v>
      </c>
      <c r="G192" s="22">
        <v>1.022</v>
      </c>
      <c r="H192" s="22">
        <v>0.89900000000000002</v>
      </c>
    </row>
    <row r="193" spans="1:8" ht="30">
      <c r="A193" s="3" t="s">
        <v>1402</v>
      </c>
      <c r="B193" s="3" t="s">
        <v>1403</v>
      </c>
      <c r="C193" s="39" t="s">
        <v>1404</v>
      </c>
      <c r="D193" s="22">
        <v>5.3852302999999997E-2</v>
      </c>
      <c r="E193" s="22">
        <v>0.22919003299999999</v>
      </c>
      <c r="F193" s="22">
        <v>0.8805798899516103</v>
      </c>
      <c r="G193" s="22">
        <v>1.115</v>
      </c>
      <c r="H193" s="22">
        <v>0.98199999999999998</v>
      </c>
    </row>
    <row r="194" spans="1:8" ht="45">
      <c r="A194" s="3" t="s">
        <v>1585</v>
      </c>
      <c r="B194" s="3" t="s">
        <v>1586</v>
      </c>
      <c r="C194" s="39" t="s">
        <v>1587</v>
      </c>
      <c r="D194" s="22">
        <v>3.6064117E-2</v>
      </c>
      <c r="E194" s="22">
        <v>0.247588589</v>
      </c>
      <c r="F194" s="22">
        <v>0.88338863538414614</v>
      </c>
      <c r="G194" s="22">
        <v>1.133</v>
      </c>
      <c r="H194" s="22">
        <v>1.0009999999999999</v>
      </c>
    </row>
    <row r="195" spans="1:8" ht="45">
      <c r="A195" s="3" t="s">
        <v>1660</v>
      </c>
      <c r="B195" s="3" t="s">
        <v>1661</v>
      </c>
      <c r="C195" s="39" t="s">
        <v>1662</v>
      </c>
      <c r="D195" s="22">
        <v>4.6587462000000003E-2</v>
      </c>
      <c r="E195" s="22">
        <v>0.168647886</v>
      </c>
      <c r="F195" s="22">
        <v>0.88425618025361508</v>
      </c>
      <c r="G195" s="22">
        <v>0.93</v>
      </c>
      <c r="H195" s="22">
        <v>0.82199999999999995</v>
      </c>
    </row>
    <row r="196" spans="1:8" ht="45">
      <c r="A196" s="3" t="s">
        <v>1027</v>
      </c>
      <c r="B196" s="3" t="s">
        <v>1028</v>
      </c>
      <c r="C196" s="39" t="s">
        <v>1029</v>
      </c>
      <c r="D196" s="22">
        <v>0.101455397</v>
      </c>
      <c r="E196" s="22">
        <v>0.185278152</v>
      </c>
      <c r="F196" s="22">
        <v>0.88493240312874455</v>
      </c>
      <c r="G196" s="22">
        <v>1.125</v>
      </c>
      <c r="H196" s="22">
        <v>0.996</v>
      </c>
    </row>
    <row r="197" spans="1:8">
      <c r="A197" s="3" t="s">
        <v>1351</v>
      </c>
      <c r="B197" s="3" t="s">
        <v>1352</v>
      </c>
      <c r="C197" s="39" t="s">
        <v>1353</v>
      </c>
      <c r="D197" s="22">
        <v>7.0767761999999998E-2</v>
      </c>
      <c r="E197" s="22">
        <v>0.21199911699999999</v>
      </c>
      <c r="F197" s="22">
        <v>0.88540611156730176</v>
      </c>
      <c r="G197" s="22">
        <v>1.099</v>
      </c>
      <c r="H197" s="22">
        <v>0.97299999999999998</v>
      </c>
    </row>
    <row r="198" spans="1:8" ht="30">
      <c r="A198" s="3" t="s">
        <v>2227</v>
      </c>
      <c r="B198" s="3" t="s">
        <v>2228</v>
      </c>
      <c r="C198" s="39" t="s">
        <v>2229</v>
      </c>
      <c r="D198" s="22">
        <v>0.127145171</v>
      </c>
      <c r="E198" s="22">
        <v>0.14329119300000001</v>
      </c>
      <c r="F198" s="22">
        <v>0.8860098406705742</v>
      </c>
      <c r="G198" s="22">
        <v>1.1859999999999999</v>
      </c>
      <c r="H198" s="22">
        <v>1.0509999999999999</v>
      </c>
    </row>
    <row r="199" spans="1:8" ht="45">
      <c r="A199" s="3" t="s">
        <v>1360</v>
      </c>
      <c r="B199" s="3" t="s">
        <v>1361</v>
      </c>
      <c r="C199" s="39" t="s">
        <v>1362</v>
      </c>
      <c r="D199" s="22">
        <v>4.8373584000000101E-2</v>
      </c>
      <c r="E199" s="22">
        <v>0.21304050099999999</v>
      </c>
      <c r="F199" s="22">
        <v>0.88628747301597699</v>
      </c>
      <c r="G199" s="22">
        <v>1.1040000000000001</v>
      </c>
      <c r="H199" s="22">
        <v>0.97799999999999998</v>
      </c>
    </row>
    <row r="200" spans="1:8" ht="60">
      <c r="A200" s="3" t="s">
        <v>1867</v>
      </c>
      <c r="B200" s="3" t="s">
        <v>1868</v>
      </c>
      <c r="C200" s="39" t="s">
        <v>1869</v>
      </c>
      <c r="D200" s="22">
        <v>9.2307369E-2</v>
      </c>
      <c r="E200" s="22">
        <v>0.123786667</v>
      </c>
      <c r="F200" s="22">
        <v>0.88643887263196242</v>
      </c>
      <c r="G200" s="22">
        <v>0.95099999999999996</v>
      </c>
      <c r="H200" s="22">
        <v>0.84299999999999997</v>
      </c>
    </row>
    <row r="201" spans="1:8">
      <c r="A201" s="3" t="s">
        <v>1405</v>
      </c>
      <c r="B201" s="3" t="s">
        <v>1406</v>
      </c>
      <c r="C201" s="39" t="s">
        <v>1407</v>
      </c>
      <c r="D201" s="22">
        <v>6.9628333999999903E-2</v>
      </c>
      <c r="E201" s="22">
        <v>0.176791957</v>
      </c>
      <c r="F201" s="22">
        <v>0.88695784811331757</v>
      </c>
      <c r="G201" s="22">
        <v>1.107</v>
      </c>
      <c r="H201" s="22">
        <v>0.98199999999999998</v>
      </c>
    </row>
    <row r="202" spans="1:8" ht="45">
      <c r="A202" s="3" t="s">
        <v>1849</v>
      </c>
      <c r="B202" s="3" t="s">
        <v>1850</v>
      </c>
      <c r="C202" s="39" t="s">
        <v>1851</v>
      </c>
      <c r="D202" s="22">
        <v>3.1890632999999897E-2</v>
      </c>
      <c r="E202" s="22">
        <v>0.19004394999999999</v>
      </c>
      <c r="F202" s="22">
        <v>0.88936168354952827</v>
      </c>
      <c r="G202" s="22">
        <v>1.0029999999999999</v>
      </c>
      <c r="H202" s="22">
        <v>0.89200000000000002</v>
      </c>
    </row>
    <row r="203" spans="1:8">
      <c r="A203" s="3" t="s">
        <v>712</v>
      </c>
      <c r="B203" s="3" t="s">
        <v>713</v>
      </c>
      <c r="C203" s="39" t="s">
        <v>714</v>
      </c>
      <c r="D203" s="22">
        <v>5.9654701999999997E-2</v>
      </c>
      <c r="E203" s="22">
        <v>0.175430327</v>
      </c>
      <c r="F203" s="22">
        <v>0.88949110700289236</v>
      </c>
      <c r="G203" s="22">
        <v>1.0980000000000001</v>
      </c>
      <c r="H203" s="22">
        <v>0.97699999999999998</v>
      </c>
    </row>
    <row r="204" spans="1:8" ht="30">
      <c r="A204" s="3" t="s">
        <v>1495</v>
      </c>
      <c r="B204" s="3" t="s">
        <v>1496</v>
      </c>
      <c r="C204" s="39" t="s">
        <v>1497</v>
      </c>
      <c r="D204" s="22">
        <v>7.3502405000000201E-2</v>
      </c>
      <c r="E204" s="22">
        <v>0.20913163800000001</v>
      </c>
      <c r="F204" s="22">
        <v>0.88967342700583096</v>
      </c>
      <c r="G204" s="22">
        <v>1.1120000000000001</v>
      </c>
      <c r="H204" s="22">
        <v>0.98899999999999999</v>
      </c>
    </row>
    <row r="205" spans="1:8" ht="30">
      <c r="A205" s="3" t="s">
        <v>1972</v>
      </c>
      <c r="B205" s="3" t="s">
        <v>1973</v>
      </c>
      <c r="C205" s="39" t="s">
        <v>1974</v>
      </c>
      <c r="D205" s="22">
        <v>5.8329437999999997E-2</v>
      </c>
      <c r="E205" s="22">
        <v>0.13944627700000001</v>
      </c>
      <c r="F205" s="22">
        <v>0.89014964563538135</v>
      </c>
      <c r="G205" s="22">
        <v>0.9</v>
      </c>
      <c r="H205" s="22">
        <v>0.80100000000000005</v>
      </c>
    </row>
    <row r="206" spans="1:8" ht="30">
      <c r="A206" s="3" t="s">
        <v>1483</v>
      </c>
      <c r="B206" s="3" t="s">
        <v>1484</v>
      </c>
      <c r="C206" s="39" t="s">
        <v>1485</v>
      </c>
      <c r="D206" s="22">
        <v>1.6143458000000201E-2</v>
      </c>
      <c r="E206" s="22">
        <v>0.23594379900000001</v>
      </c>
      <c r="F206" s="22">
        <v>0.89021623784099424</v>
      </c>
      <c r="G206" s="22">
        <v>1.1200000000000001</v>
      </c>
      <c r="H206" s="22">
        <v>0.997</v>
      </c>
    </row>
    <row r="207" spans="1:8" ht="45">
      <c r="A207" s="3" t="s">
        <v>1396</v>
      </c>
      <c r="B207" s="3" t="s">
        <v>1397</v>
      </c>
      <c r="C207" s="39" t="s">
        <v>1398</v>
      </c>
      <c r="D207" s="22">
        <v>2.0833608999999899E-2</v>
      </c>
      <c r="E207" s="22">
        <v>0.22817182599999999</v>
      </c>
      <c r="F207" s="22">
        <v>0.89037902194136753</v>
      </c>
      <c r="G207" s="22">
        <v>1.109</v>
      </c>
      <c r="H207" s="22">
        <v>0.98699999999999999</v>
      </c>
    </row>
    <row r="208" spans="1:8">
      <c r="A208" s="3" t="s">
        <v>1723</v>
      </c>
      <c r="B208" s="3" t="s">
        <v>1724</v>
      </c>
      <c r="C208" s="39" t="s">
        <v>1725</v>
      </c>
      <c r="D208" s="22">
        <v>2.9277069999999999E-2</v>
      </c>
      <c r="E208" s="22">
        <v>0.22223815099999999</v>
      </c>
      <c r="F208" s="22">
        <v>0.89085570031177763</v>
      </c>
      <c r="G208" s="22">
        <v>1.1519999999999999</v>
      </c>
      <c r="H208" s="22">
        <v>1.026</v>
      </c>
    </row>
    <row r="209" spans="1:8" ht="60">
      <c r="A209" s="3" t="s">
        <v>2194</v>
      </c>
      <c r="B209" s="3" t="s">
        <v>2195</v>
      </c>
      <c r="C209" s="39" t="s">
        <v>2196</v>
      </c>
      <c r="D209" s="22">
        <v>9.3699087999999903E-2</v>
      </c>
      <c r="E209" s="22">
        <v>0.15339720800000001</v>
      </c>
      <c r="F209" s="22">
        <v>0.89093206353274113</v>
      </c>
      <c r="G209" s="22">
        <v>1.133</v>
      </c>
      <c r="H209" s="22">
        <v>1.0089999999999999</v>
      </c>
    </row>
    <row r="210" spans="1:8" ht="45">
      <c r="A210" s="3" t="s">
        <v>1279</v>
      </c>
      <c r="B210" s="3" t="s">
        <v>1280</v>
      </c>
      <c r="C210" s="39" t="s">
        <v>1281</v>
      </c>
      <c r="D210" s="22">
        <v>9.47325599999993E-3</v>
      </c>
      <c r="E210" s="22">
        <v>0.26460193999999998</v>
      </c>
      <c r="F210" s="22">
        <v>0.89161334811522941</v>
      </c>
      <c r="G210" s="22">
        <v>1.1180000000000001</v>
      </c>
      <c r="H210" s="22">
        <v>0.997</v>
      </c>
    </row>
    <row r="211" spans="1:8" ht="45">
      <c r="A211" s="3" t="s">
        <v>1492</v>
      </c>
      <c r="B211" s="3" t="s">
        <v>1493</v>
      </c>
      <c r="C211" s="39" t="s">
        <v>1494</v>
      </c>
      <c r="D211" s="22">
        <v>7.4155640999999897E-2</v>
      </c>
      <c r="E211" s="22">
        <v>0.16624027599999999</v>
      </c>
      <c r="F211" s="22">
        <v>0.89198964506262235</v>
      </c>
      <c r="G211" s="22">
        <v>1.097</v>
      </c>
      <c r="H211" s="22">
        <v>0.97799999999999998</v>
      </c>
    </row>
    <row r="212" spans="1:8" ht="30">
      <c r="A212" s="3" t="s">
        <v>2080</v>
      </c>
      <c r="B212" s="3" t="s">
        <v>2081</v>
      </c>
      <c r="C212" s="39" t="s">
        <v>2082</v>
      </c>
      <c r="D212" s="22">
        <v>5.3584159999999796E-3</v>
      </c>
      <c r="E212" s="22">
        <v>0.22612469700000001</v>
      </c>
      <c r="F212" s="22">
        <v>0.8922417168385337</v>
      </c>
      <c r="G212" s="22">
        <v>1.0740000000000001</v>
      </c>
      <c r="H212" s="22">
        <v>0.95799999999999996</v>
      </c>
    </row>
    <row r="213" spans="1:8" ht="30">
      <c r="A213" s="3" t="s">
        <v>1435</v>
      </c>
      <c r="B213" s="3" t="s">
        <v>1436</v>
      </c>
      <c r="C213" s="39" t="s">
        <v>1437</v>
      </c>
      <c r="D213" s="22">
        <v>7.0000990999999901E-2</v>
      </c>
      <c r="E213" s="22">
        <v>0.152902334</v>
      </c>
      <c r="F213" s="22">
        <v>0.89403761654984504</v>
      </c>
      <c r="G213" s="22">
        <v>1.075</v>
      </c>
      <c r="H213" s="22">
        <v>0.96199999999999997</v>
      </c>
    </row>
    <row r="214" spans="1:8">
      <c r="A214" s="3" t="s">
        <v>2044</v>
      </c>
      <c r="B214" s="3" t="s">
        <v>2045</v>
      </c>
      <c r="C214" s="39" t="s">
        <v>2046</v>
      </c>
      <c r="D214" s="22">
        <v>1.03975089999999E-2</v>
      </c>
      <c r="E214" s="22">
        <v>0.25731348799999998</v>
      </c>
      <c r="F214" s="22">
        <v>0.89442026000440433</v>
      </c>
      <c r="G214" s="22">
        <v>1.121</v>
      </c>
      <c r="H214" s="22">
        <v>1.0029999999999999</v>
      </c>
    </row>
    <row r="215" spans="1:8">
      <c r="A215" s="3" t="s">
        <v>1393</v>
      </c>
      <c r="B215" s="3" t="s">
        <v>1394</v>
      </c>
      <c r="C215" s="39" t="s">
        <v>1395</v>
      </c>
      <c r="D215" s="22">
        <v>4.0296839000000001E-2</v>
      </c>
      <c r="E215" s="22">
        <v>0.18884098699999999</v>
      </c>
      <c r="F215" s="22">
        <v>0.89487562228818796</v>
      </c>
      <c r="G215" s="22">
        <v>1.0609999999999999</v>
      </c>
      <c r="H215" s="22">
        <v>0.94899999999999995</v>
      </c>
    </row>
    <row r="216" spans="1:8" ht="30">
      <c r="A216" s="3" t="s">
        <v>1822</v>
      </c>
      <c r="B216" s="3" t="s">
        <v>1823</v>
      </c>
      <c r="C216" s="39" t="s">
        <v>1824</v>
      </c>
      <c r="D216" s="22">
        <v>9.6700842000000106E-2</v>
      </c>
      <c r="E216" s="22">
        <v>9.6742617000000003E-2</v>
      </c>
      <c r="F216" s="22">
        <v>0.89578412113486172</v>
      </c>
      <c r="G216" s="22">
        <v>0.92800000000000005</v>
      </c>
      <c r="H216" s="22">
        <v>0.83099999999999996</v>
      </c>
    </row>
    <row r="217" spans="1:8">
      <c r="A217" s="3" t="s">
        <v>1345</v>
      </c>
      <c r="B217" s="3" t="s">
        <v>1346</v>
      </c>
      <c r="C217" s="39" t="s">
        <v>1347</v>
      </c>
      <c r="D217" s="22">
        <v>5.05385839999999E-2</v>
      </c>
      <c r="E217" s="22">
        <v>0.20165556500000001</v>
      </c>
      <c r="F217" s="22">
        <v>0.89731279693367494</v>
      </c>
      <c r="G217" s="22">
        <v>1.1080000000000001</v>
      </c>
      <c r="H217" s="22">
        <v>0.99399999999999999</v>
      </c>
    </row>
    <row r="218" spans="1:8" ht="30">
      <c r="A218" s="3" t="s">
        <v>2029</v>
      </c>
      <c r="B218" s="3" t="s">
        <v>2030</v>
      </c>
      <c r="C218" s="39" t="s">
        <v>2031</v>
      </c>
      <c r="D218" s="22">
        <v>5.12750479999999E-2</v>
      </c>
      <c r="E218" s="22">
        <v>0.167010515</v>
      </c>
      <c r="F218" s="22">
        <v>0.90038901374879987</v>
      </c>
      <c r="G218" s="22">
        <v>1.0960000000000001</v>
      </c>
      <c r="H218" s="22">
        <v>0.98699999999999999</v>
      </c>
    </row>
    <row r="219" spans="1:8" ht="60">
      <c r="A219" s="3" t="s">
        <v>1429</v>
      </c>
      <c r="B219" s="3" t="s">
        <v>1430</v>
      </c>
      <c r="C219" s="39" t="s">
        <v>1431</v>
      </c>
      <c r="D219" s="22">
        <v>5.9513410000000501E-3</v>
      </c>
      <c r="E219" s="22">
        <v>0.20242332900000001</v>
      </c>
      <c r="F219" s="22">
        <v>0.90222603186925932</v>
      </c>
      <c r="G219" s="22">
        <v>1.0629999999999999</v>
      </c>
      <c r="H219" s="22">
        <v>0.95899999999999996</v>
      </c>
    </row>
    <row r="220" spans="1:8">
      <c r="A220" s="3" t="s">
        <v>1315</v>
      </c>
      <c r="B220" s="3" t="s">
        <v>1316</v>
      </c>
      <c r="C220" s="39" t="s">
        <v>1317</v>
      </c>
      <c r="D220" s="22">
        <v>6.2692739999998803E-3</v>
      </c>
      <c r="E220" s="22">
        <v>0.192749751</v>
      </c>
      <c r="F220" s="22">
        <v>0.90264038788618373</v>
      </c>
      <c r="G220" s="22">
        <v>1.0640000000000001</v>
      </c>
      <c r="H220" s="22">
        <v>0.96099999999999997</v>
      </c>
    </row>
    <row r="221" spans="1:8">
      <c r="A221" s="3" t="s">
        <v>2098</v>
      </c>
      <c r="B221" s="3" t="s">
        <v>2099</v>
      </c>
      <c r="C221" s="39" t="s">
        <v>2100</v>
      </c>
      <c r="D221" s="22">
        <v>6.0358160000000001E-2</v>
      </c>
      <c r="E221" s="22">
        <v>0.15984804899999999</v>
      </c>
      <c r="F221" s="22">
        <v>0.90334497723232443</v>
      </c>
      <c r="G221" s="22">
        <v>1.139</v>
      </c>
      <c r="H221" s="22">
        <v>1.0289999999999999</v>
      </c>
    </row>
    <row r="222" spans="1:8" ht="45">
      <c r="A222" s="3" t="s">
        <v>1747</v>
      </c>
      <c r="B222" s="3" t="s">
        <v>1748</v>
      </c>
      <c r="C222" s="39" t="s">
        <v>1749</v>
      </c>
      <c r="D222" s="22">
        <v>6.5912683999999902E-2</v>
      </c>
      <c r="E222" s="22">
        <v>0.14213287399999999</v>
      </c>
      <c r="F222" s="22">
        <v>0.90424362793366497</v>
      </c>
      <c r="G222" s="22">
        <v>1.0860000000000001</v>
      </c>
      <c r="H222" s="22">
        <v>0.98199999999999998</v>
      </c>
    </row>
    <row r="223" spans="1:8">
      <c r="A223" s="3" t="s">
        <v>1321</v>
      </c>
      <c r="B223" s="3" t="s">
        <v>1322</v>
      </c>
      <c r="C223" s="39" t="s">
        <v>1323</v>
      </c>
      <c r="D223" s="22">
        <v>4.8314164E-2</v>
      </c>
      <c r="E223" s="22">
        <v>0.182685657</v>
      </c>
      <c r="F223" s="22">
        <v>0.90437690051393638</v>
      </c>
      <c r="G223" s="22">
        <v>1.077</v>
      </c>
      <c r="H223" s="22">
        <v>0.97399999999999998</v>
      </c>
    </row>
    <row r="224" spans="1:8" ht="30">
      <c r="A224" s="3" t="s">
        <v>1462</v>
      </c>
      <c r="B224" s="3" t="s">
        <v>1463</v>
      </c>
      <c r="C224" s="39" t="s">
        <v>1464</v>
      </c>
      <c r="D224" s="22">
        <v>2.61158539999999E-2</v>
      </c>
      <c r="E224" s="22">
        <v>0.164887276</v>
      </c>
      <c r="F224" s="22">
        <v>0.90763547757660645</v>
      </c>
      <c r="G224" s="22">
        <v>1.1080000000000001</v>
      </c>
      <c r="H224" s="22">
        <v>1.006</v>
      </c>
    </row>
    <row r="225" spans="1:8" ht="45">
      <c r="A225" s="3" t="s">
        <v>2323</v>
      </c>
      <c r="B225" s="3" t="s">
        <v>2324</v>
      </c>
      <c r="C225" s="39" t="s">
        <v>2325</v>
      </c>
      <c r="D225" s="22">
        <v>1.58714199999999E-2</v>
      </c>
      <c r="E225" s="22">
        <v>0.196302595</v>
      </c>
      <c r="F225" s="22">
        <v>0.90786962657459458</v>
      </c>
      <c r="G225" s="22">
        <v>1.151</v>
      </c>
      <c r="H225" s="22">
        <v>1.0449999999999999</v>
      </c>
    </row>
    <row r="226" spans="1:8" ht="30">
      <c r="A226" s="3" t="s">
        <v>1522</v>
      </c>
      <c r="B226" s="3" t="s">
        <v>1523</v>
      </c>
      <c r="C226" s="39" t="s">
        <v>1524</v>
      </c>
      <c r="D226" s="22">
        <v>5.5618870000000001E-2</v>
      </c>
      <c r="E226" s="22">
        <v>0.12530444099999999</v>
      </c>
      <c r="F226" s="22">
        <v>0.90963401469226823</v>
      </c>
      <c r="G226" s="22">
        <v>1.0169999999999999</v>
      </c>
      <c r="H226" s="22">
        <v>0.92600000000000005</v>
      </c>
    </row>
    <row r="227" spans="1:8" ht="45">
      <c r="A227" s="3" t="s">
        <v>1504</v>
      </c>
      <c r="B227" s="3" t="s">
        <v>1505</v>
      </c>
      <c r="C227" s="39" t="s">
        <v>1506</v>
      </c>
      <c r="D227" s="22">
        <v>3.1710729E-2</v>
      </c>
      <c r="E227" s="22">
        <v>0.15993963899999999</v>
      </c>
      <c r="F227" s="22">
        <v>0.90997706217683594</v>
      </c>
      <c r="G227" s="22">
        <v>1.1000000000000001</v>
      </c>
      <c r="H227" s="22">
        <v>1.0009999999999999</v>
      </c>
    </row>
    <row r="228" spans="1:8">
      <c r="A228" s="3" t="s">
        <v>2170</v>
      </c>
      <c r="B228" s="3" t="s">
        <v>2171</v>
      </c>
      <c r="C228" s="39" t="s">
        <v>2172</v>
      </c>
      <c r="D228" s="22">
        <v>6.0741223999999899E-2</v>
      </c>
      <c r="E228" s="22">
        <v>0.11818448400000001</v>
      </c>
      <c r="F228" s="22">
        <v>0.9113714127638316</v>
      </c>
      <c r="G228" s="22">
        <v>1.0089999999999999</v>
      </c>
      <c r="H228" s="22">
        <v>0.92</v>
      </c>
    </row>
    <row r="229" spans="1:8">
      <c r="A229" s="3" t="s">
        <v>841</v>
      </c>
      <c r="B229" s="3" t="s">
        <v>842</v>
      </c>
      <c r="C229" s="39" t="s">
        <v>843</v>
      </c>
      <c r="D229" s="22">
        <v>5.0331868000000002E-2</v>
      </c>
      <c r="E229" s="22">
        <v>0.141157739</v>
      </c>
      <c r="F229" s="22">
        <v>0.91297535638825356</v>
      </c>
      <c r="G229" s="22">
        <v>1.093</v>
      </c>
      <c r="H229" s="22">
        <v>0.998</v>
      </c>
    </row>
    <row r="230" spans="1:8" ht="45">
      <c r="A230" s="3" t="s">
        <v>787</v>
      </c>
      <c r="B230" s="3" t="s">
        <v>788</v>
      </c>
      <c r="C230" s="39" t="s">
        <v>789</v>
      </c>
      <c r="D230" s="22">
        <v>2.8498364000000099E-2</v>
      </c>
      <c r="E230" s="22">
        <v>0.14637879100000001</v>
      </c>
      <c r="F230" s="22">
        <v>0.91328346806943572</v>
      </c>
      <c r="G230" s="22">
        <v>1.0760000000000001</v>
      </c>
      <c r="H230" s="22">
        <v>0.98299999999999998</v>
      </c>
    </row>
    <row r="231" spans="1:8" ht="45">
      <c r="A231" s="3" t="s">
        <v>1744</v>
      </c>
      <c r="B231" s="3" t="s">
        <v>1745</v>
      </c>
      <c r="C231" s="39" t="s">
        <v>1746</v>
      </c>
      <c r="D231" s="22">
        <v>8.3791686999999906E-2</v>
      </c>
      <c r="E231" s="22">
        <v>0.106497807</v>
      </c>
      <c r="F231" s="22">
        <v>0.9136431906453123</v>
      </c>
      <c r="G231" s="22">
        <v>1.1020000000000001</v>
      </c>
      <c r="H231" s="22">
        <v>1.0069999999999999</v>
      </c>
    </row>
    <row r="232" spans="1:8">
      <c r="A232" s="3" t="s">
        <v>961</v>
      </c>
      <c r="B232" s="3" t="s">
        <v>962</v>
      </c>
      <c r="C232" s="39" t="s">
        <v>963</v>
      </c>
      <c r="D232" s="22">
        <v>2.46189239999999E-2</v>
      </c>
      <c r="E232" s="22">
        <v>0.144304934</v>
      </c>
      <c r="F232" s="22">
        <v>0.91366963501697152</v>
      </c>
      <c r="G232" s="22">
        <v>1.07</v>
      </c>
      <c r="H232" s="22">
        <v>0.97799999999999998</v>
      </c>
    </row>
    <row r="233" spans="1:8" ht="45">
      <c r="A233" s="3" t="s">
        <v>635</v>
      </c>
      <c r="B233" s="3" t="s">
        <v>636</v>
      </c>
      <c r="C233" s="39" t="s">
        <v>637</v>
      </c>
      <c r="D233" s="22">
        <v>3.2991170000000701E-3</v>
      </c>
      <c r="E233" s="22">
        <v>0.17797312600000001</v>
      </c>
      <c r="F233" s="22">
        <v>0.91628502156237235</v>
      </c>
      <c r="G233" s="22">
        <v>1.0820000000000001</v>
      </c>
      <c r="H233" s="22">
        <v>0.99099999999999999</v>
      </c>
    </row>
    <row r="234" spans="1:8">
      <c r="A234" s="3" t="s">
        <v>1339</v>
      </c>
      <c r="B234" s="3" t="s">
        <v>1340</v>
      </c>
      <c r="C234" s="39" t="s">
        <v>1341</v>
      </c>
      <c r="D234" s="22">
        <v>1.4170652000000001E-2</v>
      </c>
      <c r="E234" s="22">
        <v>0.17447057599999999</v>
      </c>
      <c r="F234" s="22">
        <v>0.91632771878202479</v>
      </c>
      <c r="G234" s="22">
        <v>1.0980000000000001</v>
      </c>
      <c r="H234" s="22">
        <v>1.006</v>
      </c>
    </row>
    <row r="235" spans="1:8" ht="30">
      <c r="A235" s="3" t="s">
        <v>2008</v>
      </c>
      <c r="B235" s="3" t="s">
        <v>2009</v>
      </c>
      <c r="C235" s="39" t="s">
        <v>2010</v>
      </c>
      <c r="D235" s="22">
        <v>2.02775319999999E-2</v>
      </c>
      <c r="E235" s="22">
        <v>0.16635152</v>
      </c>
      <c r="F235" s="22">
        <v>0.91641528251833926</v>
      </c>
      <c r="G235" s="22">
        <v>1.1160000000000001</v>
      </c>
      <c r="H235" s="22">
        <v>1.0229999999999999</v>
      </c>
    </row>
    <row r="236" spans="1:8">
      <c r="A236" s="3" t="s">
        <v>551</v>
      </c>
      <c r="B236" s="3" t="s">
        <v>552</v>
      </c>
      <c r="C236" s="39" t="s">
        <v>553</v>
      </c>
      <c r="D236" s="22">
        <v>3.3956897999999999E-2</v>
      </c>
      <c r="E236" s="22">
        <v>0.16880384800000001</v>
      </c>
      <c r="F236" s="22">
        <v>0.91906731807061237</v>
      </c>
      <c r="G236" s="22">
        <v>1.071</v>
      </c>
      <c r="H236" s="22">
        <v>0.98399999999999999</v>
      </c>
    </row>
    <row r="237" spans="1:8">
      <c r="A237" s="3" t="s">
        <v>2287</v>
      </c>
      <c r="B237" s="3" t="s">
        <v>2288</v>
      </c>
      <c r="C237" s="39" t="s">
        <v>2289</v>
      </c>
      <c r="D237" s="22">
        <v>4.39050169999999E-2</v>
      </c>
      <c r="E237" s="22">
        <v>0.135311497</v>
      </c>
      <c r="F237" s="22">
        <v>0.92054585650478149</v>
      </c>
      <c r="G237" s="22">
        <v>1.1279999999999999</v>
      </c>
      <c r="H237" s="22">
        <v>1.038</v>
      </c>
    </row>
    <row r="238" spans="1:8" ht="30">
      <c r="A238" s="3" t="s">
        <v>1441</v>
      </c>
      <c r="B238" s="3" t="s">
        <v>1442</v>
      </c>
      <c r="C238" s="39" t="s">
        <v>1443</v>
      </c>
      <c r="D238" s="22">
        <v>3.4894425000000097E-2</v>
      </c>
      <c r="E238" s="22">
        <v>0.13312738700000001</v>
      </c>
      <c r="F238" s="22">
        <v>0.92070962275145796</v>
      </c>
      <c r="G238" s="22">
        <v>1.0920000000000001</v>
      </c>
      <c r="H238" s="22">
        <v>1.0049999999999999</v>
      </c>
    </row>
    <row r="239" spans="1:8" ht="45">
      <c r="A239" s="3" t="s">
        <v>1306</v>
      </c>
      <c r="B239" s="3" t="s">
        <v>1307</v>
      </c>
      <c r="C239" s="39" t="s">
        <v>1308</v>
      </c>
      <c r="D239" s="22">
        <v>4.0985113000000101E-2</v>
      </c>
      <c r="E239" s="22">
        <v>0.120647252</v>
      </c>
      <c r="F239" s="22">
        <v>0.92386074517451255</v>
      </c>
      <c r="G239" s="22">
        <v>1.071</v>
      </c>
      <c r="H239" s="22">
        <v>0.98899999999999999</v>
      </c>
    </row>
    <row r="240" spans="1:8" ht="30">
      <c r="A240" s="3" t="s">
        <v>596</v>
      </c>
      <c r="B240" s="3" t="s">
        <v>597</v>
      </c>
      <c r="C240" s="39" t="s">
        <v>598</v>
      </c>
      <c r="D240" s="22">
        <v>1.37213030000001E-2</v>
      </c>
      <c r="E240" s="22">
        <v>0.14842335700000001</v>
      </c>
      <c r="F240" s="22">
        <v>0.92564237863946008</v>
      </c>
      <c r="G240" s="22">
        <v>1.0620000000000001</v>
      </c>
      <c r="H240" s="22">
        <v>0.98299999999999998</v>
      </c>
    </row>
    <row r="241" spans="1:8" ht="45">
      <c r="A241" s="3" t="s">
        <v>2116</v>
      </c>
      <c r="B241" s="3" t="s">
        <v>2117</v>
      </c>
      <c r="C241" s="39" t="s">
        <v>2118</v>
      </c>
      <c r="D241" s="22">
        <v>6.3656141999999902E-2</v>
      </c>
      <c r="E241" s="22">
        <v>9.8556397000000004E-2</v>
      </c>
      <c r="F241" s="22">
        <v>0.92570000210021719</v>
      </c>
      <c r="G241" s="22">
        <v>1.0920000000000001</v>
      </c>
      <c r="H241" s="22">
        <v>1.01</v>
      </c>
    </row>
    <row r="242" spans="1:8" ht="75">
      <c r="A242" s="3" t="s">
        <v>1678</v>
      </c>
      <c r="B242" s="3" t="s">
        <v>1679</v>
      </c>
      <c r="C242" s="39" t="s">
        <v>1680</v>
      </c>
      <c r="D242" s="22">
        <v>6.2318580000000302E-3</v>
      </c>
      <c r="E242" s="22">
        <v>0.15431144399999999</v>
      </c>
      <c r="F242" s="22">
        <v>0.92592158646373091</v>
      </c>
      <c r="G242" s="22">
        <v>1.085</v>
      </c>
      <c r="H242" s="22">
        <v>1.0049999999999999</v>
      </c>
    </row>
    <row r="243" spans="1:8" ht="45">
      <c r="A243" s="3" t="s">
        <v>1078</v>
      </c>
      <c r="B243" s="3" t="s">
        <v>1079</v>
      </c>
      <c r="C243" s="39" t="s">
        <v>1080</v>
      </c>
      <c r="D243" s="22">
        <v>2.06082000000052E-4</v>
      </c>
      <c r="E243" s="22">
        <v>0.182871372</v>
      </c>
      <c r="F243" s="22">
        <v>0.92730127568297338</v>
      </c>
      <c r="G243" s="22">
        <v>1.06</v>
      </c>
      <c r="H243" s="22">
        <v>0.98299999999999998</v>
      </c>
    </row>
    <row r="244" spans="1:8">
      <c r="A244" s="3" t="s">
        <v>1480</v>
      </c>
      <c r="B244" s="3" t="s">
        <v>1481</v>
      </c>
      <c r="C244" s="39" t="s">
        <v>1482</v>
      </c>
      <c r="D244" s="22">
        <v>2.7377509999999502E-3</v>
      </c>
      <c r="E244" s="22">
        <v>0.14117719100000001</v>
      </c>
      <c r="F244" s="22">
        <v>0.93055745485390018</v>
      </c>
      <c r="G244" s="22">
        <v>1.036</v>
      </c>
      <c r="H244" s="22">
        <v>0.96399999999999997</v>
      </c>
    </row>
    <row r="245" spans="1:8">
      <c r="A245" s="3" t="s">
        <v>979</v>
      </c>
      <c r="B245" s="3" t="s">
        <v>980</v>
      </c>
      <c r="C245" s="39" t="s">
        <v>981</v>
      </c>
      <c r="D245" s="22">
        <v>7.9651050000000296E-3</v>
      </c>
      <c r="E245" s="22">
        <v>0.16631491500000001</v>
      </c>
      <c r="F245" s="22">
        <v>0.93224083706590599</v>
      </c>
      <c r="G245" s="22">
        <v>1.0660000000000001</v>
      </c>
      <c r="H245" s="22">
        <v>0.99399999999999999</v>
      </c>
    </row>
    <row r="246" spans="1:8" ht="30">
      <c r="A246" s="3" t="s">
        <v>1327</v>
      </c>
      <c r="B246" s="3" t="s">
        <v>1328</v>
      </c>
      <c r="C246" s="39" t="s">
        <v>1329</v>
      </c>
      <c r="D246" s="22">
        <v>4.1901250000000402E-3</v>
      </c>
      <c r="E246" s="22">
        <v>0.15255864999999999</v>
      </c>
      <c r="F246" s="22">
        <v>0.93239667639678436</v>
      </c>
      <c r="G246" s="22">
        <v>1.05</v>
      </c>
      <c r="H246" s="22">
        <v>0.97899999999999998</v>
      </c>
    </row>
    <row r="247" spans="1:8" ht="45">
      <c r="A247" s="3" t="s">
        <v>1489</v>
      </c>
      <c r="B247" s="3" t="s">
        <v>1490</v>
      </c>
      <c r="C247" s="39" t="s">
        <v>1491</v>
      </c>
      <c r="D247" s="22">
        <v>3.1483580000000199E-3</v>
      </c>
      <c r="E247" s="22">
        <v>0.16623708100000001</v>
      </c>
      <c r="F247" s="22">
        <v>0.93404333321340871</v>
      </c>
      <c r="G247" s="22">
        <v>1.0780000000000001</v>
      </c>
      <c r="H247" s="22">
        <v>1.0069999999999999</v>
      </c>
    </row>
    <row r="248" spans="1:8" ht="60">
      <c r="A248" s="3" t="s">
        <v>1546</v>
      </c>
      <c r="B248" s="3" t="s">
        <v>1547</v>
      </c>
      <c r="C248" s="39" t="s">
        <v>1548</v>
      </c>
      <c r="D248" s="22">
        <v>8.8266570000001803E-3</v>
      </c>
      <c r="E248" s="22">
        <v>0.169680155</v>
      </c>
      <c r="F248" s="22">
        <v>0.93428241661279532</v>
      </c>
      <c r="G248" s="22">
        <v>1.113</v>
      </c>
      <c r="H248" s="22">
        <v>1.0389999999999999</v>
      </c>
    </row>
    <row r="249" spans="1:8" ht="60">
      <c r="A249" s="3" t="s">
        <v>2035</v>
      </c>
      <c r="B249" s="3" t="s">
        <v>2036</v>
      </c>
      <c r="C249" s="39" t="s">
        <v>2037</v>
      </c>
      <c r="D249" s="22">
        <v>2.9599220999999998E-2</v>
      </c>
      <c r="E249" s="22">
        <v>8.2642001000000007E-2</v>
      </c>
      <c r="F249" s="22">
        <v>0.93442321043124188</v>
      </c>
      <c r="G249" s="22">
        <v>0.85599999999999998</v>
      </c>
      <c r="H249" s="22">
        <v>0.8</v>
      </c>
    </row>
    <row r="250" spans="1:8" ht="60">
      <c r="A250" s="3" t="s">
        <v>2218</v>
      </c>
      <c r="B250" s="3" t="s">
        <v>2219</v>
      </c>
      <c r="C250" s="39" t="s">
        <v>2220</v>
      </c>
      <c r="D250" s="22">
        <v>4.6981989999999004E-3</v>
      </c>
      <c r="E250" s="22">
        <v>0.21782954600000001</v>
      </c>
      <c r="F250" s="22">
        <v>0.93462942365187351</v>
      </c>
      <c r="G250" s="22">
        <v>1.1499999999999999</v>
      </c>
      <c r="H250" s="22">
        <v>1.075</v>
      </c>
    </row>
    <row r="251" spans="1:8" ht="30">
      <c r="A251" s="3" t="s">
        <v>763</v>
      </c>
      <c r="B251" s="3" t="s">
        <v>764</v>
      </c>
      <c r="C251" s="39" t="s">
        <v>765</v>
      </c>
      <c r="D251" s="22">
        <v>2.6738999999942299E-5</v>
      </c>
      <c r="E251" s="22">
        <v>0.16753502200000001</v>
      </c>
      <c r="F251" s="22">
        <v>0.93504087482678933</v>
      </c>
      <c r="G251" s="22">
        <v>1.075</v>
      </c>
      <c r="H251" s="22">
        <v>1.0049999999999999</v>
      </c>
    </row>
    <row r="252" spans="1:8" ht="45">
      <c r="A252" s="3" t="s">
        <v>668</v>
      </c>
      <c r="B252" s="3" t="s">
        <v>669</v>
      </c>
      <c r="C252" s="39" t="s">
        <v>670</v>
      </c>
      <c r="D252" s="22">
        <v>2.09256199999985E-3</v>
      </c>
      <c r="E252" s="22">
        <v>0.13004680800000001</v>
      </c>
      <c r="F252" s="22">
        <v>0.93756691477787735</v>
      </c>
      <c r="G252" s="22">
        <v>1.0660000000000001</v>
      </c>
      <c r="H252" s="22">
        <v>1</v>
      </c>
    </row>
    <row r="253" spans="1:8" ht="30">
      <c r="A253" s="3" t="s">
        <v>1780</v>
      </c>
      <c r="B253" s="3" t="s">
        <v>1781</v>
      </c>
      <c r="C253" s="39" t="s">
        <v>1782</v>
      </c>
      <c r="D253" s="22">
        <v>3.3353544000000103E-2</v>
      </c>
      <c r="E253" s="22">
        <v>9.5513754000000103E-2</v>
      </c>
      <c r="F253" s="22">
        <v>0.93870472958258955</v>
      </c>
      <c r="G253" s="22">
        <v>1.0509999999999999</v>
      </c>
      <c r="H253" s="22">
        <v>0.98699999999999999</v>
      </c>
    </row>
    <row r="254" spans="1:8" ht="30">
      <c r="A254" s="3" t="s">
        <v>1633</v>
      </c>
      <c r="B254" s="3" t="s">
        <v>1634</v>
      </c>
      <c r="C254" s="39" t="s">
        <v>1635</v>
      </c>
      <c r="D254" s="22">
        <v>7.8666070000001902E-3</v>
      </c>
      <c r="E254" s="22">
        <v>0.134776538</v>
      </c>
      <c r="F254" s="22">
        <v>0.93979078342855582</v>
      </c>
      <c r="G254" s="22">
        <v>1.075</v>
      </c>
      <c r="H254" s="22">
        <v>1.01</v>
      </c>
    </row>
    <row r="255" spans="1:8" ht="30">
      <c r="A255" s="3" t="s">
        <v>1465</v>
      </c>
      <c r="B255" s="3" t="s">
        <v>1466</v>
      </c>
      <c r="C255" s="39" t="s">
        <v>1467</v>
      </c>
      <c r="D255" s="22">
        <v>1.29428740000002E-2</v>
      </c>
      <c r="E255" s="22">
        <v>0.119277064</v>
      </c>
      <c r="F255" s="22">
        <v>0.94104388799861027</v>
      </c>
      <c r="G255" s="22">
        <v>1.0720000000000001</v>
      </c>
      <c r="H255" s="22">
        <v>1.0089999999999999</v>
      </c>
    </row>
    <row r="256" spans="1:8" ht="45">
      <c r="A256" s="3" t="s">
        <v>2017</v>
      </c>
      <c r="B256" s="3" t="s">
        <v>2018</v>
      </c>
      <c r="C256" s="39" t="s">
        <v>2019</v>
      </c>
      <c r="D256" s="22">
        <v>3.9708252000000097E-2</v>
      </c>
      <c r="E256" s="22">
        <v>8.3221635000000002E-2</v>
      </c>
      <c r="F256" s="22">
        <v>0.94109822791141862</v>
      </c>
      <c r="G256" s="22">
        <v>1.044</v>
      </c>
      <c r="H256" s="22">
        <v>0.98199999999999998</v>
      </c>
    </row>
    <row r="257" spans="1:8" ht="45">
      <c r="A257" s="3" t="s">
        <v>1399</v>
      </c>
      <c r="B257" s="3" t="s">
        <v>1400</v>
      </c>
      <c r="C257" s="39" t="s">
        <v>1401</v>
      </c>
      <c r="D257" s="22">
        <v>1.42536150000001E-2</v>
      </c>
      <c r="E257" s="22">
        <v>0.13015942899999999</v>
      </c>
      <c r="F257" s="22">
        <v>0.94121778651219223</v>
      </c>
      <c r="G257" s="22">
        <v>1.0660000000000001</v>
      </c>
      <c r="H257" s="22">
        <v>1.0029999999999999</v>
      </c>
    </row>
    <row r="258" spans="1:8" ht="45">
      <c r="A258" s="3" t="s">
        <v>1387</v>
      </c>
      <c r="B258" s="3" t="s">
        <v>1388</v>
      </c>
      <c r="C258" s="39" t="s">
        <v>1389</v>
      </c>
      <c r="D258" s="22">
        <v>2.1034570999999901E-2</v>
      </c>
      <c r="E258" s="22">
        <v>9.8590460999999893E-2</v>
      </c>
      <c r="F258" s="22">
        <v>0.94156690110625452</v>
      </c>
      <c r="G258" s="22">
        <v>1.0569999999999999</v>
      </c>
      <c r="H258" s="22">
        <v>0.995</v>
      </c>
    </row>
    <row r="259" spans="1:8" ht="30">
      <c r="A259" s="3" t="s">
        <v>1030</v>
      </c>
      <c r="B259" s="3" t="s">
        <v>1031</v>
      </c>
      <c r="C259" s="39" t="s">
        <v>1032</v>
      </c>
      <c r="D259" s="22">
        <v>6.49154800000007E-3</v>
      </c>
      <c r="E259" s="22">
        <v>0.11543562</v>
      </c>
      <c r="F259" s="22">
        <v>0.94337190728879083</v>
      </c>
      <c r="G259" s="22">
        <v>1.0609999999999999</v>
      </c>
      <c r="H259" s="22">
        <v>1.0009999999999999</v>
      </c>
    </row>
    <row r="260" spans="1:8" ht="75">
      <c r="A260" s="3" t="s">
        <v>1570</v>
      </c>
      <c r="B260" s="3" t="s">
        <v>1571</v>
      </c>
      <c r="C260" s="39" t="s">
        <v>1572</v>
      </c>
      <c r="D260" s="22">
        <v>4.3689537000000001E-2</v>
      </c>
      <c r="E260" s="22">
        <v>5.8066257000000003E-2</v>
      </c>
      <c r="F260" s="22">
        <v>0.94530420445123897</v>
      </c>
      <c r="G260" s="22">
        <v>0.93</v>
      </c>
      <c r="H260" s="22">
        <v>0.879</v>
      </c>
    </row>
    <row r="261" spans="1:8" ht="45">
      <c r="A261" s="3" t="s">
        <v>2152</v>
      </c>
      <c r="B261" s="3" t="s">
        <v>2153</v>
      </c>
      <c r="C261" s="39" t="s">
        <v>2154</v>
      </c>
      <c r="D261" s="22">
        <v>2.37585229999999E-2</v>
      </c>
      <c r="E261" s="22">
        <v>8.8752788999999901E-2</v>
      </c>
      <c r="F261" s="22">
        <v>0.94609863617431689</v>
      </c>
      <c r="G261" s="22">
        <v>1.044</v>
      </c>
      <c r="H261" s="22">
        <v>0.98699999999999999</v>
      </c>
    </row>
    <row r="262" spans="1:8" ht="45">
      <c r="A262" s="3" t="s">
        <v>644</v>
      </c>
      <c r="B262" s="3" t="s">
        <v>645</v>
      </c>
      <c r="C262" s="39" t="s">
        <v>646</v>
      </c>
      <c r="D262" s="22">
        <v>2.5991268000000099E-2</v>
      </c>
      <c r="E262" s="22">
        <v>8.6456656999999895E-2</v>
      </c>
      <c r="F262" s="22">
        <v>0.94665954559912613</v>
      </c>
      <c r="G262" s="22">
        <v>1.056</v>
      </c>
      <c r="H262" s="22">
        <v>0.999</v>
      </c>
    </row>
    <row r="263" spans="1:8" ht="30">
      <c r="A263" s="3" t="s">
        <v>683</v>
      </c>
      <c r="B263" s="3" t="s">
        <v>684</v>
      </c>
      <c r="C263" s="39" t="s">
        <v>685</v>
      </c>
      <c r="D263" s="22">
        <v>9.6662469999999594E-3</v>
      </c>
      <c r="E263" s="22">
        <v>0.107756412</v>
      </c>
      <c r="F263" s="22">
        <v>0.95081123228906461</v>
      </c>
      <c r="G263" s="22">
        <v>1.0649999999999999</v>
      </c>
      <c r="H263" s="22">
        <v>1.0129999999999999</v>
      </c>
    </row>
    <row r="264" spans="1:8" ht="60">
      <c r="A264" s="3" t="s">
        <v>2104</v>
      </c>
      <c r="B264" s="3" t="s">
        <v>2105</v>
      </c>
      <c r="C264" s="39" t="s">
        <v>2106</v>
      </c>
      <c r="D264" s="22">
        <v>9.8321999999928495E-5</v>
      </c>
      <c r="E264" s="22">
        <v>0.100759088</v>
      </c>
      <c r="F264" s="22">
        <v>0.95176210062494138</v>
      </c>
      <c r="G264" s="22">
        <v>1.0449999999999999</v>
      </c>
      <c r="H264" s="22">
        <v>0.995</v>
      </c>
    </row>
    <row r="265" spans="1:8" ht="45">
      <c r="A265" s="3" t="s">
        <v>1411</v>
      </c>
      <c r="B265" s="3" t="s">
        <v>1412</v>
      </c>
      <c r="C265" s="39" t="s">
        <v>1413</v>
      </c>
      <c r="D265" s="22">
        <v>1.3661871000000001E-2</v>
      </c>
      <c r="E265" s="22">
        <v>7.42334419999999E-2</v>
      </c>
      <c r="F265" s="22">
        <v>0.95201974536366152</v>
      </c>
      <c r="G265" s="22">
        <v>1.0660000000000001</v>
      </c>
      <c r="H265" s="22">
        <v>1.0149999999999999</v>
      </c>
    </row>
    <row r="266" spans="1:8" ht="45">
      <c r="A266" s="3" t="s">
        <v>1906</v>
      </c>
      <c r="B266" s="3" t="s">
        <v>1907</v>
      </c>
      <c r="C266" s="39" t="s">
        <v>1908</v>
      </c>
      <c r="D266" s="22">
        <v>3.5174959999999998E-2</v>
      </c>
      <c r="E266" s="22">
        <v>6.6595239999999806E-2</v>
      </c>
      <c r="F266" s="22">
        <v>0.95270284914928738</v>
      </c>
      <c r="G266" s="22">
        <v>1.0760000000000001</v>
      </c>
      <c r="H266" s="22">
        <v>1.0249999999999999</v>
      </c>
    </row>
    <row r="267" spans="1:8" ht="60">
      <c r="A267" s="3" t="s">
        <v>1720</v>
      </c>
      <c r="B267" s="3" t="s">
        <v>1721</v>
      </c>
      <c r="C267" s="39" t="s">
        <v>1722</v>
      </c>
      <c r="D267" s="22">
        <v>4.9899050000001798E-3</v>
      </c>
      <c r="E267" s="22">
        <v>8.5998196000000096E-2</v>
      </c>
      <c r="F267" s="22">
        <v>0.95578497113147665</v>
      </c>
      <c r="G267" s="22">
        <v>1.0289999999999999</v>
      </c>
      <c r="H267" s="22">
        <v>0.98299999999999998</v>
      </c>
    </row>
    <row r="268" spans="1:8" ht="30">
      <c r="A268" s="3" t="s">
        <v>1819</v>
      </c>
      <c r="B268" s="3" t="s">
        <v>1820</v>
      </c>
      <c r="C268" s="39" t="s">
        <v>1821</v>
      </c>
      <c r="D268" s="22">
        <v>2.7173201000000001E-2</v>
      </c>
      <c r="E268" s="22">
        <v>5.8725693000000002E-2</v>
      </c>
      <c r="F268" s="22">
        <v>0.95797099874023062</v>
      </c>
      <c r="G268" s="22">
        <v>1.022</v>
      </c>
      <c r="H268" s="22">
        <v>0.97899999999999998</v>
      </c>
    </row>
    <row r="269" spans="1:8" ht="75">
      <c r="A269" s="3" t="s">
        <v>1996</v>
      </c>
      <c r="B269" s="3" t="s">
        <v>1997</v>
      </c>
      <c r="C269" s="39" t="s">
        <v>1998</v>
      </c>
      <c r="D269" s="22">
        <v>2.929037E-2</v>
      </c>
      <c r="E269" s="22">
        <v>5.4193858999999997E-2</v>
      </c>
      <c r="F269" s="22">
        <v>0.95964973728698366</v>
      </c>
      <c r="G269" s="22">
        <v>1.034</v>
      </c>
      <c r="H269" s="22">
        <v>0.99299999999999999</v>
      </c>
    </row>
    <row r="270" spans="1:8" ht="60">
      <c r="A270" s="3" t="s">
        <v>2272</v>
      </c>
      <c r="B270" s="3" t="s">
        <v>2273</v>
      </c>
      <c r="C270" s="39" t="s">
        <v>2274</v>
      </c>
      <c r="D270" s="22">
        <v>2.7191600000000499E-3</v>
      </c>
      <c r="E270" s="22">
        <v>6.3570507999999998E-2</v>
      </c>
      <c r="F270" s="22">
        <v>0.96763728633983059</v>
      </c>
      <c r="G270" s="22">
        <v>1.024</v>
      </c>
      <c r="H270" s="22">
        <v>0.99099999999999999</v>
      </c>
    </row>
    <row r="271" spans="1:8" ht="30">
      <c r="A271" s="3" t="s">
        <v>2278</v>
      </c>
      <c r="B271" s="3" t="s">
        <v>2279</v>
      </c>
      <c r="C271" s="39" t="s">
        <v>2280</v>
      </c>
      <c r="D271" s="22">
        <v>2.3409886000000001E-2</v>
      </c>
      <c r="E271" s="22">
        <v>2.61725300000001E-2</v>
      </c>
      <c r="F271" s="22">
        <v>0.9750796622097575</v>
      </c>
      <c r="G271" s="22">
        <v>0.995</v>
      </c>
      <c r="H271" s="22">
        <v>0.97</v>
      </c>
    </row>
    <row r="272" spans="1:8" ht="60">
      <c r="A272" s="3" t="s">
        <v>1735</v>
      </c>
      <c r="B272" s="3" t="s">
        <v>1736</v>
      </c>
      <c r="C272" s="39" t="s">
        <v>1737</v>
      </c>
      <c r="D272" s="22">
        <v>1.5103854999999999E-2</v>
      </c>
      <c r="E272" s="22">
        <v>2.7546595999999899E-2</v>
      </c>
      <c r="F272" s="22">
        <v>0.97917713200933532</v>
      </c>
      <c r="G272" s="22">
        <v>1.024</v>
      </c>
      <c r="H272" s="22">
        <v>1.0029999999999999</v>
      </c>
    </row>
    <row r="273" spans="1:8">
      <c r="A273" s="3" t="s">
        <v>2071</v>
      </c>
      <c r="B273" s="3" t="s">
        <v>2072</v>
      </c>
      <c r="C273" s="39" t="s">
        <v>2073</v>
      </c>
      <c r="D273" s="22">
        <v>4.1909429999999999E-3</v>
      </c>
      <c r="E273" s="22">
        <v>3.7186033E-2</v>
      </c>
      <c r="F273" s="22">
        <v>0.980842428990779</v>
      </c>
      <c r="G273" s="22">
        <v>1.08</v>
      </c>
      <c r="H273" s="22">
        <v>1.0589999999999999</v>
      </c>
    </row>
    <row r="274" spans="1:8" ht="30">
      <c r="A274" s="3" t="s">
        <v>2200</v>
      </c>
      <c r="B274" s="3" t="s">
        <v>2201</v>
      </c>
      <c r="C274" s="39" t="s">
        <v>2202</v>
      </c>
      <c r="D274" s="22">
        <v>3.41238099999996E-3</v>
      </c>
      <c r="E274" s="22">
        <v>1.7051956E-2</v>
      </c>
      <c r="F274" s="22">
        <v>0.98965694290068462</v>
      </c>
      <c r="G274" s="22">
        <v>0.98899999999999999</v>
      </c>
      <c r="H274" s="22">
        <v>0.97899999999999998</v>
      </c>
    </row>
    <row r="275" spans="1:8" ht="75">
      <c r="A275" s="3" t="s">
        <v>2077</v>
      </c>
      <c r="B275" s="3" t="s">
        <v>2078</v>
      </c>
      <c r="C275" s="39" t="s">
        <v>2079</v>
      </c>
      <c r="D275" s="22">
        <v>-1.5089836000000001E-2</v>
      </c>
      <c r="E275" s="22">
        <v>-1.0493489999999999E-2</v>
      </c>
      <c r="F275" s="22">
        <v>1.0129705638148976</v>
      </c>
      <c r="G275" s="22">
        <v>0.98599999999999999</v>
      </c>
      <c r="H275" s="22">
        <v>0.999</v>
      </c>
    </row>
    <row r="276" spans="1:8" ht="60">
      <c r="A276" s="3" t="s">
        <v>1702</v>
      </c>
      <c r="B276" s="3" t="s">
        <v>1703</v>
      </c>
      <c r="C276" s="39" t="s">
        <v>1704</v>
      </c>
      <c r="D276" s="22">
        <v>-5.56768050000001E-2</v>
      </c>
      <c r="E276" s="22">
        <v>-1.0020406000000001E-2</v>
      </c>
      <c r="F276" s="22">
        <v>1.0314256368486052</v>
      </c>
      <c r="G276" s="22">
        <v>1.0449999999999999</v>
      </c>
      <c r="H276" s="22">
        <v>1.0780000000000001</v>
      </c>
    </row>
    <row r="277" spans="1:8" ht="30">
      <c r="A277" s="3" t="s">
        <v>2107</v>
      </c>
      <c r="B277" s="3" t="s">
        <v>2108</v>
      </c>
      <c r="C277" s="39" t="s">
        <v>2109</v>
      </c>
      <c r="D277" s="22">
        <v>-7.8523095000000001E-2</v>
      </c>
      <c r="E277" s="22">
        <v>-7.0111779999999504E-3</v>
      </c>
      <c r="F277" s="22">
        <v>1.0419222629790583</v>
      </c>
      <c r="G277" s="22">
        <v>1.02</v>
      </c>
      <c r="H277" s="22">
        <v>1.0629999999999999</v>
      </c>
    </row>
    <row r="278" spans="1:8" ht="30">
      <c r="A278" s="3" t="s">
        <v>1777</v>
      </c>
      <c r="B278" s="3" t="s">
        <v>1778</v>
      </c>
      <c r="C278" s="39" t="s">
        <v>1779</v>
      </c>
      <c r="D278" s="22">
        <v>-5.2272847999999997E-2</v>
      </c>
      <c r="E278" s="22">
        <v>-3.0338699999999899E-2</v>
      </c>
      <c r="F278" s="22">
        <v>1.047350553778879</v>
      </c>
      <c r="G278" s="22">
        <v>0.872</v>
      </c>
      <c r="H278" s="22">
        <v>0.91400000000000003</v>
      </c>
    </row>
    <row r="279" spans="1:8" ht="30">
      <c r="A279" s="3" t="s">
        <v>1564</v>
      </c>
      <c r="B279" s="3" t="s">
        <v>1565</v>
      </c>
      <c r="C279" s="39" t="s">
        <v>1566</v>
      </c>
      <c r="D279" s="22">
        <v>-8.2535309000000098E-2</v>
      </c>
      <c r="E279" s="22">
        <v>-1.0971343999999999E-2</v>
      </c>
      <c r="F279" s="22">
        <v>1.047775318317395</v>
      </c>
      <c r="G279" s="22">
        <v>0.97899999999999998</v>
      </c>
      <c r="H279" s="22">
        <v>1.0249999999999999</v>
      </c>
    </row>
    <row r="280" spans="1:8" ht="30">
      <c r="A280" s="3" t="s">
        <v>1990</v>
      </c>
      <c r="B280" s="3" t="s">
        <v>1991</v>
      </c>
      <c r="C280" s="39" t="s">
        <v>1992</v>
      </c>
      <c r="D280" s="22">
        <v>-6.9068468999999993E-2</v>
      </c>
      <c r="E280" s="22">
        <v>-4.7726121999999899E-2</v>
      </c>
      <c r="F280" s="22">
        <v>1.0604966267057467</v>
      </c>
      <c r="G280" s="22">
        <v>0.96499999999999997</v>
      </c>
      <c r="H280" s="22">
        <v>1.024</v>
      </c>
    </row>
    <row r="281" spans="1:8" ht="60">
      <c r="A281" s="3" t="s">
        <v>1741</v>
      </c>
      <c r="B281" s="3" t="s">
        <v>1742</v>
      </c>
      <c r="C281" s="39" t="s">
        <v>1743</v>
      </c>
      <c r="D281" s="22">
        <v>-0.122626149</v>
      </c>
      <c r="E281" s="22">
        <v>-1.2751972E-2</v>
      </c>
      <c r="F281" s="22">
        <v>1.0672884161732896</v>
      </c>
      <c r="G281" s="22">
        <v>0.97</v>
      </c>
      <c r="H281" s="22">
        <v>1.0349999999999999</v>
      </c>
    </row>
    <row r="282" spans="1:8" ht="30">
      <c r="A282" s="3" t="s">
        <v>1054</v>
      </c>
      <c r="B282" s="3" t="s">
        <v>1055</v>
      </c>
      <c r="C282" s="39" t="s">
        <v>1056</v>
      </c>
      <c r="D282" s="22">
        <v>-0.17770814400000001</v>
      </c>
      <c r="E282" s="22">
        <v>-3.47842000000043E-4</v>
      </c>
      <c r="F282" s="22">
        <v>1.0863596551538155</v>
      </c>
      <c r="G282" s="22">
        <v>0.98499999999999999</v>
      </c>
      <c r="H282" s="22">
        <v>1.07</v>
      </c>
    </row>
    <row r="283" spans="1:8" ht="60">
      <c r="A283" s="3" t="s">
        <v>2185</v>
      </c>
      <c r="B283" s="3" t="s">
        <v>2186</v>
      </c>
      <c r="C283" s="39" t="s">
        <v>2187</v>
      </c>
      <c r="D283" s="22">
        <v>-0.102544274</v>
      </c>
      <c r="E283" s="22">
        <v>-6.7666069000000106E-2</v>
      </c>
      <c r="F283" s="22">
        <v>1.0893763165767452</v>
      </c>
      <c r="G283" s="22">
        <v>0.95199999999999996</v>
      </c>
      <c r="H283" s="22">
        <v>1.0369999999999999</v>
      </c>
    </row>
    <row r="284" spans="1:8" ht="45">
      <c r="A284" s="3" t="s">
        <v>1408</v>
      </c>
      <c r="B284" s="3" t="s">
        <v>1409</v>
      </c>
      <c r="C284" s="39" t="s">
        <v>1410</v>
      </c>
      <c r="D284" s="22">
        <v>-0.211156447</v>
      </c>
      <c r="E284" s="22">
        <v>-7.1814980000000101E-3</v>
      </c>
      <c r="F284" s="22">
        <v>1.0937829150808727</v>
      </c>
      <c r="G284" s="22">
        <v>0.95399999999999996</v>
      </c>
      <c r="H284" s="22">
        <v>1.0429999999999999</v>
      </c>
    </row>
    <row r="285" spans="1:8" ht="75">
      <c r="A285" s="3" t="s">
        <v>865</v>
      </c>
      <c r="B285" s="3" t="s">
        <v>866</v>
      </c>
      <c r="C285" s="39" t="s">
        <v>867</v>
      </c>
      <c r="D285" s="22">
        <v>-0.17265967099999999</v>
      </c>
      <c r="E285" s="22">
        <v>-5.2701759999998999E-3</v>
      </c>
      <c r="F285" s="22">
        <v>1.0956130415382521</v>
      </c>
      <c r="G285" s="22">
        <v>0.95</v>
      </c>
      <c r="H285" s="22">
        <v>1.04</v>
      </c>
    </row>
    <row r="286" spans="1:8">
      <c r="A286" s="3" t="s">
        <v>820</v>
      </c>
      <c r="B286" s="3" t="s">
        <v>821</v>
      </c>
      <c r="C286" s="39" t="s">
        <v>822</v>
      </c>
      <c r="D286" s="22">
        <v>-0.163151407</v>
      </c>
      <c r="E286" s="22">
        <v>-1.5114033000000001E-2</v>
      </c>
      <c r="F286" s="22">
        <v>1.0957682209647357</v>
      </c>
      <c r="G286" s="22">
        <v>0.93899999999999995</v>
      </c>
      <c r="H286" s="22">
        <v>1.0289999999999999</v>
      </c>
    </row>
    <row r="287" spans="1:8">
      <c r="A287" s="3" t="s">
        <v>847</v>
      </c>
      <c r="B287" s="3" t="s">
        <v>848</v>
      </c>
      <c r="C287" s="39" t="s">
        <v>849</v>
      </c>
      <c r="D287" s="22">
        <v>-0.16134151299999999</v>
      </c>
      <c r="E287" s="22">
        <v>-2.4549586000000002E-2</v>
      </c>
      <c r="F287" s="22">
        <v>1.0965107053713496</v>
      </c>
      <c r="G287" s="22">
        <v>0.97199999999999998</v>
      </c>
      <c r="H287" s="22">
        <v>1.0660000000000001</v>
      </c>
    </row>
    <row r="288" spans="1:8" ht="45">
      <c r="A288" s="3" t="s">
        <v>2236</v>
      </c>
      <c r="B288" s="3" t="s">
        <v>2237</v>
      </c>
      <c r="C288" s="39" t="s">
        <v>2238</v>
      </c>
      <c r="D288" s="22">
        <v>-0.17198284</v>
      </c>
      <c r="E288" s="22">
        <v>-1.8168966999999901E-2</v>
      </c>
      <c r="F288" s="22">
        <v>1.1001171429605394</v>
      </c>
      <c r="G288" s="22">
        <v>0.95</v>
      </c>
      <c r="H288" s="22">
        <v>1.0449999999999999</v>
      </c>
    </row>
    <row r="289" spans="1:8">
      <c r="A289" s="3" t="s">
        <v>1933</v>
      </c>
      <c r="B289" s="3" t="s">
        <v>1934</v>
      </c>
      <c r="C289" s="39" t="s">
        <v>1935</v>
      </c>
      <c r="D289" s="22">
        <v>-0.141492958</v>
      </c>
      <c r="E289" s="22">
        <v>-5.7394601000000003E-2</v>
      </c>
      <c r="F289" s="22">
        <v>1.1013823609787858</v>
      </c>
      <c r="G289" s="22">
        <v>0.98099999999999998</v>
      </c>
      <c r="H289" s="22">
        <v>1.08</v>
      </c>
    </row>
    <row r="290" spans="1:8" ht="60">
      <c r="A290" s="3" t="s">
        <v>1945</v>
      </c>
      <c r="B290" s="3" t="s">
        <v>1946</v>
      </c>
      <c r="C290" s="39" t="s">
        <v>1947</v>
      </c>
      <c r="D290" s="22">
        <v>-0.116071085</v>
      </c>
      <c r="E290" s="22">
        <v>-6.5974441000000106E-2</v>
      </c>
      <c r="F290" s="22">
        <v>1.1048310820044658</v>
      </c>
      <c r="G290" s="22">
        <v>0.86799999999999999</v>
      </c>
      <c r="H290" s="22">
        <v>0.95899999999999996</v>
      </c>
    </row>
    <row r="291" spans="1:8" ht="45">
      <c r="A291" s="3" t="s">
        <v>1342</v>
      </c>
      <c r="B291" s="3" t="s">
        <v>1343</v>
      </c>
      <c r="C291" s="39" t="s">
        <v>1344</v>
      </c>
      <c r="D291" s="22">
        <v>-0.216637458</v>
      </c>
      <c r="E291" s="22">
        <v>-1.3210171E-2</v>
      </c>
      <c r="F291" s="22">
        <v>1.1103490488533629</v>
      </c>
      <c r="G291" s="22">
        <v>0.93500000000000005</v>
      </c>
      <c r="H291" s="22">
        <v>1.038</v>
      </c>
    </row>
    <row r="292" spans="1:8">
      <c r="A292" s="3" t="s">
        <v>2263</v>
      </c>
      <c r="B292" s="3" t="s">
        <v>2264</v>
      </c>
      <c r="C292" s="39" t="s">
        <v>2265</v>
      </c>
      <c r="D292" s="22">
        <v>-0.193880672</v>
      </c>
      <c r="E292" s="22">
        <v>-1.4207793E-2</v>
      </c>
      <c r="F292" s="22">
        <v>1.11081367808103</v>
      </c>
      <c r="G292" s="22">
        <v>0.93899999999999995</v>
      </c>
      <c r="H292" s="22">
        <v>1.0429999999999999</v>
      </c>
    </row>
    <row r="293" spans="1:8" ht="30">
      <c r="A293" s="3" t="s">
        <v>1447</v>
      </c>
      <c r="B293" s="3" t="s">
        <v>1448</v>
      </c>
      <c r="C293" s="39" t="s">
        <v>1449</v>
      </c>
      <c r="D293" s="22">
        <v>-0.21761151000000001</v>
      </c>
      <c r="E293" s="22">
        <v>-2.9406420999999999E-2</v>
      </c>
      <c r="F293" s="22">
        <v>1.1173810177718537</v>
      </c>
      <c r="G293" s="22">
        <v>0.94399999999999995</v>
      </c>
      <c r="H293" s="22">
        <v>1.0549999999999999</v>
      </c>
    </row>
    <row r="294" spans="1:8">
      <c r="A294" s="3" t="s">
        <v>2179</v>
      </c>
      <c r="B294" s="3" t="s">
        <v>2180</v>
      </c>
      <c r="C294" s="39" t="s">
        <v>2181</v>
      </c>
      <c r="D294" s="22">
        <v>-0.123293506</v>
      </c>
      <c r="E294" s="22">
        <v>-0.106257553</v>
      </c>
      <c r="F294" s="22">
        <v>1.1181433842716588</v>
      </c>
      <c r="G294" s="22">
        <v>0.97099999999999997</v>
      </c>
      <c r="H294" s="22">
        <v>1.0860000000000001</v>
      </c>
    </row>
    <row r="295" spans="1:8" ht="30">
      <c r="A295" s="3" t="s">
        <v>1768</v>
      </c>
      <c r="B295" s="3" t="s">
        <v>1769</v>
      </c>
      <c r="C295" s="39" t="s">
        <v>1770</v>
      </c>
      <c r="D295" s="22">
        <v>-0.186089744</v>
      </c>
      <c r="E295" s="22">
        <v>-5.3530588000000101E-2</v>
      </c>
      <c r="F295" s="22">
        <v>1.1185887730789514</v>
      </c>
      <c r="G295" s="22">
        <v>1.01</v>
      </c>
      <c r="H295" s="22">
        <v>1.1299999999999999</v>
      </c>
    </row>
    <row r="296" spans="1:8" ht="30">
      <c r="A296" s="3" t="s">
        <v>2056</v>
      </c>
      <c r="B296" s="3" t="s">
        <v>2057</v>
      </c>
      <c r="C296" s="39" t="s">
        <v>2058</v>
      </c>
      <c r="D296" s="22">
        <v>-0.154795821</v>
      </c>
      <c r="E296" s="22">
        <v>-6.7639942999999994E-2</v>
      </c>
      <c r="F296" s="22">
        <v>1.1223334657430242</v>
      </c>
      <c r="G296" s="22">
        <v>0.90900000000000003</v>
      </c>
      <c r="H296" s="22">
        <v>1.02</v>
      </c>
    </row>
    <row r="297" spans="1:8">
      <c r="A297" s="3" t="s">
        <v>1852</v>
      </c>
      <c r="B297" s="3" t="s">
        <v>1853</v>
      </c>
      <c r="C297" s="39" t="s">
        <v>1854</v>
      </c>
      <c r="D297" s="22">
        <v>-0.190175923</v>
      </c>
      <c r="E297" s="22">
        <v>-8.8554639999999206E-3</v>
      </c>
      <c r="F297" s="22">
        <v>1.1250186362076704</v>
      </c>
      <c r="G297" s="22">
        <v>0.79600000000000004</v>
      </c>
      <c r="H297" s="22">
        <v>0.89600000000000002</v>
      </c>
    </row>
    <row r="298" spans="1:8">
      <c r="A298" s="3" t="s">
        <v>1711</v>
      </c>
      <c r="B298" s="3" t="s">
        <v>1712</v>
      </c>
      <c r="C298" s="39" t="s">
        <v>1713</v>
      </c>
      <c r="D298" s="22">
        <v>-0.206183531</v>
      </c>
      <c r="E298" s="22">
        <v>-4.3907766000000001E-2</v>
      </c>
      <c r="F298" s="22">
        <v>1.1265830386369033</v>
      </c>
      <c r="G298" s="22">
        <v>0.92600000000000005</v>
      </c>
      <c r="H298" s="22">
        <v>1.044</v>
      </c>
    </row>
    <row r="299" spans="1:8" ht="30">
      <c r="A299" s="3" t="s">
        <v>1552</v>
      </c>
      <c r="B299" s="3" t="s">
        <v>1553</v>
      </c>
      <c r="C299" s="39" t="s">
        <v>1554</v>
      </c>
      <c r="D299" s="22">
        <v>-0.16563001299999999</v>
      </c>
      <c r="E299" s="22">
        <v>-8.4422534000000105E-2</v>
      </c>
      <c r="F299" s="22">
        <v>1.1330001871476887</v>
      </c>
      <c r="G299" s="22">
        <v>0.93899999999999995</v>
      </c>
      <c r="H299" s="22">
        <v>1.0640000000000001</v>
      </c>
    </row>
    <row r="300" spans="1:8" ht="45">
      <c r="A300" s="3" t="s">
        <v>2086</v>
      </c>
      <c r="B300" s="3" t="s">
        <v>2087</v>
      </c>
      <c r="C300" s="39" t="s">
        <v>2088</v>
      </c>
      <c r="D300" s="22">
        <v>-0.25459079200000001</v>
      </c>
      <c r="E300" s="22">
        <v>-6.6011560000000004E-3</v>
      </c>
      <c r="F300" s="22">
        <v>1.1344299378106555</v>
      </c>
      <c r="G300" s="22">
        <v>0.97099999999999997</v>
      </c>
      <c r="H300" s="22">
        <v>1.1020000000000001</v>
      </c>
    </row>
    <row r="301" spans="1:8" ht="60">
      <c r="A301" s="3" t="s">
        <v>1951</v>
      </c>
      <c r="B301" s="3" t="s">
        <v>1952</v>
      </c>
      <c r="C301" s="39" t="s">
        <v>1953</v>
      </c>
      <c r="D301" s="22">
        <v>-0.18930426</v>
      </c>
      <c r="E301" s="22">
        <v>-6.0540961999999997E-2</v>
      </c>
      <c r="F301" s="22">
        <v>1.1382184054710844</v>
      </c>
      <c r="G301" s="22">
        <v>0.90400000000000003</v>
      </c>
      <c r="H301" s="22">
        <v>1.0289999999999999</v>
      </c>
    </row>
    <row r="302" spans="1:8" ht="30">
      <c r="A302" s="3" t="s">
        <v>1618</v>
      </c>
      <c r="B302" s="3" t="s">
        <v>1619</v>
      </c>
      <c r="C302" s="39" t="s">
        <v>1620</v>
      </c>
      <c r="D302" s="22">
        <v>-0.29758983900000002</v>
      </c>
      <c r="E302" s="22">
        <v>-1.2736250000000601E-3</v>
      </c>
      <c r="F302" s="22">
        <v>1.1393945190879802</v>
      </c>
      <c r="G302" s="22">
        <v>0.95199999999999996</v>
      </c>
      <c r="H302" s="22">
        <v>1.085</v>
      </c>
    </row>
    <row r="303" spans="1:8">
      <c r="A303" s="3" t="s">
        <v>1759</v>
      </c>
      <c r="B303" s="3" t="s">
        <v>1760</v>
      </c>
      <c r="C303" s="39" t="s">
        <v>1761</v>
      </c>
      <c r="D303" s="22">
        <v>-0.164754649</v>
      </c>
      <c r="E303" s="22">
        <v>-9.1736717999999898E-2</v>
      </c>
      <c r="F303" s="22">
        <v>1.1411727198073771</v>
      </c>
      <c r="G303" s="22">
        <v>0.90800000000000003</v>
      </c>
      <c r="H303" s="22">
        <v>1.0369999999999999</v>
      </c>
    </row>
    <row r="304" spans="1:8">
      <c r="A304" s="3" t="s">
        <v>1918</v>
      </c>
      <c r="B304" s="3" t="s">
        <v>1919</v>
      </c>
      <c r="C304" s="39" t="s">
        <v>1920</v>
      </c>
      <c r="D304" s="22">
        <v>-0.137208208</v>
      </c>
      <c r="E304" s="22">
        <v>-0.113003905</v>
      </c>
      <c r="F304" s="22">
        <v>1.1425407304437942</v>
      </c>
      <c r="G304" s="22">
        <v>0.878</v>
      </c>
      <c r="H304" s="22">
        <v>1.0029999999999999</v>
      </c>
    </row>
    <row r="305" spans="1:8" ht="30">
      <c r="A305" s="3" t="s">
        <v>2143</v>
      </c>
      <c r="B305" s="3" t="s">
        <v>2144</v>
      </c>
      <c r="C305" s="39" t="s">
        <v>2145</v>
      </c>
      <c r="D305" s="22">
        <v>-0.25539604599999999</v>
      </c>
      <c r="E305" s="22">
        <v>-1.2981681999999901E-2</v>
      </c>
      <c r="F305" s="22">
        <v>1.1461281480046583</v>
      </c>
      <c r="G305" s="22">
        <v>0.91800000000000004</v>
      </c>
      <c r="H305" s="22">
        <v>1.052</v>
      </c>
    </row>
    <row r="306" spans="1:8">
      <c r="A306" s="3" t="s">
        <v>1303</v>
      </c>
      <c r="B306" s="3" t="s">
        <v>1304</v>
      </c>
      <c r="C306" s="39" t="s">
        <v>1305</v>
      </c>
      <c r="D306" s="22">
        <v>-0.20846620199999999</v>
      </c>
      <c r="E306" s="22">
        <v>-6.8938736999999903E-2</v>
      </c>
      <c r="F306" s="22">
        <v>1.1470816022984012</v>
      </c>
      <c r="G306" s="22">
        <v>0.96399999999999997</v>
      </c>
      <c r="H306" s="22">
        <v>1.1060000000000001</v>
      </c>
    </row>
    <row r="307" spans="1:8" ht="45">
      <c r="A307" s="3" t="s">
        <v>2089</v>
      </c>
      <c r="B307" s="3" t="s">
        <v>2090</v>
      </c>
      <c r="C307" s="39" t="s">
        <v>2091</v>
      </c>
      <c r="D307" s="22">
        <v>-0.18361777400000001</v>
      </c>
      <c r="E307" s="22">
        <v>-0.105901834</v>
      </c>
      <c r="F307" s="22">
        <v>1.154720308972315</v>
      </c>
      <c r="G307" s="22">
        <v>0.93600000000000005</v>
      </c>
      <c r="H307" s="22">
        <v>1.08</v>
      </c>
    </row>
    <row r="308" spans="1:8">
      <c r="A308" s="3" t="s">
        <v>736</v>
      </c>
      <c r="B308" s="3" t="s">
        <v>737</v>
      </c>
      <c r="C308" s="39" t="s">
        <v>738</v>
      </c>
      <c r="D308" s="22">
        <v>-0.251279639</v>
      </c>
      <c r="E308" s="22">
        <v>-5.8544569999999997E-2</v>
      </c>
      <c r="F308" s="22">
        <v>1.1589974764837454</v>
      </c>
      <c r="G308" s="22">
        <v>0.88100000000000001</v>
      </c>
      <c r="H308" s="22">
        <v>1.022</v>
      </c>
    </row>
    <row r="309" spans="1:8" ht="30">
      <c r="A309" s="3" t="s">
        <v>1357</v>
      </c>
      <c r="B309" s="3" t="s">
        <v>1358</v>
      </c>
      <c r="C309" s="39" t="s">
        <v>1359</v>
      </c>
      <c r="D309" s="22">
        <v>-0.26826215599999997</v>
      </c>
      <c r="E309" s="22">
        <v>-3.9665512999999999E-2</v>
      </c>
      <c r="F309" s="22">
        <v>1.1590002523995884</v>
      </c>
      <c r="G309" s="22">
        <v>0.871</v>
      </c>
      <c r="H309" s="22">
        <v>1.0089999999999999</v>
      </c>
    </row>
    <row r="310" spans="1:8" ht="30">
      <c r="A310" s="3" t="s">
        <v>1114</v>
      </c>
      <c r="B310" s="3" t="s">
        <v>1115</v>
      </c>
      <c r="C310" s="39" t="s">
        <v>1116</v>
      </c>
      <c r="D310" s="22">
        <v>-0.27729240500000002</v>
      </c>
      <c r="E310" s="22">
        <v>-1.4350181E-2</v>
      </c>
      <c r="F310" s="22">
        <v>1.1602671648158853</v>
      </c>
      <c r="G310" s="22">
        <v>0.94599999999999995</v>
      </c>
      <c r="H310" s="22">
        <v>1.097</v>
      </c>
    </row>
    <row r="311" spans="1:8" ht="30">
      <c r="A311" s="3" t="s">
        <v>1018</v>
      </c>
      <c r="B311" s="3" t="s">
        <v>1019</v>
      </c>
      <c r="C311" s="39" t="s">
        <v>1020</v>
      </c>
      <c r="D311" s="22">
        <v>-0.22829332599999999</v>
      </c>
      <c r="E311" s="22">
        <v>-6.6247675000000006E-2</v>
      </c>
      <c r="F311" s="22">
        <v>1.1608081263076582</v>
      </c>
      <c r="G311" s="22">
        <v>0.94099999999999995</v>
      </c>
      <c r="H311" s="22">
        <v>1.093</v>
      </c>
    </row>
    <row r="312" spans="1:8" ht="45">
      <c r="A312" s="3" t="s">
        <v>1714</v>
      </c>
      <c r="B312" s="3" t="s">
        <v>1715</v>
      </c>
      <c r="C312" s="39" t="s">
        <v>1716</v>
      </c>
      <c r="D312" s="22">
        <v>-0.36777242500000001</v>
      </c>
      <c r="E312" s="22">
        <v>-3.8035002999999998E-2</v>
      </c>
      <c r="F312" s="22">
        <v>1.1632486133938327</v>
      </c>
      <c r="G312" s="22">
        <v>0.89100000000000001</v>
      </c>
      <c r="H312" s="22">
        <v>1.0369999999999999</v>
      </c>
    </row>
    <row r="313" spans="1:8">
      <c r="A313" s="3" t="s">
        <v>1690</v>
      </c>
      <c r="B313" s="3" t="s">
        <v>1691</v>
      </c>
      <c r="C313" s="39" t="s">
        <v>1692</v>
      </c>
      <c r="D313" s="22">
        <v>-0.17046803499999999</v>
      </c>
      <c r="E313" s="22">
        <v>-0.11312340799999999</v>
      </c>
      <c r="F313" s="22">
        <v>1.1644950280008983</v>
      </c>
      <c r="G313" s="22">
        <v>0.86199999999999999</v>
      </c>
      <c r="H313" s="22">
        <v>1.004</v>
      </c>
    </row>
    <row r="314" spans="1:8" ht="45">
      <c r="A314" s="3" t="s">
        <v>1519</v>
      </c>
      <c r="B314" s="3" t="s">
        <v>1520</v>
      </c>
      <c r="C314" s="39" t="s">
        <v>1521</v>
      </c>
      <c r="D314" s="22">
        <v>-0.24970639</v>
      </c>
      <c r="E314" s="22">
        <v>-2.7213860999999999E-2</v>
      </c>
      <c r="F314" s="22">
        <v>1.1657546959768907</v>
      </c>
      <c r="G314" s="22">
        <v>0.92300000000000004</v>
      </c>
      <c r="H314" s="22">
        <v>1.0760000000000001</v>
      </c>
    </row>
    <row r="315" spans="1:8" ht="30">
      <c r="A315" s="3" t="s">
        <v>1954</v>
      </c>
      <c r="B315" s="3" t="s">
        <v>1955</v>
      </c>
      <c r="C315" s="39" t="s">
        <v>1956</v>
      </c>
      <c r="D315" s="22">
        <v>-0.24501700700000001</v>
      </c>
      <c r="E315" s="22">
        <v>-1.7888118000000001E-2</v>
      </c>
      <c r="F315" s="22">
        <v>1.1680225997719205</v>
      </c>
      <c r="G315" s="22">
        <v>0.78200000000000003</v>
      </c>
      <c r="H315" s="22">
        <v>0.91400000000000003</v>
      </c>
    </row>
    <row r="316" spans="1:8" ht="45">
      <c r="A316" s="3" t="s">
        <v>1639</v>
      </c>
      <c r="B316" s="3" t="s">
        <v>1640</v>
      </c>
      <c r="C316" s="39" t="s">
        <v>1641</v>
      </c>
      <c r="D316" s="22">
        <v>-0.24199041800000001</v>
      </c>
      <c r="E316" s="22">
        <v>-8.1379804E-2</v>
      </c>
      <c r="F316" s="22">
        <v>1.1742979276794652</v>
      </c>
      <c r="G316" s="22">
        <v>0.91100000000000003</v>
      </c>
      <c r="H316" s="22">
        <v>1.07</v>
      </c>
    </row>
    <row r="317" spans="1:8" ht="60">
      <c r="A317" s="3" t="s">
        <v>949</v>
      </c>
      <c r="B317" s="3" t="s">
        <v>950</v>
      </c>
      <c r="C317" s="39" t="s">
        <v>951</v>
      </c>
      <c r="D317" s="22">
        <v>-0.35740065399999998</v>
      </c>
      <c r="E317" s="22">
        <v>-8.9789899999992396E-4</v>
      </c>
      <c r="F317" s="22">
        <v>1.1743536080596266</v>
      </c>
      <c r="G317" s="22">
        <v>0.92300000000000004</v>
      </c>
      <c r="H317" s="22">
        <v>1.0840000000000001</v>
      </c>
    </row>
    <row r="318" spans="1:8">
      <c r="A318" s="3" t="s">
        <v>817</v>
      </c>
      <c r="B318" s="3" t="s">
        <v>818</v>
      </c>
      <c r="C318" s="39" t="s">
        <v>819</v>
      </c>
      <c r="D318" s="22">
        <v>-0.27151423200000002</v>
      </c>
      <c r="E318" s="22">
        <v>-5.1430676000000099E-2</v>
      </c>
      <c r="F318" s="22">
        <v>1.17512826762705</v>
      </c>
      <c r="G318" s="22">
        <v>0.92600000000000005</v>
      </c>
      <c r="H318" s="22">
        <v>1.0880000000000001</v>
      </c>
    </row>
    <row r="319" spans="1:8" ht="30">
      <c r="A319" s="3" t="s">
        <v>1681</v>
      </c>
      <c r="B319" s="3" t="s">
        <v>1682</v>
      </c>
      <c r="C319" s="39" t="s">
        <v>1683</v>
      </c>
      <c r="D319" s="22">
        <v>-0.20450222200000001</v>
      </c>
      <c r="E319" s="22">
        <v>-0.13625833800000001</v>
      </c>
      <c r="F319" s="22">
        <v>1.1751564101836005</v>
      </c>
      <c r="G319" s="22">
        <v>0.97299999999999998</v>
      </c>
      <c r="H319" s="22">
        <v>1.143</v>
      </c>
    </row>
    <row r="320" spans="1:8" ht="60">
      <c r="A320" s="3" t="s">
        <v>1903</v>
      </c>
      <c r="B320" s="3" t="s">
        <v>1904</v>
      </c>
      <c r="C320" s="39" t="s">
        <v>1905</v>
      </c>
      <c r="D320" s="22">
        <v>-0.19593503400000001</v>
      </c>
      <c r="E320" s="22">
        <v>-0.11192131299999999</v>
      </c>
      <c r="F320" s="22">
        <v>1.1753283819873093</v>
      </c>
      <c r="G320" s="22">
        <v>0.878</v>
      </c>
      <c r="H320" s="22">
        <v>1.032</v>
      </c>
    </row>
    <row r="321" spans="1:8" ht="60">
      <c r="A321" s="3" t="s">
        <v>799</v>
      </c>
      <c r="B321" s="3" t="s">
        <v>800</v>
      </c>
      <c r="C321" s="39" t="s">
        <v>801</v>
      </c>
      <c r="D321" s="22">
        <v>-0.28171301199999998</v>
      </c>
      <c r="E321" s="22">
        <v>-8.9202100000007601E-4</v>
      </c>
      <c r="F321" s="22">
        <v>1.1818139504126988</v>
      </c>
      <c r="G321" s="22">
        <v>0.9</v>
      </c>
      <c r="H321" s="22">
        <v>1.0629999999999999</v>
      </c>
    </row>
    <row r="322" spans="1:8" ht="30">
      <c r="A322" s="3" t="s">
        <v>1576</v>
      </c>
      <c r="B322" s="3" t="s">
        <v>1577</v>
      </c>
      <c r="C322" s="39" t="s">
        <v>1578</v>
      </c>
      <c r="D322" s="22">
        <v>-0.26079193099999998</v>
      </c>
      <c r="E322" s="22">
        <v>-1.1668779000000001E-2</v>
      </c>
      <c r="F322" s="22">
        <v>1.1844213067185725</v>
      </c>
      <c r="G322" s="22">
        <v>0.90700000000000003</v>
      </c>
      <c r="H322" s="22">
        <v>1.0740000000000001</v>
      </c>
    </row>
    <row r="323" spans="1:8" ht="60">
      <c r="A323" s="3" t="s">
        <v>808</v>
      </c>
      <c r="B323" s="3" t="s">
        <v>809</v>
      </c>
      <c r="C323" s="39" t="s">
        <v>810</v>
      </c>
      <c r="D323" s="22">
        <v>-0.34848003100000002</v>
      </c>
      <c r="E323" s="22">
        <v>-4.5074840000000104E-3</v>
      </c>
      <c r="F323" s="22">
        <v>1.1928397091258827</v>
      </c>
      <c r="G323" s="22">
        <v>0.92200000000000004</v>
      </c>
      <c r="H323" s="22">
        <v>1.099</v>
      </c>
    </row>
    <row r="324" spans="1:8" ht="30">
      <c r="A324" s="3" t="s">
        <v>1600</v>
      </c>
      <c r="B324" s="3" t="s">
        <v>1601</v>
      </c>
      <c r="C324" s="39" t="s">
        <v>1602</v>
      </c>
      <c r="D324" s="22">
        <v>-0.328723716</v>
      </c>
      <c r="E324" s="22">
        <v>-4.1788047000000099E-2</v>
      </c>
      <c r="F324" s="22">
        <v>1.1943199261867647</v>
      </c>
      <c r="G324" s="22">
        <v>0.90600000000000003</v>
      </c>
      <c r="H324" s="22">
        <v>1.083</v>
      </c>
    </row>
    <row r="325" spans="1:8" ht="30">
      <c r="A325" s="3" t="s">
        <v>1897</v>
      </c>
      <c r="B325" s="3" t="s">
        <v>1898</v>
      </c>
      <c r="C325" s="39" t="s">
        <v>1899</v>
      </c>
      <c r="D325" s="22">
        <v>-0.20284465800000001</v>
      </c>
      <c r="E325" s="22">
        <v>-0.151065744</v>
      </c>
      <c r="F325" s="22">
        <v>1.1950392342654634</v>
      </c>
      <c r="G325" s="22">
        <v>0.90700000000000003</v>
      </c>
      <c r="H325" s="22">
        <v>1.0840000000000001</v>
      </c>
    </row>
    <row r="326" spans="1:8">
      <c r="A326" s="3" t="s">
        <v>1693</v>
      </c>
      <c r="B326" s="3" t="s">
        <v>1694</v>
      </c>
      <c r="C326" s="39" t="s">
        <v>1695</v>
      </c>
      <c r="D326" s="22">
        <v>-0.293028383</v>
      </c>
      <c r="E326" s="22">
        <v>-3.7707812000000097E-2</v>
      </c>
      <c r="F326" s="22">
        <v>1.1983294171383925</v>
      </c>
      <c r="G326" s="22">
        <v>0.84199999999999997</v>
      </c>
      <c r="H326" s="22">
        <v>1.0089999999999999</v>
      </c>
    </row>
    <row r="327" spans="1:8" ht="60">
      <c r="A327" s="3" t="s">
        <v>1816</v>
      </c>
      <c r="B327" s="3" t="s">
        <v>1817</v>
      </c>
      <c r="C327" s="39" t="s">
        <v>1818</v>
      </c>
      <c r="D327" s="22">
        <v>-0.37532033199999998</v>
      </c>
      <c r="E327" s="22">
        <v>-9.0461292999999901E-2</v>
      </c>
      <c r="F327" s="22">
        <v>1.2018398973246665</v>
      </c>
      <c r="G327" s="22">
        <v>0.88200000000000001</v>
      </c>
      <c r="H327" s="22">
        <v>1.06</v>
      </c>
    </row>
    <row r="328" spans="1:8" ht="30">
      <c r="A328" s="3" t="s">
        <v>2266</v>
      </c>
      <c r="B328" s="3" t="s">
        <v>2267</v>
      </c>
      <c r="C328" s="39" t="s">
        <v>2268</v>
      </c>
      <c r="D328" s="22">
        <v>-0.32377214599999998</v>
      </c>
      <c r="E328" s="22">
        <v>-4.57288709999999E-2</v>
      </c>
      <c r="F328" s="22">
        <v>1.2028960432880782</v>
      </c>
      <c r="G328" s="22">
        <v>0.93</v>
      </c>
      <c r="H328" s="22">
        <v>1.119</v>
      </c>
    </row>
    <row r="329" spans="1:8" ht="30">
      <c r="A329" s="3" t="s">
        <v>811</v>
      </c>
      <c r="B329" s="3" t="s">
        <v>812</v>
      </c>
      <c r="C329" s="39" t="s">
        <v>813</v>
      </c>
      <c r="D329" s="22">
        <v>-0.328766157</v>
      </c>
      <c r="E329" s="22">
        <v>-8.6907599999999103E-3</v>
      </c>
      <c r="F329" s="22">
        <v>1.2032806778037244</v>
      </c>
      <c r="G329" s="22">
        <v>0.92600000000000005</v>
      </c>
      <c r="H329" s="22">
        <v>1.1140000000000001</v>
      </c>
    </row>
    <row r="330" spans="1:8">
      <c r="A330" s="3" t="s">
        <v>1318</v>
      </c>
      <c r="B330" s="3" t="s">
        <v>1319</v>
      </c>
      <c r="C330" s="39" t="s">
        <v>1320</v>
      </c>
      <c r="D330" s="22">
        <v>-0.41849579999999997</v>
      </c>
      <c r="E330" s="22">
        <v>-6.6844729999999703E-3</v>
      </c>
      <c r="F330" s="22">
        <v>1.2040410171040354</v>
      </c>
      <c r="G330" s="22">
        <v>0.86299999999999999</v>
      </c>
      <c r="H330" s="22">
        <v>1.0389999999999999</v>
      </c>
    </row>
    <row r="331" spans="1:8">
      <c r="A331" s="3" t="s">
        <v>1507</v>
      </c>
      <c r="B331" s="3" t="s">
        <v>1508</v>
      </c>
      <c r="C331" s="39" t="s">
        <v>1509</v>
      </c>
      <c r="D331" s="22">
        <v>-0.43981116799999997</v>
      </c>
      <c r="E331" s="22">
        <v>-1.7592097000000001E-2</v>
      </c>
      <c r="F331" s="22">
        <v>1.2119797461826911</v>
      </c>
      <c r="G331" s="22">
        <v>0.89400000000000002</v>
      </c>
      <c r="H331" s="22">
        <v>1.083</v>
      </c>
    </row>
    <row r="332" spans="1:8" ht="30">
      <c r="A332" s="3" t="s">
        <v>868</v>
      </c>
      <c r="B332" s="3" t="s">
        <v>869</v>
      </c>
      <c r="C332" s="39" t="s">
        <v>870</v>
      </c>
      <c r="D332" s="22">
        <v>-0.29595160500000001</v>
      </c>
      <c r="E332" s="22">
        <v>-3.2015188E-2</v>
      </c>
      <c r="F332" s="22">
        <v>1.2137956541015285</v>
      </c>
      <c r="G332" s="22">
        <v>0.878</v>
      </c>
      <c r="H332" s="22">
        <v>1.0660000000000001</v>
      </c>
    </row>
    <row r="333" spans="1:8" ht="60">
      <c r="A333" s="3" t="s">
        <v>2290</v>
      </c>
      <c r="B333" s="3" t="s">
        <v>2291</v>
      </c>
      <c r="C333" s="39" t="s">
        <v>2292</v>
      </c>
      <c r="D333" s="22">
        <v>-0.39523499899999998</v>
      </c>
      <c r="E333" s="22">
        <v>-3.4438359999999801E-3</v>
      </c>
      <c r="F333" s="22">
        <v>1.217975314170811</v>
      </c>
      <c r="G333" s="22">
        <v>0.91500000000000004</v>
      </c>
      <c r="H333" s="22">
        <v>1.1140000000000001</v>
      </c>
    </row>
    <row r="334" spans="1:8" ht="45">
      <c r="A334" s="3" t="s">
        <v>2092</v>
      </c>
      <c r="B334" s="3" t="s">
        <v>2093</v>
      </c>
      <c r="C334" s="39" t="s">
        <v>2094</v>
      </c>
      <c r="D334" s="22">
        <v>-0.309417942</v>
      </c>
      <c r="E334" s="22">
        <v>-8.7480155000000101E-2</v>
      </c>
      <c r="F334" s="22">
        <v>1.2189089075903243</v>
      </c>
      <c r="G334" s="22">
        <v>0.90700000000000003</v>
      </c>
      <c r="H334" s="22">
        <v>1.105</v>
      </c>
    </row>
    <row r="335" spans="1:8" ht="30">
      <c r="A335" s="3" t="s">
        <v>1657</v>
      </c>
      <c r="B335" s="3" t="s">
        <v>1658</v>
      </c>
      <c r="C335" s="39" t="s">
        <v>1659</v>
      </c>
      <c r="D335" s="22">
        <v>-0.26007004</v>
      </c>
      <c r="E335" s="22">
        <v>-0.101326318</v>
      </c>
      <c r="F335" s="22">
        <v>1.2208510577647034</v>
      </c>
      <c r="G335" s="22">
        <v>0.86799999999999999</v>
      </c>
      <c r="H335" s="22">
        <v>1.06</v>
      </c>
    </row>
    <row r="336" spans="1:8" ht="45">
      <c r="A336" s="3" t="s">
        <v>2203</v>
      </c>
      <c r="B336" s="3" t="s">
        <v>2204</v>
      </c>
      <c r="C336" s="39" t="s">
        <v>2205</v>
      </c>
      <c r="D336" s="22">
        <v>-0.37535997999999998</v>
      </c>
      <c r="E336" s="22">
        <v>-4.6436967000000003E-2</v>
      </c>
      <c r="F336" s="22">
        <v>1.2259517742341535</v>
      </c>
      <c r="G336" s="22">
        <v>0.93300000000000005</v>
      </c>
      <c r="H336" s="22">
        <v>1.1439999999999999</v>
      </c>
    </row>
    <row r="337" spans="1:8" ht="30">
      <c r="A337" s="3" t="s">
        <v>1453</v>
      </c>
      <c r="B337" s="3" t="s">
        <v>1454</v>
      </c>
      <c r="C337" s="39" t="s">
        <v>1455</v>
      </c>
      <c r="D337" s="22">
        <v>-0.44152433800000002</v>
      </c>
      <c r="E337" s="22">
        <v>-6.1367791999999997E-2</v>
      </c>
      <c r="F337" s="22">
        <v>1.2269128253645851</v>
      </c>
      <c r="G337" s="22">
        <v>0.86299999999999999</v>
      </c>
      <c r="H337" s="22">
        <v>1.0580000000000001</v>
      </c>
    </row>
    <row r="338" spans="1:8" ht="60">
      <c r="A338" s="3" t="s">
        <v>2173</v>
      </c>
      <c r="B338" s="3" t="s">
        <v>2174</v>
      </c>
      <c r="C338" s="39" t="s">
        <v>2175</v>
      </c>
      <c r="D338" s="22">
        <v>-0.50711717899999997</v>
      </c>
      <c r="E338" s="22">
        <v>-3.6602164E-2</v>
      </c>
      <c r="F338" s="22">
        <v>1.229013924636271</v>
      </c>
      <c r="G338" s="22">
        <v>0.84699999999999998</v>
      </c>
      <c r="H338" s="22">
        <v>1.0409999999999999</v>
      </c>
    </row>
    <row r="339" spans="1:8" ht="30">
      <c r="A339" s="3" t="s">
        <v>1198</v>
      </c>
      <c r="B339" s="3" t="s">
        <v>1199</v>
      </c>
      <c r="C339" s="39" t="s">
        <v>1200</v>
      </c>
      <c r="D339" s="22">
        <v>-0.38781694300000003</v>
      </c>
      <c r="E339" s="22">
        <v>-6.3894759999999898E-2</v>
      </c>
      <c r="F339" s="22">
        <v>1.2290390550607169</v>
      </c>
      <c r="G339" s="22">
        <v>0.91800000000000004</v>
      </c>
      <c r="H339" s="22">
        <v>1.1279999999999999</v>
      </c>
    </row>
    <row r="340" spans="1:8">
      <c r="A340" s="3" t="s">
        <v>1426</v>
      </c>
      <c r="B340" s="3" t="s">
        <v>1427</v>
      </c>
      <c r="C340" s="39" t="s">
        <v>1428</v>
      </c>
      <c r="D340" s="22">
        <v>-0.477839703</v>
      </c>
      <c r="E340" s="22">
        <v>-5.4470940999999898E-2</v>
      </c>
      <c r="F340" s="22">
        <v>1.2365028639325433</v>
      </c>
      <c r="G340" s="22">
        <v>0.81399999999999995</v>
      </c>
      <c r="H340" s="22">
        <v>1.006</v>
      </c>
    </row>
    <row r="341" spans="1:8" ht="75">
      <c r="A341" s="3" t="s">
        <v>2014</v>
      </c>
      <c r="B341" s="3" t="s">
        <v>2015</v>
      </c>
      <c r="C341" s="39" t="s">
        <v>2016</v>
      </c>
      <c r="D341" s="22">
        <v>-0.29190588699999998</v>
      </c>
      <c r="E341" s="22">
        <v>-0.14067916499999999</v>
      </c>
      <c r="F341" s="22">
        <v>1.243005279240609</v>
      </c>
      <c r="G341" s="22">
        <v>0.876</v>
      </c>
      <c r="H341" s="22">
        <v>1.0880000000000001</v>
      </c>
    </row>
    <row r="342" spans="1:8" ht="60">
      <c r="A342" s="3" t="s">
        <v>928</v>
      </c>
      <c r="B342" s="3" t="s">
        <v>929</v>
      </c>
      <c r="C342" s="39" t="s">
        <v>930</v>
      </c>
      <c r="D342" s="22">
        <v>-0.35158384399999998</v>
      </c>
      <c r="E342" s="22">
        <v>-4.7538959999999797E-3</v>
      </c>
      <c r="F342" s="22">
        <v>1.2538265449142143</v>
      </c>
      <c r="G342" s="22">
        <v>0.82499999999999996</v>
      </c>
      <c r="H342" s="22">
        <v>1.0349999999999999</v>
      </c>
    </row>
    <row r="343" spans="1:8">
      <c r="A343" s="3" t="s">
        <v>1609</v>
      </c>
      <c r="B343" s="3" t="s">
        <v>1610</v>
      </c>
      <c r="C343" s="39" t="s">
        <v>1611</v>
      </c>
      <c r="D343" s="22">
        <v>-0.38814714900000002</v>
      </c>
      <c r="E343" s="22">
        <v>-0.102711144</v>
      </c>
      <c r="F343" s="22">
        <v>1.2750044762985517</v>
      </c>
      <c r="G343" s="22">
        <v>0.89200000000000002</v>
      </c>
      <c r="H343" s="22">
        <v>1.1379999999999999</v>
      </c>
    </row>
    <row r="344" spans="1:8" ht="60">
      <c r="A344" s="3" t="s">
        <v>1864</v>
      </c>
      <c r="B344" s="3" t="s">
        <v>1865</v>
      </c>
      <c r="C344" s="39" t="s">
        <v>1866</v>
      </c>
      <c r="D344" s="22">
        <v>-0.35974962700000002</v>
      </c>
      <c r="E344" s="22">
        <v>-0.101644765</v>
      </c>
      <c r="F344" s="22">
        <v>1.2820761071004643</v>
      </c>
      <c r="G344" s="22">
        <v>0.81799999999999995</v>
      </c>
      <c r="H344" s="22">
        <v>1.0489999999999999</v>
      </c>
    </row>
    <row r="345" spans="1:8" ht="45">
      <c r="A345" s="3" t="s">
        <v>1417</v>
      </c>
      <c r="B345" s="3" t="s">
        <v>1418</v>
      </c>
      <c r="C345" s="39" t="s">
        <v>1419</v>
      </c>
      <c r="D345" s="22">
        <v>-0.319825201</v>
      </c>
      <c r="E345" s="22">
        <v>-0.17055183500000001</v>
      </c>
      <c r="F345" s="22">
        <v>1.2864847246294917</v>
      </c>
      <c r="G345" s="22">
        <v>0.82199999999999995</v>
      </c>
      <c r="H345" s="22">
        <v>1.0580000000000001</v>
      </c>
    </row>
    <row r="346" spans="1:8" ht="30">
      <c r="A346" s="3" t="s">
        <v>1444</v>
      </c>
      <c r="B346" s="3" t="s">
        <v>1445</v>
      </c>
      <c r="C346" s="39" t="s">
        <v>1446</v>
      </c>
      <c r="D346" s="22">
        <v>-0.51282827399999997</v>
      </c>
      <c r="E346" s="22">
        <v>-1.9609646000000001E-2</v>
      </c>
      <c r="F346" s="22">
        <v>1.2892330480392313</v>
      </c>
      <c r="G346" s="22">
        <v>0.82</v>
      </c>
      <c r="H346" s="22">
        <v>1.0580000000000001</v>
      </c>
    </row>
    <row r="347" spans="1:8">
      <c r="A347" s="3" t="s">
        <v>2068</v>
      </c>
      <c r="B347" s="3" t="s">
        <v>2069</v>
      </c>
      <c r="C347" s="39" t="s">
        <v>2070</v>
      </c>
      <c r="D347" s="22">
        <v>-0.38151322100000001</v>
      </c>
      <c r="E347" s="22">
        <v>-0.10308832900000001</v>
      </c>
      <c r="F347" s="22">
        <v>1.2974997259919534</v>
      </c>
      <c r="G347" s="22">
        <v>0.75600000000000001</v>
      </c>
      <c r="H347" s="22">
        <v>0.98099999999999998</v>
      </c>
    </row>
    <row r="348" spans="1:8" ht="45">
      <c r="A348" s="3" t="s">
        <v>1450</v>
      </c>
      <c r="B348" s="3" t="s">
        <v>1451</v>
      </c>
      <c r="C348" s="39" t="s">
        <v>1452</v>
      </c>
      <c r="D348" s="22">
        <v>-0.44349160399999998</v>
      </c>
      <c r="E348" s="22">
        <v>-2.79667929999999E-2</v>
      </c>
      <c r="F348" s="22">
        <v>1.3011773689582975</v>
      </c>
      <c r="G348" s="22">
        <v>0.83399999999999996</v>
      </c>
      <c r="H348" s="22">
        <v>1.085</v>
      </c>
    </row>
    <row r="349" spans="1:8" ht="45">
      <c r="A349" s="3" t="s">
        <v>1771</v>
      </c>
      <c r="B349" s="3" t="s">
        <v>1772</v>
      </c>
      <c r="C349" s="39" t="s">
        <v>1773</v>
      </c>
      <c r="D349" s="22">
        <v>-0.29479941900000001</v>
      </c>
      <c r="E349" s="22">
        <v>-0.20691679399999999</v>
      </c>
      <c r="F349" s="22">
        <v>1.3012767103732559</v>
      </c>
      <c r="G349" s="22">
        <v>0.83299999999999996</v>
      </c>
      <c r="H349" s="22">
        <v>1.0840000000000001</v>
      </c>
    </row>
    <row r="350" spans="1:8" ht="45">
      <c r="A350" s="3" t="s">
        <v>1978</v>
      </c>
      <c r="B350" s="3" t="s">
        <v>1979</v>
      </c>
      <c r="C350" s="39" t="s">
        <v>1980</v>
      </c>
      <c r="D350" s="22">
        <v>-0.38152444000000002</v>
      </c>
      <c r="E350" s="22">
        <v>-4.9465110999999999E-2</v>
      </c>
      <c r="F350" s="22">
        <v>1.302027296017477</v>
      </c>
      <c r="G350" s="22">
        <v>0.71299999999999997</v>
      </c>
      <c r="H350" s="22">
        <v>0.92900000000000005</v>
      </c>
    </row>
    <row r="351" spans="1:8" ht="45">
      <c r="A351" s="3" t="s">
        <v>2128</v>
      </c>
      <c r="B351" s="3" t="s">
        <v>2129</v>
      </c>
      <c r="C351" s="39" t="s">
        <v>2130</v>
      </c>
      <c r="D351" s="22">
        <v>-0.39863179500000001</v>
      </c>
      <c r="E351" s="22">
        <v>-1.9163935E-2</v>
      </c>
      <c r="F351" s="22">
        <v>1.3046461596791252</v>
      </c>
      <c r="G351" s="22">
        <v>0.68600000000000005</v>
      </c>
      <c r="H351" s="22">
        <v>0.89500000000000002</v>
      </c>
    </row>
    <row r="352" spans="1:8" ht="60">
      <c r="A352" s="3" t="s">
        <v>1129</v>
      </c>
      <c r="B352" s="3" t="s">
        <v>1130</v>
      </c>
      <c r="C352" s="39" t="s">
        <v>1131</v>
      </c>
      <c r="D352" s="22">
        <v>-0.46436651299999998</v>
      </c>
      <c r="E352" s="22">
        <v>-0.14198693000000001</v>
      </c>
      <c r="F352" s="22">
        <v>1.3050258403034591</v>
      </c>
      <c r="G352" s="22">
        <v>0.878</v>
      </c>
      <c r="H352" s="22">
        <v>1.145</v>
      </c>
    </row>
    <row r="353" spans="1:8" ht="30">
      <c r="A353" s="3" t="s">
        <v>700</v>
      </c>
      <c r="B353" s="3" t="s">
        <v>701</v>
      </c>
      <c r="C353" s="39" t="s">
        <v>702</v>
      </c>
      <c r="D353" s="22">
        <v>-0.48633027899999998</v>
      </c>
      <c r="E353" s="22">
        <v>-1.00666789999999E-2</v>
      </c>
      <c r="F353" s="22">
        <v>1.3130562643784554</v>
      </c>
      <c r="G353" s="22">
        <v>0.83499999999999996</v>
      </c>
      <c r="H353" s="22">
        <v>1.097</v>
      </c>
    </row>
    <row r="354" spans="1:8" ht="45">
      <c r="A354" s="3" t="s">
        <v>1801</v>
      </c>
      <c r="B354" s="3" t="s">
        <v>1802</v>
      </c>
      <c r="C354" s="39" t="s">
        <v>1803</v>
      </c>
      <c r="D354" s="22">
        <v>-0.30907145499999999</v>
      </c>
      <c r="E354" s="22">
        <v>-0.18914449699999999</v>
      </c>
      <c r="F354" s="22">
        <v>1.3134681806499267</v>
      </c>
      <c r="G354" s="22">
        <v>0.79500000000000004</v>
      </c>
      <c r="H354" s="22">
        <v>1.044</v>
      </c>
    </row>
    <row r="355" spans="1:8" ht="45">
      <c r="A355" s="3" t="s">
        <v>1456</v>
      </c>
      <c r="B355" s="3" t="s">
        <v>1457</v>
      </c>
      <c r="C355" s="39" t="s">
        <v>1458</v>
      </c>
      <c r="D355" s="22">
        <v>-0.48477416400000001</v>
      </c>
      <c r="E355" s="22">
        <v>-0.130567662</v>
      </c>
      <c r="F355" s="22">
        <v>1.3151220270677548</v>
      </c>
      <c r="G355" s="22">
        <v>0.83099999999999996</v>
      </c>
      <c r="H355" s="22">
        <v>1.093</v>
      </c>
    </row>
    <row r="356" spans="1:8" ht="45">
      <c r="A356" s="3" t="s">
        <v>1270</v>
      </c>
      <c r="B356" s="3" t="s">
        <v>1271</v>
      </c>
      <c r="C356" s="39" t="s">
        <v>1272</v>
      </c>
      <c r="D356" s="22">
        <v>-0.76216134599999996</v>
      </c>
      <c r="E356" s="22">
        <v>-4.3698496000000003E-2</v>
      </c>
      <c r="F356" s="22">
        <v>1.3169586348393949</v>
      </c>
      <c r="G356" s="22">
        <v>0.85699999999999998</v>
      </c>
      <c r="H356" s="22">
        <v>1.1279999999999999</v>
      </c>
    </row>
    <row r="357" spans="1:8" ht="30">
      <c r="A357" s="3" t="s">
        <v>1606</v>
      </c>
      <c r="B357" s="3" t="s">
        <v>1607</v>
      </c>
      <c r="C357" s="39" t="s">
        <v>1608</v>
      </c>
      <c r="D357" s="22">
        <v>-0.426842369</v>
      </c>
      <c r="E357" s="22">
        <v>-0.109777524</v>
      </c>
      <c r="F357" s="22">
        <v>1.3176628353552824</v>
      </c>
      <c r="G357" s="22">
        <v>0.84499999999999997</v>
      </c>
      <c r="H357" s="22">
        <v>1.113</v>
      </c>
    </row>
    <row r="358" spans="1:8" ht="30">
      <c r="A358" s="3" t="s">
        <v>1012</v>
      </c>
      <c r="B358" s="3" t="s">
        <v>1013</v>
      </c>
      <c r="C358" s="39" t="s">
        <v>1014</v>
      </c>
      <c r="D358" s="22">
        <v>-0.57420258099999999</v>
      </c>
      <c r="E358" s="22">
        <v>-1.6589927000000101E-2</v>
      </c>
      <c r="F358" s="22">
        <v>1.318013020735856</v>
      </c>
      <c r="G358" s="22">
        <v>0.86199999999999999</v>
      </c>
      <c r="H358" s="22">
        <v>1.137</v>
      </c>
    </row>
    <row r="359" spans="1:8" ht="45">
      <c r="A359" s="3" t="s">
        <v>862</v>
      </c>
      <c r="B359" s="3" t="s">
        <v>863</v>
      </c>
      <c r="C359" s="39" t="s">
        <v>864</v>
      </c>
      <c r="D359" s="22">
        <v>-0.52037291699999999</v>
      </c>
      <c r="E359" s="22">
        <v>-9.72036869999999E-2</v>
      </c>
      <c r="F359" s="22">
        <v>1.3198577464684482</v>
      </c>
      <c r="G359" s="22">
        <v>0.86899999999999999</v>
      </c>
      <c r="H359" s="22">
        <v>1.147</v>
      </c>
    </row>
    <row r="360" spans="1:8" ht="60">
      <c r="A360" s="3" t="s">
        <v>1177</v>
      </c>
      <c r="B360" s="3" t="s">
        <v>1178</v>
      </c>
      <c r="C360" s="39" t="s">
        <v>1179</v>
      </c>
      <c r="D360" s="22">
        <v>-0.60253090099999995</v>
      </c>
      <c r="E360" s="22">
        <v>-1.7988909000000101E-2</v>
      </c>
      <c r="F360" s="22">
        <v>1.323399168639839</v>
      </c>
      <c r="G360" s="22">
        <v>0.82499999999999996</v>
      </c>
      <c r="H360" s="22">
        <v>1.0920000000000001</v>
      </c>
    </row>
    <row r="361" spans="1:8" ht="60">
      <c r="A361" s="3" t="s">
        <v>1663</v>
      </c>
      <c r="B361" s="3" t="s">
        <v>1664</v>
      </c>
      <c r="C361" s="39" t="s">
        <v>1665</v>
      </c>
      <c r="D361" s="22">
        <v>-0.48814922399999999</v>
      </c>
      <c r="E361" s="22">
        <v>-8.7369714000000001E-2</v>
      </c>
      <c r="F361" s="22">
        <v>1.3265131212839312</v>
      </c>
      <c r="G361" s="22">
        <v>0.88100000000000001</v>
      </c>
      <c r="H361" s="22">
        <v>1.169</v>
      </c>
    </row>
    <row r="362" spans="1:8" ht="30">
      <c r="A362" s="3" t="s">
        <v>2242</v>
      </c>
      <c r="B362" s="3" t="s">
        <v>2243</v>
      </c>
      <c r="C362" s="39" t="s">
        <v>2244</v>
      </c>
      <c r="D362" s="22">
        <v>-0.378242044</v>
      </c>
      <c r="E362" s="22">
        <v>-0.20682495000000001</v>
      </c>
      <c r="F362" s="22">
        <v>1.3348651656635633</v>
      </c>
      <c r="G362" s="22">
        <v>0.874</v>
      </c>
      <c r="H362" s="22">
        <v>1.1659999999999999</v>
      </c>
    </row>
    <row r="363" spans="1:8" ht="45">
      <c r="A363" s="3" t="s">
        <v>2032</v>
      </c>
      <c r="B363" s="3" t="s">
        <v>2033</v>
      </c>
      <c r="C363" s="39" t="s">
        <v>2034</v>
      </c>
      <c r="D363" s="22">
        <v>-0.423607136</v>
      </c>
      <c r="E363" s="22">
        <v>-6.6674925000000093E-2</v>
      </c>
      <c r="F363" s="22">
        <v>1.3356546499663209</v>
      </c>
      <c r="G363" s="22">
        <v>0.73</v>
      </c>
      <c r="H363" s="22">
        <v>0.97499999999999998</v>
      </c>
    </row>
    <row r="364" spans="1:8">
      <c r="A364" s="3" t="s">
        <v>2230</v>
      </c>
      <c r="B364" s="3" t="s">
        <v>2231</v>
      </c>
      <c r="C364" s="39" t="s">
        <v>2232</v>
      </c>
      <c r="D364" s="22">
        <v>-0.54387079100000002</v>
      </c>
      <c r="E364" s="22">
        <v>-3.62329819999999E-2</v>
      </c>
      <c r="F364" s="22">
        <v>1.3449469651208579</v>
      </c>
      <c r="G364" s="22">
        <v>0.84099999999999997</v>
      </c>
      <c r="H364" s="22">
        <v>1.131</v>
      </c>
    </row>
    <row r="365" spans="1:8">
      <c r="A365" s="3" t="s">
        <v>889</v>
      </c>
      <c r="B365" s="3" t="s">
        <v>890</v>
      </c>
      <c r="C365" s="39" t="s">
        <v>891</v>
      </c>
      <c r="D365" s="22">
        <v>-0.66391018300000004</v>
      </c>
      <c r="E365" s="22">
        <v>-2.6657348000000001E-2</v>
      </c>
      <c r="F365" s="22">
        <v>1.3541981932036811</v>
      </c>
      <c r="G365" s="22">
        <v>0.84699999999999998</v>
      </c>
      <c r="H365" s="22">
        <v>1.147</v>
      </c>
    </row>
    <row r="366" spans="1:8" ht="30">
      <c r="A366" s="3" t="s">
        <v>1573</v>
      </c>
      <c r="B366" s="3" t="s">
        <v>1574</v>
      </c>
      <c r="C366" s="39" t="s">
        <v>1575</v>
      </c>
      <c r="D366" s="22">
        <v>-0.314797726</v>
      </c>
      <c r="E366" s="22">
        <v>-0.18002960300000001</v>
      </c>
      <c r="F366" s="22">
        <v>1.3618037354506736</v>
      </c>
      <c r="G366" s="22">
        <v>0.68400000000000005</v>
      </c>
      <c r="H366" s="22">
        <v>0.93100000000000005</v>
      </c>
    </row>
    <row r="367" spans="1:8" ht="45">
      <c r="A367" s="3" t="s">
        <v>1369</v>
      </c>
      <c r="B367" s="3" t="s">
        <v>1370</v>
      </c>
      <c r="C367" s="39" t="s">
        <v>1371</v>
      </c>
      <c r="D367" s="22">
        <v>-0.52003916699999997</v>
      </c>
      <c r="E367" s="22">
        <v>-0.10731028099999999</v>
      </c>
      <c r="F367" s="22">
        <v>1.3675741029188551</v>
      </c>
      <c r="G367" s="22">
        <v>0.77600000000000002</v>
      </c>
      <c r="H367" s="22">
        <v>1.0609999999999999</v>
      </c>
    </row>
    <row r="368" spans="1:8" ht="45">
      <c r="A368" s="3" t="s">
        <v>671</v>
      </c>
      <c r="B368" s="3" t="s">
        <v>672</v>
      </c>
      <c r="C368" s="39" t="s">
        <v>673</v>
      </c>
      <c r="D368" s="22">
        <v>-0.54515848499999997</v>
      </c>
      <c r="E368" s="22">
        <v>-6.1237647999999999E-2</v>
      </c>
      <c r="F368" s="22">
        <v>1.371195733242325</v>
      </c>
      <c r="G368" s="22">
        <v>0.83799999999999997</v>
      </c>
      <c r="H368" s="22">
        <v>1.149</v>
      </c>
    </row>
    <row r="369" spans="1:8">
      <c r="A369" s="3" t="s">
        <v>2125</v>
      </c>
      <c r="B369" s="3" t="s">
        <v>2126</v>
      </c>
      <c r="C369" s="39" t="s">
        <v>2127</v>
      </c>
      <c r="D369" s="22">
        <v>-0.56335839099999996</v>
      </c>
      <c r="E369" s="22">
        <v>-6.9458731999999995E-2</v>
      </c>
      <c r="F369" s="22">
        <v>1.3736952339515309</v>
      </c>
      <c r="G369" s="22">
        <v>0.85699999999999998</v>
      </c>
      <c r="H369" s="22">
        <v>1.177</v>
      </c>
    </row>
    <row r="370" spans="1:8">
      <c r="A370" s="3" t="s">
        <v>988</v>
      </c>
      <c r="B370" s="3" t="s">
        <v>989</v>
      </c>
      <c r="C370" s="39" t="s">
        <v>990</v>
      </c>
      <c r="D370" s="22">
        <v>-0.60345019</v>
      </c>
      <c r="E370" s="22">
        <v>-8.7370451000000002E-2</v>
      </c>
      <c r="F370" s="22">
        <v>1.3809936143627366</v>
      </c>
      <c r="G370" s="22">
        <v>0.85499999999999998</v>
      </c>
      <c r="H370" s="22">
        <v>1.181</v>
      </c>
    </row>
    <row r="371" spans="1:8" ht="45">
      <c r="A371" s="3" t="s">
        <v>832</v>
      </c>
      <c r="B371" s="3" t="s">
        <v>833</v>
      </c>
      <c r="C371" s="39" t="s">
        <v>834</v>
      </c>
      <c r="D371" s="22">
        <v>-0.73262057599999997</v>
      </c>
      <c r="E371" s="22">
        <v>-9.6248072999999906E-2</v>
      </c>
      <c r="F371" s="22">
        <v>1.3838125757414323</v>
      </c>
      <c r="G371" s="22">
        <v>0.78600000000000003</v>
      </c>
      <c r="H371" s="22">
        <v>1.0880000000000001</v>
      </c>
    </row>
    <row r="372" spans="1:8" ht="45">
      <c r="A372" s="3" t="s">
        <v>1825</v>
      </c>
      <c r="B372" s="3" t="s">
        <v>1826</v>
      </c>
      <c r="C372" s="39" t="s">
        <v>1827</v>
      </c>
      <c r="D372" s="22">
        <v>-0.61563905399999996</v>
      </c>
      <c r="E372" s="22">
        <v>-6.2965560000000101E-2</v>
      </c>
      <c r="F372" s="22">
        <v>1.3898243898559655</v>
      </c>
      <c r="G372" s="22">
        <v>0.87</v>
      </c>
      <c r="H372" s="22">
        <v>1.21</v>
      </c>
    </row>
    <row r="373" spans="1:8" ht="45">
      <c r="A373" s="3" t="s">
        <v>1705</v>
      </c>
      <c r="B373" s="3" t="s">
        <v>1706</v>
      </c>
      <c r="C373" s="39" t="s">
        <v>1707</v>
      </c>
      <c r="D373" s="22">
        <v>-0.368406701</v>
      </c>
      <c r="E373" s="22">
        <v>-0.23818626800000001</v>
      </c>
      <c r="F373" s="22">
        <v>1.3898955163133289</v>
      </c>
      <c r="G373" s="22">
        <v>0.77800000000000002</v>
      </c>
      <c r="H373" s="22">
        <v>1.081</v>
      </c>
    </row>
    <row r="374" spans="1:8" ht="30">
      <c r="A374" s="3" t="s">
        <v>1141</v>
      </c>
      <c r="B374" s="3" t="s">
        <v>1142</v>
      </c>
      <c r="C374" s="39" t="s">
        <v>1143</v>
      </c>
      <c r="D374" s="22">
        <v>-0.65251449399999994</v>
      </c>
      <c r="E374" s="22">
        <v>-5.3619339000000002E-2</v>
      </c>
      <c r="F374" s="22">
        <v>1.3956759977993354</v>
      </c>
      <c r="G374" s="22">
        <v>0.75800000000000001</v>
      </c>
      <c r="H374" s="22">
        <v>1.0569999999999999</v>
      </c>
    </row>
    <row r="375" spans="1:8" ht="75">
      <c r="A375" s="3" t="s">
        <v>2083</v>
      </c>
      <c r="B375" s="3" t="s">
        <v>2084</v>
      </c>
      <c r="C375" s="39" t="s">
        <v>2085</v>
      </c>
      <c r="D375" s="22">
        <v>-0.42759098299999998</v>
      </c>
      <c r="E375" s="22">
        <v>-0.21762780700000001</v>
      </c>
      <c r="F375" s="22">
        <v>1.3972965600556948</v>
      </c>
      <c r="G375" s="22">
        <v>0.81200000000000006</v>
      </c>
      <c r="H375" s="22">
        <v>1.135</v>
      </c>
    </row>
    <row r="376" spans="1:8" ht="45">
      <c r="A376" s="3" t="s">
        <v>2137</v>
      </c>
      <c r="B376" s="3" t="s">
        <v>2138</v>
      </c>
      <c r="C376" s="39" t="s">
        <v>2139</v>
      </c>
      <c r="D376" s="22">
        <v>-0.37652290900000002</v>
      </c>
      <c r="E376" s="22">
        <v>-0.31113042299999999</v>
      </c>
      <c r="F376" s="22">
        <v>1.4044867730411845</v>
      </c>
      <c r="G376" s="22">
        <v>0.85</v>
      </c>
      <c r="H376" s="22">
        <v>1.194</v>
      </c>
    </row>
    <row r="377" spans="1:8">
      <c r="A377" s="3" t="s">
        <v>587</v>
      </c>
      <c r="B377" s="3" t="s">
        <v>588</v>
      </c>
      <c r="C377" s="39" t="s">
        <v>589</v>
      </c>
      <c r="D377" s="22">
        <v>-0.50513105899999999</v>
      </c>
      <c r="E377" s="22">
        <v>-0.17105852699999999</v>
      </c>
      <c r="F377" s="22">
        <v>1.4187713466545431</v>
      </c>
      <c r="G377" s="22">
        <v>0.79900000000000004</v>
      </c>
      <c r="H377" s="22">
        <v>1.1339999999999999</v>
      </c>
    </row>
    <row r="378" spans="1:8" ht="60">
      <c r="A378" s="3" t="s">
        <v>2131</v>
      </c>
      <c r="B378" s="3" t="s">
        <v>2132</v>
      </c>
      <c r="C378" s="39" t="s">
        <v>2133</v>
      </c>
      <c r="D378" s="22">
        <v>-0.40641076599999998</v>
      </c>
      <c r="E378" s="22">
        <v>-0.16443058399999999</v>
      </c>
      <c r="F378" s="22">
        <v>1.4226033746431441</v>
      </c>
      <c r="G378" s="22">
        <v>0.67500000000000004</v>
      </c>
      <c r="H378" s="22">
        <v>0.96099999999999997</v>
      </c>
    </row>
    <row r="379" spans="1:8" ht="60">
      <c r="A379" s="3" t="s">
        <v>1051</v>
      </c>
      <c r="B379" s="3" t="s">
        <v>1052</v>
      </c>
      <c r="C379" s="39" t="s">
        <v>1053</v>
      </c>
      <c r="D379" s="22">
        <v>-0.63652327500000006</v>
      </c>
      <c r="E379" s="22">
        <v>-7.9691458000000007E-2</v>
      </c>
      <c r="F379" s="22">
        <v>1.4299464619809548</v>
      </c>
      <c r="G379" s="22">
        <v>0.83499999999999996</v>
      </c>
      <c r="H379" s="22">
        <v>1.1930000000000001</v>
      </c>
    </row>
    <row r="380" spans="1:8" ht="30">
      <c r="A380" s="3" t="s">
        <v>1204</v>
      </c>
      <c r="B380" s="3" t="s">
        <v>1205</v>
      </c>
      <c r="C380" s="39" t="s">
        <v>1206</v>
      </c>
      <c r="D380" s="22">
        <v>-0.49475933500000002</v>
      </c>
      <c r="E380" s="22">
        <v>-0.12200997</v>
      </c>
      <c r="F380" s="22">
        <v>1.4345136822395932</v>
      </c>
      <c r="G380" s="22">
        <v>0.69299999999999995</v>
      </c>
      <c r="H380" s="22">
        <v>0.99399999999999999</v>
      </c>
    </row>
    <row r="381" spans="1:8">
      <c r="A381" s="3" t="s">
        <v>1024</v>
      </c>
      <c r="B381" s="3" t="s">
        <v>1025</v>
      </c>
      <c r="C381" s="39" t="s">
        <v>1026</v>
      </c>
      <c r="D381" s="22">
        <v>-0.53901592600000003</v>
      </c>
      <c r="E381" s="22">
        <v>-9.1839798999999903E-2</v>
      </c>
      <c r="F381" s="22">
        <v>1.4430091885568526</v>
      </c>
      <c r="G381" s="22">
        <v>0.71</v>
      </c>
      <c r="H381" s="22">
        <v>1.024</v>
      </c>
    </row>
    <row r="382" spans="1:8" ht="30">
      <c r="A382" s="3" t="s">
        <v>1294</v>
      </c>
      <c r="B382" s="3" t="s">
        <v>1295</v>
      </c>
      <c r="C382" s="39" t="s">
        <v>1296</v>
      </c>
      <c r="D382" s="22">
        <v>-0.67740703499999999</v>
      </c>
      <c r="E382" s="22">
        <v>-6.0299778000000102E-2</v>
      </c>
      <c r="F382" s="22">
        <v>1.4509754739821257</v>
      </c>
      <c r="G382" s="22">
        <v>0.81799999999999995</v>
      </c>
      <c r="H382" s="22">
        <v>1.1870000000000001</v>
      </c>
    </row>
    <row r="383" spans="1:8" ht="30">
      <c r="A383" s="3" t="s">
        <v>1414</v>
      </c>
      <c r="B383" s="3" t="s">
        <v>1415</v>
      </c>
      <c r="C383" s="39" t="s">
        <v>1416</v>
      </c>
      <c r="D383" s="22">
        <v>-0.54694593599999997</v>
      </c>
      <c r="E383" s="22">
        <v>-0.135660582</v>
      </c>
      <c r="F383" s="22">
        <v>1.4530392710198985</v>
      </c>
      <c r="G383" s="22">
        <v>0.73099999999999998</v>
      </c>
      <c r="H383" s="22">
        <v>1.0620000000000001</v>
      </c>
    </row>
    <row r="384" spans="1:8" ht="45">
      <c r="A384" s="3" t="s">
        <v>2101</v>
      </c>
      <c r="B384" s="3" t="s">
        <v>2102</v>
      </c>
      <c r="C384" s="39" t="s">
        <v>2103</v>
      </c>
      <c r="D384" s="22">
        <v>-0.454874999</v>
      </c>
      <c r="E384" s="22">
        <v>-0.22623597600000001</v>
      </c>
      <c r="F384" s="22">
        <v>1.4589493723752143</v>
      </c>
      <c r="G384" s="22">
        <v>0.74199999999999999</v>
      </c>
      <c r="H384" s="22">
        <v>1.083</v>
      </c>
    </row>
    <row r="385" spans="1:8" ht="30">
      <c r="A385" s="3" t="s">
        <v>1381</v>
      </c>
      <c r="B385" s="3" t="s">
        <v>1382</v>
      </c>
      <c r="C385" s="39" t="s">
        <v>1383</v>
      </c>
      <c r="D385" s="22">
        <v>-0.56906737399999996</v>
      </c>
      <c r="E385" s="22">
        <v>-0.16783013799999999</v>
      </c>
      <c r="F385" s="22">
        <v>1.47416501525015</v>
      </c>
      <c r="G385" s="22">
        <v>0.74099999999999999</v>
      </c>
      <c r="H385" s="22">
        <v>1.0920000000000001</v>
      </c>
    </row>
    <row r="386" spans="1:8" ht="30">
      <c r="A386" s="3" t="s">
        <v>1108</v>
      </c>
      <c r="B386" s="3" t="s">
        <v>1109</v>
      </c>
      <c r="C386" s="39" t="s">
        <v>1110</v>
      </c>
      <c r="D386" s="22">
        <v>-0.533717946</v>
      </c>
      <c r="E386" s="22">
        <v>-0.108736292</v>
      </c>
      <c r="F386" s="22">
        <v>1.4921537791957853</v>
      </c>
      <c r="G386" s="22">
        <v>0.76500000000000001</v>
      </c>
      <c r="H386" s="22">
        <v>1.1419999999999999</v>
      </c>
    </row>
    <row r="387" spans="1:8">
      <c r="A387" s="3" t="s">
        <v>1579</v>
      </c>
      <c r="B387" s="3" t="s">
        <v>1580</v>
      </c>
      <c r="C387" s="39" t="s">
        <v>1581</v>
      </c>
      <c r="D387" s="22">
        <v>-0.75623737300000005</v>
      </c>
      <c r="E387" s="22">
        <v>-0.189354356</v>
      </c>
      <c r="F387" s="22">
        <v>1.5004278967218538</v>
      </c>
      <c r="G387" s="22">
        <v>0.84099999999999997</v>
      </c>
      <c r="H387" s="22">
        <v>1.2609999999999999</v>
      </c>
    </row>
    <row r="388" spans="1:8" ht="45">
      <c r="A388" s="3" t="s">
        <v>757</v>
      </c>
      <c r="B388" s="3" t="s">
        <v>758</v>
      </c>
      <c r="C388" s="39" t="s">
        <v>759</v>
      </c>
      <c r="D388" s="22">
        <v>-0.54450130500000005</v>
      </c>
      <c r="E388" s="22">
        <v>-0.15483780699999999</v>
      </c>
      <c r="F388" s="22">
        <v>1.5159391990429743</v>
      </c>
      <c r="G388" s="22">
        <v>0.73599999999999999</v>
      </c>
      <c r="H388" s="22">
        <v>1.115</v>
      </c>
    </row>
    <row r="389" spans="1:8" ht="45">
      <c r="A389" s="3" t="s">
        <v>1960</v>
      </c>
      <c r="B389" s="3" t="s">
        <v>1961</v>
      </c>
      <c r="C389" s="39" t="s">
        <v>1962</v>
      </c>
      <c r="D389" s="22">
        <v>-0.50460129499999995</v>
      </c>
      <c r="E389" s="22">
        <v>-0.38868428500000002</v>
      </c>
      <c r="F389" s="22">
        <v>1.5202885556675898</v>
      </c>
      <c r="G389" s="22">
        <v>0.85799999999999998</v>
      </c>
      <c r="H389" s="22">
        <v>1.3049999999999999</v>
      </c>
    </row>
    <row r="390" spans="1:8">
      <c r="A390" s="3" t="s">
        <v>530</v>
      </c>
      <c r="B390" s="3" t="s">
        <v>531</v>
      </c>
      <c r="C390" s="39" t="s">
        <v>532</v>
      </c>
      <c r="D390" s="22">
        <v>-0.64991450699999997</v>
      </c>
      <c r="E390" s="22">
        <v>-0.21663556</v>
      </c>
      <c r="F390" s="22">
        <v>1.5237280426837356</v>
      </c>
      <c r="G390" s="22">
        <v>0.79</v>
      </c>
      <c r="H390" s="22">
        <v>1.204</v>
      </c>
    </row>
    <row r="391" spans="1:8">
      <c r="A391" s="3" t="s">
        <v>1525</v>
      </c>
      <c r="B391" s="3" t="s">
        <v>1526</v>
      </c>
      <c r="C391" s="39" t="s">
        <v>1527</v>
      </c>
      <c r="D391" s="22">
        <v>-0.51943969099999998</v>
      </c>
      <c r="E391" s="22">
        <v>-0.29728519799999997</v>
      </c>
      <c r="F391" s="22">
        <v>1.5251902488692852</v>
      </c>
      <c r="G391" s="22">
        <v>0.77800000000000002</v>
      </c>
      <c r="H391" s="22">
        <v>1.1859999999999999</v>
      </c>
    </row>
    <row r="392" spans="1:8" ht="45">
      <c r="A392" s="3" t="s">
        <v>2062</v>
      </c>
      <c r="B392" s="3" t="s">
        <v>2063</v>
      </c>
      <c r="C392" s="39" t="s">
        <v>2064</v>
      </c>
      <c r="D392" s="22">
        <v>-0.73201919500000001</v>
      </c>
      <c r="E392" s="22">
        <v>-0.18537378400000001</v>
      </c>
      <c r="F392" s="22">
        <v>1.5257449500379261</v>
      </c>
      <c r="G392" s="22">
        <v>0.76900000000000002</v>
      </c>
      <c r="H392" s="22">
        <v>1.173</v>
      </c>
    </row>
    <row r="393" spans="1:8" ht="75">
      <c r="A393" s="3" t="s">
        <v>1876</v>
      </c>
      <c r="B393" s="3" t="s">
        <v>1877</v>
      </c>
      <c r="C393" s="39" t="s">
        <v>1878</v>
      </c>
      <c r="D393" s="22">
        <v>-0.634804386</v>
      </c>
      <c r="E393" s="22">
        <v>-0.14125469099999999</v>
      </c>
      <c r="F393" s="22">
        <v>1.5266161119882917</v>
      </c>
      <c r="G393" s="22">
        <v>0.73699999999999999</v>
      </c>
      <c r="H393" s="22">
        <v>1.125</v>
      </c>
    </row>
    <row r="394" spans="1:8" ht="45">
      <c r="A394" s="3" t="s">
        <v>2224</v>
      </c>
      <c r="B394" s="3" t="s">
        <v>2225</v>
      </c>
      <c r="C394" s="39" t="s">
        <v>2226</v>
      </c>
      <c r="D394" s="22">
        <v>-0.64016690200000004</v>
      </c>
      <c r="E394" s="22">
        <v>-1.59461830000001E-2</v>
      </c>
      <c r="F394" s="22">
        <v>1.5267755908098073</v>
      </c>
      <c r="G394" s="22">
        <v>0.623</v>
      </c>
      <c r="H394" s="22">
        <v>0.95099999999999996</v>
      </c>
    </row>
    <row r="395" spans="1:8" ht="30">
      <c r="A395" s="3" t="s">
        <v>871</v>
      </c>
      <c r="B395" s="3" t="s">
        <v>872</v>
      </c>
      <c r="C395" s="39" t="s">
        <v>873</v>
      </c>
      <c r="D395" s="22">
        <v>-0.80731529999999996</v>
      </c>
      <c r="E395" s="22">
        <v>-9.6469115999999994E-2</v>
      </c>
      <c r="F395" s="22">
        <v>1.5498169143376124</v>
      </c>
      <c r="G395" s="22">
        <v>0.77400000000000002</v>
      </c>
      <c r="H395" s="22">
        <v>1.2</v>
      </c>
    </row>
    <row r="396" spans="1:8" ht="90">
      <c r="A396" s="3" t="s">
        <v>2221</v>
      </c>
      <c r="B396" s="3" t="s">
        <v>2222</v>
      </c>
      <c r="C396" s="39" t="s">
        <v>2223</v>
      </c>
      <c r="D396" s="22">
        <v>-0.55247108899999997</v>
      </c>
      <c r="E396" s="22">
        <v>-0.26200913100000001</v>
      </c>
      <c r="F396" s="22">
        <v>1.5506191130350884</v>
      </c>
      <c r="G396" s="22">
        <v>0.74</v>
      </c>
      <c r="H396" s="22">
        <v>1.147</v>
      </c>
    </row>
    <row r="397" spans="1:8" ht="45">
      <c r="A397" s="3" t="s">
        <v>1966</v>
      </c>
      <c r="B397" s="3" t="s">
        <v>1967</v>
      </c>
      <c r="C397" s="39" t="s">
        <v>1968</v>
      </c>
      <c r="D397" s="22">
        <v>-0.57140182900000003</v>
      </c>
      <c r="E397" s="22">
        <v>-0.30546313600000002</v>
      </c>
      <c r="F397" s="22">
        <v>1.5604799403791101</v>
      </c>
      <c r="G397" s="22">
        <v>0.77700000000000002</v>
      </c>
      <c r="H397" s="22">
        <v>1.212</v>
      </c>
    </row>
    <row r="398" spans="1:8">
      <c r="A398" s="3" t="s">
        <v>907</v>
      </c>
      <c r="B398" s="3" t="s">
        <v>908</v>
      </c>
      <c r="C398" s="39" t="s">
        <v>909</v>
      </c>
      <c r="D398" s="22">
        <v>-0.71217588799999998</v>
      </c>
      <c r="E398" s="22">
        <v>-0.12908747800000001</v>
      </c>
      <c r="F398" s="22">
        <v>1.5772150501167574</v>
      </c>
      <c r="G398" s="22">
        <v>0.78200000000000003</v>
      </c>
      <c r="H398" s="22">
        <v>1.2330000000000001</v>
      </c>
    </row>
    <row r="399" spans="1:8" ht="60">
      <c r="A399" s="3" t="s">
        <v>1726</v>
      </c>
      <c r="B399" s="3" t="s">
        <v>1727</v>
      </c>
      <c r="C399" s="39" t="s">
        <v>1728</v>
      </c>
      <c r="D399" s="22">
        <v>-0.69131774199999996</v>
      </c>
      <c r="E399" s="22">
        <v>-0.18545281499999999</v>
      </c>
      <c r="F399" s="22">
        <v>1.579015865896124</v>
      </c>
      <c r="G399" s="22">
        <v>0.75700000000000001</v>
      </c>
      <c r="H399" s="22">
        <v>1.196</v>
      </c>
    </row>
    <row r="400" spans="1:8" ht="30">
      <c r="A400" s="3" t="s">
        <v>2212</v>
      </c>
      <c r="B400" s="3" t="s">
        <v>2213</v>
      </c>
      <c r="C400" s="39" t="s">
        <v>2214</v>
      </c>
      <c r="D400" s="22">
        <v>-0.643012739</v>
      </c>
      <c r="E400" s="22">
        <v>-0.17976930799999999</v>
      </c>
      <c r="F400" s="22">
        <v>1.5793815098353934</v>
      </c>
      <c r="G400" s="22">
        <v>0.71</v>
      </c>
      <c r="H400" s="22">
        <v>1.121</v>
      </c>
    </row>
    <row r="401" spans="1:8">
      <c r="A401" s="3" t="s">
        <v>2302</v>
      </c>
      <c r="B401" s="3" t="s">
        <v>2303</v>
      </c>
      <c r="C401" s="39" t="s">
        <v>2304</v>
      </c>
      <c r="D401" s="22">
        <v>-0.983589571</v>
      </c>
      <c r="E401" s="22">
        <v>-6.6377114000000001E-2</v>
      </c>
      <c r="F401" s="22">
        <v>1.635831036230923</v>
      </c>
      <c r="G401" s="22">
        <v>0.82599999999999996</v>
      </c>
      <c r="H401" s="22">
        <v>1.351</v>
      </c>
    </row>
    <row r="402" spans="1:8" ht="75">
      <c r="A402" s="3" t="s">
        <v>1738</v>
      </c>
      <c r="B402" s="3" t="s">
        <v>1739</v>
      </c>
      <c r="C402" s="39" t="s">
        <v>1740</v>
      </c>
      <c r="D402" s="22">
        <v>-0.79028321599999996</v>
      </c>
      <c r="E402" s="22">
        <v>-0.17967037899999999</v>
      </c>
      <c r="F402" s="22">
        <v>1.6423745050847676</v>
      </c>
      <c r="G402" s="22">
        <v>0.755</v>
      </c>
      <c r="H402" s="22">
        <v>1.24</v>
      </c>
    </row>
    <row r="403" spans="1:8" ht="30">
      <c r="A403" s="3" t="s">
        <v>1336</v>
      </c>
      <c r="B403" s="3" t="s">
        <v>1337</v>
      </c>
      <c r="C403" s="39" t="s">
        <v>1338</v>
      </c>
      <c r="D403" s="22">
        <v>-0.93618305800000001</v>
      </c>
      <c r="E403" s="22">
        <v>-2.4627921000000001E-2</v>
      </c>
      <c r="F403" s="22">
        <v>1.6489930476761683</v>
      </c>
      <c r="G403" s="22">
        <v>0.71799999999999997</v>
      </c>
      <c r="H403" s="22">
        <v>1.1839999999999999</v>
      </c>
    </row>
    <row r="404" spans="1:8">
      <c r="A404" s="3" t="s">
        <v>674</v>
      </c>
      <c r="B404" s="3" t="s">
        <v>675</v>
      </c>
      <c r="C404" s="39" t="s">
        <v>676</v>
      </c>
      <c r="D404" s="22">
        <v>-1.1213575170000001</v>
      </c>
      <c r="E404" s="22">
        <v>-2.3023425E-2</v>
      </c>
      <c r="F404" s="22">
        <v>1.6696568320445602</v>
      </c>
      <c r="G404" s="22">
        <v>0.77900000000000003</v>
      </c>
      <c r="H404" s="22">
        <v>1.3009999999999999</v>
      </c>
    </row>
    <row r="405" spans="1:8" ht="30">
      <c r="A405" s="3" t="s">
        <v>1498</v>
      </c>
      <c r="B405" s="3" t="s">
        <v>1499</v>
      </c>
      <c r="C405" s="39" t="s">
        <v>1500</v>
      </c>
      <c r="D405" s="22">
        <v>-0.58697277400000003</v>
      </c>
      <c r="E405" s="22">
        <v>-0.239782886</v>
      </c>
      <c r="F405" s="22">
        <v>1.6800025155982277</v>
      </c>
      <c r="G405" s="22">
        <v>0.63200000000000001</v>
      </c>
      <c r="H405" s="22">
        <v>1.0629999999999999</v>
      </c>
    </row>
    <row r="406" spans="1:8" ht="30">
      <c r="A406" s="3" t="s">
        <v>1537</v>
      </c>
      <c r="B406" s="3" t="s">
        <v>1538</v>
      </c>
      <c r="C406" s="39" t="s">
        <v>1539</v>
      </c>
      <c r="D406" s="22">
        <v>-0.68529659099999995</v>
      </c>
      <c r="E406" s="22">
        <v>-0.208884662</v>
      </c>
      <c r="F406" s="22">
        <v>1.6807469838306193</v>
      </c>
      <c r="G406" s="22">
        <v>0.64700000000000002</v>
      </c>
      <c r="H406" s="22">
        <v>1.087</v>
      </c>
    </row>
    <row r="407" spans="1:8" ht="45">
      <c r="A407" s="3" t="s">
        <v>742</v>
      </c>
      <c r="B407" s="3" t="s">
        <v>743</v>
      </c>
      <c r="C407" s="39" t="s">
        <v>744</v>
      </c>
      <c r="D407" s="22">
        <v>-0.85894892099999998</v>
      </c>
      <c r="E407" s="22">
        <v>-7.3250015999999904E-2</v>
      </c>
      <c r="F407" s="22">
        <v>1.690178876296909</v>
      </c>
      <c r="G407" s="22">
        <v>0.66700000000000004</v>
      </c>
      <c r="H407" s="22">
        <v>1.1279999999999999</v>
      </c>
    </row>
    <row r="408" spans="1:8">
      <c r="A408" s="3" t="s">
        <v>934</v>
      </c>
      <c r="B408" s="3" t="s">
        <v>935</v>
      </c>
      <c r="C408" s="39" t="s">
        <v>936</v>
      </c>
      <c r="D408" s="22">
        <v>-1.041150504</v>
      </c>
      <c r="E408" s="22">
        <v>-0.229528749</v>
      </c>
      <c r="F408" s="22">
        <v>1.7536770541457296</v>
      </c>
      <c r="G408" s="22">
        <v>0.68500000000000005</v>
      </c>
      <c r="H408" s="22">
        <v>1.202</v>
      </c>
    </row>
    <row r="409" spans="1:8" ht="30">
      <c r="A409" s="3" t="s">
        <v>1111</v>
      </c>
      <c r="B409" s="3" t="s">
        <v>1112</v>
      </c>
      <c r="C409" s="39" t="s">
        <v>1113</v>
      </c>
      <c r="D409" s="22">
        <v>-0.90460218699999995</v>
      </c>
      <c r="E409" s="22">
        <v>-0.158253957</v>
      </c>
      <c r="F409" s="22">
        <v>1.7812543247481667</v>
      </c>
      <c r="G409" s="22">
        <v>0.66</v>
      </c>
      <c r="H409" s="22">
        <v>1.1759999999999999</v>
      </c>
    </row>
    <row r="410" spans="1:8" ht="30">
      <c r="A410" s="3" t="s">
        <v>2011</v>
      </c>
      <c r="B410" s="3" t="s">
        <v>2012</v>
      </c>
      <c r="C410" s="39" t="s">
        <v>2013</v>
      </c>
      <c r="D410" s="22">
        <v>-1.034485756</v>
      </c>
      <c r="E410" s="22">
        <v>-0.11033193600000001</v>
      </c>
      <c r="F410" s="22">
        <v>1.801891109147562</v>
      </c>
      <c r="G410" s="22">
        <v>0.71399999999999997</v>
      </c>
      <c r="H410" s="22">
        <v>1.286</v>
      </c>
    </row>
    <row r="411" spans="1:8" ht="45">
      <c r="A411" s="3" t="s">
        <v>2206</v>
      </c>
      <c r="B411" s="3" t="s">
        <v>2207</v>
      </c>
      <c r="C411" s="39" t="s">
        <v>2208</v>
      </c>
      <c r="D411" s="22">
        <v>-0.715273461</v>
      </c>
      <c r="E411" s="22">
        <v>-0.108922783</v>
      </c>
      <c r="F411" s="22">
        <v>1.8095210937687236</v>
      </c>
      <c r="G411" s="22">
        <v>0.50900000000000001</v>
      </c>
      <c r="H411" s="22">
        <v>0.92100000000000004</v>
      </c>
    </row>
    <row r="412" spans="1:8" ht="30">
      <c r="A412" s="3" t="s">
        <v>1420</v>
      </c>
      <c r="B412" s="3" t="s">
        <v>1421</v>
      </c>
      <c r="C412" s="39" t="s">
        <v>1422</v>
      </c>
      <c r="D412" s="22">
        <v>-1.295292611</v>
      </c>
      <c r="E412" s="22">
        <v>-0.208691036</v>
      </c>
      <c r="F412" s="22">
        <v>1.8163962380742686</v>
      </c>
      <c r="G412" s="22">
        <v>0.69</v>
      </c>
      <c r="H412" s="22">
        <v>1.254</v>
      </c>
    </row>
    <row r="413" spans="1:8" ht="60">
      <c r="A413" s="3" t="s">
        <v>2233</v>
      </c>
      <c r="B413" s="3" t="s">
        <v>2234</v>
      </c>
      <c r="C413" s="39" t="s">
        <v>2235</v>
      </c>
      <c r="D413" s="22">
        <v>-0.91058401600000005</v>
      </c>
      <c r="E413" s="22">
        <v>-0.158180663</v>
      </c>
      <c r="F413" s="22">
        <v>1.827148647990305</v>
      </c>
      <c r="G413" s="22">
        <v>0.64600000000000002</v>
      </c>
      <c r="H413" s="22">
        <v>1.18</v>
      </c>
    </row>
    <row r="414" spans="1:8" ht="45">
      <c r="A414" s="3" t="s">
        <v>2311</v>
      </c>
      <c r="B414" s="3" t="s">
        <v>2312</v>
      </c>
      <c r="C414" s="39" t="s">
        <v>2313</v>
      </c>
      <c r="D414" s="22">
        <v>-0.60567698599999997</v>
      </c>
      <c r="E414" s="22">
        <v>-0.43916379999999999</v>
      </c>
      <c r="F414" s="22">
        <v>1.8304037705821663</v>
      </c>
      <c r="G414" s="22">
        <v>0.629</v>
      </c>
      <c r="H414" s="22">
        <v>1.1519999999999999</v>
      </c>
    </row>
    <row r="415" spans="1:8">
      <c r="A415" s="3" t="s">
        <v>650</v>
      </c>
      <c r="B415" s="3" t="s">
        <v>651</v>
      </c>
      <c r="C415" s="39" t="s">
        <v>652</v>
      </c>
      <c r="D415" s="22">
        <v>-1.4533316270000001</v>
      </c>
      <c r="E415" s="22">
        <v>-9.8396209999999096E-3</v>
      </c>
      <c r="F415" s="22">
        <v>1.8663024632455283</v>
      </c>
      <c r="G415" s="22">
        <v>0.71499999999999997</v>
      </c>
      <c r="H415" s="22">
        <v>1.335</v>
      </c>
    </row>
    <row r="416" spans="1:8">
      <c r="A416" s="3" t="s">
        <v>1636</v>
      </c>
      <c r="B416" s="3" t="s">
        <v>1637</v>
      </c>
      <c r="C416" s="39" t="s">
        <v>1638</v>
      </c>
      <c r="D416" s="22">
        <v>-1.141284481</v>
      </c>
      <c r="E416" s="22">
        <v>-8.2798710999999997E-2</v>
      </c>
      <c r="F416" s="22">
        <v>1.8819048375898222</v>
      </c>
      <c r="G416" s="22">
        <v>0.69399999999999995</v>
      </c>
      <c r="H416" s="22">
        <v>1.306</v>
      </c>
    </row>
    <row r="417" spans="1:8" ht="30">
      <c r="A417" s="3" t="s">
        <v>656</v>
      </c>
      <c r="B417" s="3" t="s">
        <v>657</v>
      </c>
      <c r="C417" s="39" t="s">
        <v>658</v>
      </c>
      <c r="D417" s="22">
        <v>-0.93880893200000004</v>
      </c>
      <c r="E417" s="22">
        <v>-0.215413039</v>
      </c>
      <c r="F417" s="22">
        <v>1.9180405518585777</v>
      </c>
      <c r="G417" s="22">
        <v>0.63900000000000001</v>
      </c>
      <c r="H417" s="22">
        <v>1.226</v>
      </c>
    </row>
    <row r="418" spans="1:8" ht="45">
      <c r="A418" s="3" t="s">
        <v>584</v>
      </c>
      <c r="B418" s="3" t="s">
        <v>585</v>
      </c>
      <c r="C418" s="39" t="s">
        <v>586</v>
      </c>
      <c r="D418" s="22">
        <v>-1.1878210389999999</v>
      </c>
      <c r="E418" s="22">
        <v>-8.6671447999999998E-2</v>
      </c>
      <c r="F418" s="22">
        <v>1.9607339007846913</v>
      </c>
      <c r="G418" s="22">
        <v>0.628</v>
      </c>
      <c r="H418" s="22">
        <v>1.2310000000000001</v>
      </c>
    </row>
    <row r="419" spans="1:8" ht="45">
      <c r="A419" s="3" t="s">
        <v>2314</v>
      </c>
      <c r="B419" s="3" t="s">
        <v>2315</v>
      </c>
      <c r="C419" s="39" t="s">
        <v>2316</v>
      </c>
      <c r="D419" s="22">
        <v>-0.68561719200000004</v>
      </c>
      <c r="E419" s="22">
        <v>-0.33798371100000002</v>
      </c>
      <c r="F419" s="22">
        <v>1.9613855808758935</v>
      </c>
      <c r="G419" s="22">
        <v>0.51200000000000001</v>
      </c>
      <c r="H419" s="22">
        <v>1.004</v>
      </c>
    </row>
    <row r="420" spans="1:8" ht="45">
      <c r="A420" s="3" t="s">
        <v>1984</v>
      </c>
      <c r="B420" s="3" t="s">
        <v>1985</v>
      </c>
      <c r="C420" s="39" t="s">
        <v>1986</v>
      </c>
      <c r="D420" s="22">
        <v>-0.65879197899999997</v>
      </c>
      <c r="E420" s="22">
        <v>-0.52360669900000001</v>
      </c>
      <c r="F420" s="22">
        <v>1.9631263696482497</v>
      </c>
      <c r="G420" s="22">
        <v>0.61399999999999999</v>
      </c>
      <c r="H420" s="22">
        <v>1.2050000000000001</v>
      </c>
    </row>
    <row r="421" spans="1:8" ht="45">
      <c r="A421" s="3" t="s">
        <v>1699</v>
      </c>
      <c r="B421" s="3" t="s">
        <v>1700</v>
      </c>
      <c r="C421" s="39" t="s">
        <v>1701</v>
      </c>
      <c r="D421" s="22">
        <v>-1.333555772</v>
      </c>
      <c r="E421" s="22">
        <v>-0.150636035</v>
      </c>
      <c r="F421" s="22">
        <v>2.042100422775087</v>
      </c>
      <c r="G421" s="22">
        <v>0.71199999999999997</v>
      </c>
      <c r="H421" s="22">
        <v>1.454</v>
      </c>
    </row>
    <row r="422" spans="1:8" ht="30">
      <c r="A422" s="3" t="s">
        <v>575</v>
      </c>
      <c r="B422" s="3" t="s">
        <v>576</v>
      </c>
      <c r="C422" s="39" t="s">
        <v>577</v>
      </c>
      <c r="D422" s="22">
        <v>-1.526664866</v>
      </c>
      <c r="E422" s="22">
        <v>-8.3412475999999999E-2</v>
      </c>
      <c r="F422" s="22">
        <v>2.0489843653743436</v>
      </c>
      <c r="G422" s="22">
        <v>0.66400000000000003</v>
      </c>
      <c r="H422" s="22">
        <v>1.361</v>
      </c>
    </row>
    <row r="423" spans="1:8">
      <c r="A423" s="3" t="s">
        <v>1042</v>
      </c>
      <c r="B423" s="3" t="s">
        <v>1043</v>
      </c>
      <c r="C423" s="39" t="s">
        <v>1044</v>
      </c>
      <c r="D423" s="22">
        <v>-0.79491015200000004</v>
      </c>
      <c r="E423" s="22">
        <v>-0.29918655100000002</v>
      </c>
      <c r="F423" s="22">
        <v>2.0550043272284304</v>
      </c>
      <c r="G423" s="22">
        <v>0.56399999999999995</v>
      </c>
      <c r="H423" s="22">
        <v>1.1599999999999999</v>
      </c>
    </row>
    <row r="424" spans="1:8" ht="45">
      <c r="A424" s="3" t="s">
        <v>2038</v>
      </c>
      <c r="B424" s="3" t="s">
        <v>2039</v>
      </c>
      <c r="C424" s="39" t="s">
        <v>2040</v>
      </c>
      <c r="D424" s="22">
        <v>-1.0729011740000001</v>
      </c>
      <c r="E424" s="22">
        <v>-0.34285751599999997</v>
      </c>
      <c r="F424" s="22">
        <v>2.2364628010455792</v>
      </c>
      <c r="G424" s="22">
        <v>0.57299999999999995</v>
      </c>
      <c r="H424" s="22">
        <v>1.28</v>
      </c>
    </row>
    <row r="425" spans="1:8">
      <c r="A425" s="3" t="s">
        <v>1810</v>
      </c>
      <c r="B425" s="3" t="s">
        <v>1811</v>
      </c>
      <c r="C425" s="39" t="s">
        <v>1812</v>
      </c>
      <c r="D425" s="22">
        <v>-1.1727113790000001</v>
      </c>
      <c r="E425" s="22">
        <v>-0.27983306699999999</v>
      </c>
      <c r="F425" s="22">
        <v>2.2974649646018923</v>
      </c>
      <c r="G425" s="22">
        <v>0.56000000000000005</v>
      </c>
      <c r="H425" s="22">
        <v>1.286</v>
      </c>
    </row>
    <row r="426" spans="1:8">
      <c r="A426" s="3" t="s">
        <v>2317</v>
      </c>
      <c r="B426" s="3" t="s">
        <v>2318</v>
      </c>
      <c r="C426" s="39" t="s">
        <v>2319</v>
      </c>
      <c r="D426" s="22">
        <v>-1.3485182389999999</v>
      </c>
      <c r="E426" s="22">
        <v>-3.8668517000000097E-2</v>
      </c>
      <c r="F426" s="22">
        <v>2.3301371353125897</v>
      </c>
      <c r="G426" s="22">
        <v>0.52100000000000002</v>
      </c>
      <c r="H426" s="22">
        <v>1.2150000000000001</v>
      </c>
    </row>
    <row r="427" spans="1:8" ht="30">
      <c r="A427" s="3" t="s">
        <v>1348</v>
      </c>
      <c r="B427" s="3" t="s">
        <v>1349</v>
      </c>
      <c r="C427" s="39" t="s">
        <v>1350</v>
      </c>
      <c r="D427" s="22">
        <v>-1.655239232</v>
      </c>
      <c r="E427" s="22">
        <v>-7.5501128000000001E-2</v>
      </c>
      <c r="F427" s="22">
        <v>2.3888832597591736</v>
      </c>
      <c r="G427" s="22">
        <v>0.51100000000000001</v>
      </c>
      <c r="H427" s="22">
        <v>1.222</v>
      </c>
    </row>
    <row r="428" spans="1:8" ht="30">
      <c r="A428" s="3" t="s">
        <v>1528</v>
      </c>
      <c r="B428" s="3" t="s">
        <v>1529</v>
      </c>
      <c r="C428" s="39" t="s">
        <v>1530</v>
      </c>
      <c r="D428" s="22">
        <v>-1.2524412039999999</v>
      </c>
      <c r="E428" s="22">
        <v>-0.35326453200000002</v>
      </c>
      <c r="F428" s="22">
        <v>2.401561749493645</v>
      </c>
      <c r="G428" s="22">
        <v>0.57299999999999995</v>
      </c>
      <c r="H428" s="22">
        <v>1.3759999999999999</v>
      </c>
    </row>
    <row r="429" spans="1:8" ht="45">
      <c r="A429" s="3" t="s">
        <v>1999</v>
      </c>
      <c r="B429" s="3" t="s">
        <v>2000</v>
      </c>
      <c r="C429" s="39" t="s">
        <v>2001</v>
      </c>
      <c r="D429" s="22">
        <v>-1.6786254860000001</v>
      </c>
      <c r="E429" s="22">
        <v>-1.07196509999999E-2</v>
      </c>
      <c r="F429" s="22">
        <v>2.4436739376649768</v>
      </c>
      <c r="G429" s="22">
        <v>0.58499999999999996</v>
      </c>
      <c r="H429" s="22">
        <v>1.43</v>
      </c>
    </row>
    <row r="430" spans="1:8" ht="45">
      <c r="A430" s="3" t="s">
        <v>1168</v>
      </c>
      <c r="B430" s="3" t="s">
        <v>1169</v>
      </c>
      <c r="C430" s="39" t="s">
        <v>1170</v>
      </c>
      <c r="D430" s="22">
        <v>-2.3400568169999998</v>
      </c>
      <c r="E430" s="22">
        <v>-1.68658E-2</v>
      </c>
      <c r="F430" s="22">
        <v>2.4874180554035057</v>
      </c>
      <c r="G430" s="22">
        <v>0.6</v>
      </c>
      <c r="H430" s="22">
        <v>1.492</v>
      </c>
    </row>
    <row r="431" spans="1:8" ht="30">
      <c r="A431" s="3" t="s">
        <v>605</v>
      </c>
      <c r="B431" s="3" t="s">
        <v>606</v>
      </c>
      <c r="C431" s="39" t="s">
        <v>607</v>
      </c>
      <c r="D431" s="22">
        <v>-1.6210373250000001</v>
      </c>
      <c r="E431" s="22">
        <v>-6.3631364999999995E-2</v>
      </c>
      <c r="F431" s="22">
        <v>2.48928849980922</v>
      </c>
      <c r="G431" s="22">
        <v>0.55700000000000005</v>
      </c>
      <c r="H431" s="22">
        <v>1.3859999999999999</v>
      </c>
    </row>
    <row r="432" spans="1:8" ht="45">
      <c r="A432" s="3" t="s">
        <v>581</v>
      </c>
      <c r="B432" s="3" t="s">
        <v>582</v>
      </c>
      <c r="C432" s="39" t="s">
        <v>583</v>
      </c>
      <c r="D432" s="22">
        <v>-1.6311358359999999</v>
      </c>
      <c r="E432" s="22">
        <v>-5.1481873999999997E-2</v>
      </c>
      <c r="F432" s="22">
        <v>2.5089661704073727</v>
      </c>
      <c r="G432" s="22">
        <v>0.53</v>
      </c>
      <c r="H432" s="22">
        <v>1.33</v>
      </c>
    </row>
    <row r="433" spans="1:8" ht="45">
      <c r="A433" s="3" t="s">
        <v>593</v>
      </c>
      <c r="B433" s="3" t="s">
        <v>594</v>
      </c>
      <c r="C433" s="39" t="s">
        <v>595</v>
      </c>
      <c r="D433" s="22">
        <v>-1.5585634770000001</v>
      </c>
      <c r="E433" s="22">
        <v>-6.6479144000000004E-2</v>
      </c>
      <c r="F433" s="22">
        <v>2.5953378700599106</v>
      </c>
      <c r="G433" s="22">
        <v>0.505</v>
      </c>
      <c r="H433" s="22">
        <v>1.31</v>
      </c>
    </row>
    <row r="434" spans="1:8" ht="60">
      <c r="A434" s="3" t="s">
        <v>2155</v>
      </c>
      <c r="B434" s="3" t="s">
        <v>2156</v>
      </c>
      <c r="C434" s="39" t="s">
        <v>2157</v>
      </c>
      <c r="D434" s="22">
        <v>-1.4424584439999999</v>
      </c>
      <c r="E434" s="22">
        <v>-0.10315025899999999</v>
      </c>
      <c r="F434" s="22">
        <v>2.5964222016028913</v>
      </c>
      <c r="G434" s="22">
        <v>0.48399999999999999</v>
      </c>
      <c r="H434" s="22">
        <v>1.2569999999999999</v>
      </c>
    </row>
    <row r="435" spans="1:8" ht="30">
      <c r="A435" s="3" t="s">
        <v>554</v>
      </c>
      <c r="B435" s="3" t="s">
        <v>555</v>
      </c>
      <c r="C435" s="39" t="s">
        <v>556</v>
      </c>
      <c r="D435" s="22">
        <v>-1.598942482</v>
      </c>
      <c r="E435" s="22">
        <v>-3.1015764000000001E-2</v>
      </c>
      <c r="F435" s="22">
        <v>2.7358688414015138</v>
      </c>
      <c r="G435" s="22">
        <v>0.45900000000000002</v>
      </c>
      <c r="H435" s="22">
        <v>1.2549999999999999</v>
      </c>
    </row>
    <row r="436" spans="1:8" ht="45">
      <c r="A436" s="3" t="s">
        <v>1060</v>
      </c>
      <c r="B436" s="3" t="s">
        <v>1061</v>
      </c>
      <c r="C436" s="39" t="s">
        <v>1062</v>
      </c>
      <c r="D436" s="22">
        <v>-1.1882537820000001</v>
      </c>
      <c r="E436" s="22">
        <v>-0.28700034200000002</v>
      </c>
      <c r="F436" s="22">
        <v>2.8125406148066641</v>
      </c>
      <c r="G436" s="22">
        <v>0.36099999999999999</v>
      </c>
      <c r="H436" s="22">
        <v>1.016</v>
      </c>
    </row>
    <row r="437" spans="1:8" ht="30">
      <c r="A437" s="3" t="s">
        <v>557</v>
      </c>
      <c r="B437" s="3" t="s">
        <v>558</v>
      </c>
      <c r="C437" s="39" t="s">
        <v>559</v>
      </c>
      <c r="D437" s="22">
        <v>-1.9427144430000001</v>
      </c>
      <c r="E437" s="22">
        <v>-4.3787277999999999E-2</v>
      </c>
      <c r="F437" s="22">
        <v>2.9478826651353591</v>
      </c>
      <c r="G437" s="22">
        <v>0.42899999999999999</v>
      </c>
      <c r="H437" s="22">
        <v>1.2649999999999999</v>
      </c>
    </row>
    <row r="438" spans="1:8" ht="30">
      <c r="A438" s="3" t="s">
        <v>527</v>
      </c>
      <c r="B438" s="3" t="s">
        <v>528</v>
      </c>
      <c r="C438" s="39" t="s">
        <v>529</v>
      </c>
      <c r="D438" s="22">
        <v>-1.8233199950000001</v>
      </c>
      <c r="E438" s="22">
        <v>-5.7313051999999899E-2</v>
      </c>
      <c r="F438" s="22">
        <v>2.9492225194258115</v>
      </c>
      <c r="G438" s="22">
        <v>0.47</v>
      </c>
      <c r="H438" s="22">
        <v>1.3859999999999999</v>
      </c>
    </row>
    <row r="439" spans="1:8" ht="45">
      <c r="A439" s="3" t="s">
        <v>521</v>
      </c>
      <c r="B439" s="3" t="s">
        <v>522</v>
      </c>
      <c r="C439" s="39" t="s">
        <v>523</v>
      </c>
      <c r="D439" s="22">
        <v>-1.662832978</v>
      </c>
      <c r="E439" s="22">
        <v>-0.15528966899999999</v>
      </c>
      <c r="F439" s="22">
        <v>2.9882582269799034</v>
      </c>
      <c r="G439" s="22">
        <v>0.45</v>
      </c>
      <c r="H439" s="22">
        <v>1.3440000000000001</v>
      </c>
    </row>
    <row r="440" spans="1:8" ht="30">
      <c r="A440" s="3" t="s">
        <v>2293</v>
      </c>
      <c r="B440" s="3" t="s">
        <v>2294</v>
      </c>
      <c r="C440" s="39" t="s">
        <v>2295</v>
      </c>
      <c r="D440" s="22">
        <v>-1.999298472</v>
      </c>
      <c r="E440" s="22">
        <v>-9.0199171999999897E-2</v>
      </c>
      <c r="F440" s="22">
        <v>3.123610359812198</v>
      </c>
      <c r="G440" s="22">
        <v>0.49199999999999999</v>
      </c>
      <c r="H440" s="22">
        <v>1.5369999999999999</v>
      </c>
    </row>
    <row r="441" spans="1:8" ht="30">
      <c r="A441" s="3" t="s">
        <v>518</v>
      </c>
      <c r="B441" s="3" t="s">
        <v>519</v>
      </c>
      <c r="C441" s="39" t="s">
        <v>520</v>
      </c>
      <c r="D441" s="22">
        <v>-2.2200342160000002</v>
      </c>
      <c r="E441" s="22">
        <v>-3.4067582999999999E-2</v>
      </c>
      <c r="F441" s="22">
        <v>3.168025878752105</v>
      </c>
      <c r="G441" s="22">
        <v>0.41299999999999998</v>
      </c>
      <c r="H441" s="22">
        <v>1.3080000000000001</v>
      </c>
    </row>
    <row r="442" spans="1:8" ht="60">
      <c r="A442" s="3" t="s">
        <v>1084</v>
      </c>
      <c r="B442" s="3" t="s">
        <v>1085</v>
      </c>
      <c r="C442" s="39" t="s">
        <v>1086</v>
      </c>
      <c r="D442" s="22">
        <v>-0.91691817200000003</v>
      </c>
      <c r="E442" s="22">
        <v>-0.48540243700000002</v>
      </c>
      <c r="F442" s="22">
        <v>3.4108412901184852</v>
      </c>
      <c r="G442" s="22">
        <v>0.29099999999999998</v>
      </c>
      <c r="H442" s="22">
        <v>0.99299999999999999</v>
      </c>
    </row>
    <row r="443" spans="1:8" ht="30">
      <c r="A443" s="3" t="s">
        <v>1147</v>
      </c>
      <c r="B443" s="3" t="s">
        <v>1148</v>
      </c>
      <c r="C443" s="39" t="s">
        <v>1149</v>
      </c>
      <c r="D443" s="22">
        <v>-2.3214978290000001</v>
      </c>
      <c r="E443" s="22">
        <v>-0.11433162099999999</v>
      </c>
      <c r="F443" s="22">
        <v>3.5904570280719126</v>
      </c>
      <c r="G443" s="22">
        <v>0.35699999999999998</v>
      </c>
      <c r="H443" s="22">
        <v>1.28</v>
      </c>
    </row>
    <row r="444" spans="1:8" ht="30">
      <c r="A444" s="3" t="s">
        <v>533</v>
      </c>
      <c r="B444" s="3" t="s">
        <v>534</v>
      </c>
      <c r="C444" s="39" t="s">
        <v>535</v>
      </c>
      <c r="D444" s="22">
        <v>-3.0601255439999999</v>
      </c>
      <c r="E444" s="22">
        <v>-1.1752189E-2</v>
      </c>
      <c r="F444" s="22">
        <v>3.6883792442946408</v>
      </c>
      <c r="G444" s="22">
        <v>0.44400000000000001</v>
      </c>
      <c r="H444" s="22">
        <v>1.637</v>
      </c>
    </row>
    <row r="445" spans="1:8" ht="30">
      <c r="A445" s="3" t="s">
        <v>611</v>
      </c>
      <c r="B445" s="3" t="s">
        <v>612</v>
      </c>
      <c r="C445" s="39" t="s">
        <v>613</v>
      </c>
      <c r="D445" s="22">
        <v>-2.481475423</v>
      </c>
      <c r="E445" s="22">
        <v>-3.2433047999999999E-2</v>
      </c>
      <c r="F445" s="22">
        <v>3.7403476039916006</v>
      </c>
      <c r="G445" s="22">
        <v>0.36899999999999999</v>
      </c>
      <c r="H445" s="22">
        <v>1.379</v>
      </c>
    </row>
    <row r="446" spans="1:8" ht="30">
      <c r="A446" s="3" t="s">
        <v>698</v>
      </c>
      <c r="B446" s="3" t="s">
        <v>585</v>
      </c>
      <c r="C446" s="39" t="s">
        <v>699</v>
      </c>
      <c r="D446" s="22">
        <v>-1.1878210389999999</v>
      </c>
      <c r="E446" s="22">
        <v>-8.6671447999999998E-2</v>
      </c>
      <c r="F446" s="22">
        <v>3.8811677589326714</v>
      </c>
      <c r="G446" s="22">
        <v>0.34899999999999998</v>
      </c>
      <c r="H446" s="22">
        <v>1.355</v>
      </c>
    </row>
    <row r="447" spans="1:8" ht="30">
      <c r="A447" s="3" t="s">
        <v>2239</v>
      </c>
      <c r="B447" s="3" t="s">
        <v>2240</v>
      </c>
      <c r="C447" s="39" t="s">
        <v>2241</v>
      </c>
      <c r="D447" s="22">
        <v>-2.1944764559999999</v>
      </c>
      <c r="E447" s="22">
        <v>-0.28072514599999998</v>
      </c>
      <c r="F447" s="22">
        <v>4.1852317694647523</v>
      </c>
      <c r="G447" s="22">
        <v>0.38900000000000001</v>
      </c>
      <c r="H447" s="22">
        <v>1.6259999999999999</v>
      </c>
    </row>
    <row r="448" spans="1:8" ht="45.75" thickBot="1">
      <c r="A448" s="5" t="s">
        <v>1597</v>
      </c>
      <c r="B448" s="5" t="s">
        <v>1598</v>
      </c>
      <c r="C448" s="40" t="s">
        <v>1599</v>
      </c>
      <c r="D448" s="54">
        <v>-1.8691950610000001</v>
      </c>
      <c r="E448" s="54">
        <v>-0.29321197799999998</v>
      </c>
      <c r="F448" s="54">
        <v>4.3172252944592735</v>
      </c>
      <c r="G448" s="54">
        <v>0.32600000000000001</v>
      </c>
      <c r="H448" s="54">
        <v>1.407</v>
      </c>
    </row>
    <row r="450" spans="1:1">
      <c r="A450" s="1" t="s">
        <v>3521</v>
      </c>
    </row>
  </sheetData>
  <sortState xmlns:xlrd2="http://schemas.microsoft.com/office/spreadsheetml/2017/richdata2" ref="A3:F448">
    <sortCondition ref="F1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topLeftCell="A11" workbookViewId="0">
      <selection activeCell="A18" sqref="A18:E18"/>
    </sheetView>
  </sheetViews>
  <sheetFormatPr defaultRowHeight="15"/>
  <cols>
    <col min="1" max="1" width="18.875" style="1" customWidth="1"/>
    <col min="2" max="2" width="11.625" style="1" customWidth="1"/>
    <col min="3" max="3" width="9.875" style="1" customWidth="1"/>
    <col min="4" max="4" width="10.875" style="1" customWidth="1"/>
    <col min="5" max="5" width="9" style="1" customWidth="1"/>
    <col min="6" max="6" width="9.625" style="1" customWidth="1"/>
    <col min="7" max="7" width="10.75" style="1" customWidth="1"/>
    <col min="8" max="8" width="9.875" style="1" customWidth="1"/>
    <col min="9" max="9" width="9.5" style="1" customWidth="1"/>
    <col min="10" max="10" width="10.75" style="1" customWidth="1"/>
    <col min="11" max="11" width="11.875" style="1" customWidth="1"/>
    <col min="12" max="12" width="9.625" style="1" customWidth="1"/>
    <col min="13" max="13" width="10.875" style="1" customWidth="1"/>
    <col min="14" max="16384" width="9" style="1"/>
  </cols>
  <sheetData>
    <row r="1" spans="1:13" ht="31.5" customHeight="1" thickBot="1">
      <c r="A1" s="95" t="s">
        <v>3459</v>
      </c>
      <c r="B1" s="95"/>
      <c r="C1" s="95"/>
      <c r="D1" s="95"/>
      <c r="E1" s="95"/>
      <c r="F1" s="19"/>
      <c r="G1" s="19"/>
      <c r="H1" s="19"/>
      <c r="I1" s="19"/>
      <c r="J1" s="19"/>
      <c r="K1" s="19"/>
      <c r="L1" s="19"/>
      <c r="M1" s="19"/>
    </row>
    <row r="2" spans="1:13" ht="30">
      <c r="A2" s="36" t="s">
        <v>3057</v>
      </c>
      <c r="B2" s="32" t="s">
        <v>3487</v>
      </c>
      <c r="C2" s="32" t="s">
        <v>3485</v>
      </c>
      <c r="D2" s="32" t="s">
        <v>3486</v>
      </c>
      <c r="E2" s="32" t="s">
        <v>3488</v>
      </c>
      <c r="F2" s="32" t="s">
        <v>3489</v>
      </c>
      <c r="G2" s="32" t="s">
        <v>3490</v>
      </c>
      <c r="H2" s="32" t="s">
        <v>3491</v>
      </c>
      <c r="I2" s="32" t="s">
        <v>3492</v>
      </c>
      <c r="J2" s="32" t="s">
        <v>3493</v>
      </c>
      <c r="K2" s="32" t="s">
        <v>3494</v>
      </c>
      <c r="L2" s="32" t="s">
        <v>3495</v>
      </c>
      <c r="M2" s="32" t="s">
        <v>3496</v>
      </c>
    </row>
    <row r="3" spans="1:13" s="11" customFormat="1">
      <c r="A3" s="43" t="s">
        <v>311</v>
      </c>
      <c r="B3" s="61">
        <v>1.8265079086356682E-2</v>
      </c>
      <c r="C3" s="61">
        <v>2.8455450263157899E-3</v>
      </c>
      <c r="D3" s="61">
        <v>6.3731745161290298E-4</v>
      </c>
      <c r="E3" s="61">
        <v>0.15861226316133015</v>
      </c>
      <c r="F3" s="61">
        <v>2.6296398181818201E-3</v>
      </c>
      <c r="G3" s="61">
        <v>1.14192883333333E-3</v>
      </c>
      <c r="H3" s="61">
        <v>1.0665635104618229E-2</v>
      </c>
      <c r="I3" s="61">
        <v>1.9797922972972998E-3</v>
      </c>
      <c r="J3" s="61">
        <v>3.0395299999999998E-4</v>
      </c>
      <c r="K3" s="61">
        <v>7.3476848004646808E-2</v>
      </c>
      <c r="L3" s="61">
        <v>1.9685607499999999E-3</v>
      </c>
      <c r="M3" s="61">
        <v>6.1604607142857104E-4</v>
      </c>
    </row>
    <row r="4" spans="1:13" s="11" customFormat="1">
      <c r="A4" s="43" t="s">
        <v>3499</v>
      </c>
      <c r="B4" s="61">
        <v>4.117075877593239E-2</v>
      </c>
      <c r="C4" s="61">
        <v>6.0470331052631596E-3</v>
      </c>
      <c r="D4" s="61">
        <v>1.4594568483870999E-2</v>
      </c>
      <c r="E4" s="61">
        <v>9.7084501388571803E-2</v>
      </c>
      <c r="F4" s="61">
        <v>6.51883648484848E-3</v>
      </c>
      <c r="G4" s="61">
        <v>1.29749243611111E-2</v>
      </c>
      <c r="H4" s="61">
        <v>0.83658385479056807</v>
      </c>
      <c r="I4" s="61">
        <v>1.11599448108108E-2</v>
      </c>
      <c r="J4" s="61">
        <v>1.2749438869565199E-2</v>
      </c>
      <c r="K4" s="61">
        <v>0.5882089027011137</v>
      </c>
      <c r="L4" s="61">
        <v>1.3765673250000001E-2</v>
      </c>
      <c r="M4" s="61">
        <v>9.4876252857142903E-3</v>
      </c>
    </row>
    <row r="5" spans="1:13" s="11" customFormat="1">
      <c r="A5" s="43" t="s">
        <v>281</v>
      </c>
      <c r="B5" s="61">
        <v>5.6800389389410386E-2</v>
      </c>
      <c r="C5" s="61">
        <v>1.6477370526315799E-3</v>
      </c>
      <c r="D5" s="61">
        <v>5.5985889032258099E-3</v>
      </c>
      <c r="E5" s="61">
        <v>4.8551519477707229E-2</v>
      </c>
      <c r="F5" s="61">
        <v>1.5381785454545501E-3</v>
      </c>
      <c r="G5" s="61">
        <v>5.1502881111111102E-3</v>
      </c>
      <c r="H5" s="61">
        <v>0.43680635094474551</v>
      </c>
      <c r="I5" s="61">
        <v>2.0311351621621599E-3</v>
      </c>
      <c r="J5" s="61">
        <v>3.5449985217391299E-3</v>
      </c>
      <c r="K5" s="61">
        <v>0.52798066095100293</v>
      </c>
      <c r="L5" s="61">
        <v>3.10362921875E-3</v>
      </c>
      <c r="M5" s="61">
        <v>2.0489582857142899E-3</v>
      </c>
    </row>
    <row r="6" spans="1:13" s="11" customFormat="1">
      <c r="A6" s="43" t="s">
        <v>360</v>
      </c>
      <c r="B6" s="61">
        <v>9.0165180204054715E-2</v>
      </c>
      <c r="C6" s="61">
        <v>5.0991936842105295E-4</v>
      </c>
      <c r="D6" s="61">
        <v>1.14717167741935E-3</v>
      </c>
      <c r="E6" s="61">
        <v>2.3244246937635181E-2</v>
      </c>
      <c r="F6" s="61">
        <v>3.9375590909090902E-4</v>
      </c>
      <c r="G6" s="61">
        <v>1.16514758333333E-3</v>
      </c>
      <c r="H6" s="61">
        <v>0.15473489115725783</v>
      </c>
      <c r="I6" s="61">
        <v>1.24250389189189E-3</v>
      </c>
      <c r="J6" s="61">
        <v>5.7156182608695595E-4</v>
      </c>
      <c r="K6" s="61">
        <v>0.76028235945251499</v>
      </c>
      <c r="L6" s="61">
        <v>1.0590805312499999E-3</v>
      </c>
      <c r="M6" s="61">
        <v>9.0099960714285702E-4</v>
      </c>
    </row>
    <row r="7" spans="1:13" s="11" customFormat="1">
      <c r="A7" s="43" t="s">
        <v>317</v>
      </c>
      <c r="B7" s="61">
        <v>0.13773164413841177</v>
      </c>
      <c r="C7" s="61">
        <v>8.0267157368421101E-3</v>
      </c>
      <c r="D7" s="61">
        <v>1.2800274516128999E-2</v>
      </c>
      <c r="E7" s="61">
        <v>5.1161340469095427E-3</v>
      </c>
      <c r="F7" s="61">
        <v>5.5793497878787899E-3</v>
      </c>
      <c r="G7" s="61">
        <v>1.4380699027777799E-2</v>
      </c>
      <c r="H7" s="61">
        <v>0.26778804403384604</v>
      </c>
      <c r="I7" s="61">
        <v>1.64544487567568E-2</v>
      </c>
      <c r="J7" s="61">
        <v>1.0119598260869601E-2</v>
      </c>
      <c r="K7" s="61">
        <v>0.70944110620219036</v>
      </c>
      <c r="L7" s="61">
        <v>1.2837196468749999E-2</v>
      </c>
      <c r="M7" s="61">
        <v>1.5384824178571401E-2</v>
      </c>
    </row>
    <row r="8" spans="1:13" s="11" customFormat="1">
      <c r="A8" s="43" t="s">
        <v>205</v>
      </c>
      <c r="B8" s="61">
        <v>0.14150798285862276</v>
      </c>
      <c r="C8" s="61">
        <v>1.05623100263158E-2</v>
      </c>
      <c r="D8" s="61">
        <v>1.9246984903225801E-2</v>
      </c>
      <c r="E8" s="61">
        <v>2.0564139649048976E-2</v>
      </c>
      <c r="F8" s="61">
        <v>8.1214884545454495E-3</v>
      </c>
      <c r="G8" s="61">
        <v>2.0278199833333298E-2</v>
      </c>
      <c r="H8" s="61">
        <v>0.47765831910485301</v>
      </c>
      <c r="I8" s="61">
        <v>1.6483200864864898E-2</v>
      </c>
      <c r="J8" s="61">
        <v>1.29245407826087E-2</v>
      </c>
      <c r="K8" s="61">
        <v>3.0939971275462368E-2</v>
      </c>
      <c r="L8" s="61">
        <v>1.9868446437499999E-2</v>
      </c>
      <c r="M8" s="61">
        <v>9.6911637142857096E-3</v>
      </c>
    </row>
    <row r="9" spans="1:13" s="11" customFormat="1">
      <c r="A9" s="43" t="s">
        <v>211</v>
      </c>
      <c r="B9" s="61">
        <v>0.14150798285862276</v>
      </c>
      <c r="C9" s="61">
        <v>1.05623100263158E-2</v>
      </c>
      <c r="D9" s="61">
        <v>1.9246984903225801E-2</v>
      </c>
      <c r="E9" s="61">
        <v>2.0564139649048976E-2</v>
      </c>
      <c r="F9" s="61">
        <v>8.1214884545454495E-3</v>
      </c>
      <c r="G9" s="61">
        <v>2.0278199833333298E-2</v>
      </c>
      <c r="H9" s="61">
        <v>0.47765831910485301</v>
      </c>
      <c r="I9" s="61">
        <v>1.6483200864864898E-2</v>
      </c>
      <c r="J9" s="61">
        <v>1.29245407826087E-2</v>
      </c>
      <c r="K9" s="61">
        <v>3.0939971275462368E-2</v>
      </c>
      <c r="L9" s="61">
        <v>1.9868446437499999E-2</v>
      </c>
      <c r="M9" s="61">
        <v>9.6911637142857096E-3</v>
      </c>
    </row>
    <row r="10" spans="1:13" s="11" customFormat="1">
      <c r="A10" s="43" t="s">
        <v>249</v>
      </c>
      <c r="B10" s="61">
        <v>0.14150798285862276</v>
      </c>
      <c r="C10" s="61">
        <v>1.05623100263158E-2</v>
      </c>
      <c r="D10" s="61">
        <v>1.9246984903225801E-2</v>
      </c>
      <c r="E10" s="61">
        <v>2.0564139649048976E-2</v>
      </c>
      <c r="F10" s="61">
        <v>8.1214884545454495E-3</v>
      </c>
      <c r="G10" s="61">
        <v>2.0278199833333298E-2</v>
      </c>
      <c r="H10" s="61">
        <v>0.47765831910485301</v>
      </c>
      <c r="I10" s="61">
        <v>1.6483200864864898E-2</v>
      </c>
      <c r="J10" s="61">
        <v>1.29245407826087E-2</v>
      </c>
      <c r="K10" s="61">
        <v>3.0939971275462368E-2</v>
      </c>
      <c r="L10" s="61">
        <v>1.9868446437499999E-2</v>
      </c>
      <c r="M10" s="61">
        <v>9.6911637142857096E-3</v>
      </c>
    </row>
    <row r="11" spans="1:13" s="11" customFormat="1" ht="30">
      <c r="A11" s="43" t="s">
        <v>349</v>
      </c>
      <c r="B11" s="61">
        <v>0.17784650238508934</v>
      </c>
      <c r="C11" s="61">
        <v>3.8333866578947398E-3</v>
      </c>
      <c r="D11" s="61">
        <v>9.7411523225806491E-3</v>
      </c>
      <c r="E11" s="61">
        <v>3.4683706767712631E-2</v>
      </c>
      <c r="F11" s="61">
        <v>2.2497010606060599E-3</v>
      </c>
      <c r="G11" s="61">
        <v>1.03723411111111E-2</v>
      </c>
      <c r="H11" s="61">
        <v>0.42130060569651184</v>
      </c>
      <c r="I11" s="61">
        <v>5.5943481891891902E-3</v>
      </c>
      <c r="J11" s="61">
        <v>9.0293379565217404E-3</v>
      </c>
      <c r="K11" s="61">
        <v>0.6647905144074211</v>
      </c>
      <c r="L11" s="61">
        <v>7.6676482187499999E-3</v>
      </c>
      <c r="M11" s="61">
        <v>6.0464611785714297E-3</v>
      </c>
    </row>
    <row r="12" spans="1:13" s="11" customFormat="1">
      <c r="A12" s="43" t="s">
        <v>258</v>
      </c>
      <c r="B12" s="61">
        <v>0.22773904649492446</v>
      </c>
      <c r="C12" s="61">
        <v>1.04383294736842E-3</v>
      </c>
      <c r="D12" s="61">
        <v>2.01000096774194E-3</v>
      </c>
      <c r="E12" s="61">
        <v>4.3396339362738949E-2</v>
      </c>
      <c r="F12" s="61">
        <v>7.0691718181818198E-4</v>
      </c>
      <c r="G12" s="61">
        <v>2.1846504166666701E-3</v>
      </c>
      <c r="H12" s="61">
        <v>0.28006781624841237</v>
      </c>
      <c r="I12" s="61">
        <v>1.16446264864865E-3</v>
      </c>
      <c r="J12" s="61">
        <v>2.9139690869565199E-3</v>
      </c>
      <c r="K12" s="61">
        <v>0.52851246683418585</v>
      </c>
      <c r="L12" s="61">
        <v>1.42239778125E-3</v>
      </c>
      <c r="M12" s="61">
        <v>2.30677421428571E-3</v>
      </c>
    </row>
    <row r="13" spans="1:13" s="11" customFormat="1">
      <c r="A13" s="43" t="s">
        <v>210</v>
      </c>
      <c r="B13" s="61">
        <v>0.23022084984794161</v>
      </c>
      <c r="C13" s="61">
        <v>1.06382976315789E-3</v>
      </c>
      <c r="D13" s="61">
        <v>2.0320619999999998E-3</v>
      </c>
      <c r="E13" s="61">
        <v>4.3258886419615498E-2</v>
      </c>
      <c r="F13" s="61">
        <v>7.2073315151515197E-4</v>
      </c>
      <c r="G13" s="61">
        <v>2.2120905277777801E-3</v>
      </c>
      <c r="H13" s="61">
        <v>0.27300042852409978</v>
      </c>
      <c r="I13" s="61">
        <v>1.18294616216216E-3</v>
      </c>
      <c r="J13" s="61">
        <v>3.0064760434782602E-3</v>
      </c>
      <c r="K13" s="61">
        <v>0.5141235978176264</v>
      </c>
      <c r="L13" s="61">
        <v>1.4437693437499999E-3</v>
      </c>
      <c r="M13" s="61">
        <v>2.3827620714285702E-3</v>
      </c>
    </row>
    <row r="14" spans="1:13" s="11" customFormat="1">
      <c r="A14" s="43" t="s">
        <v>220</v>
      </c>
      <c r="B14" s="61">
        <v>0.23022084984794161</v>
      </c>
      <c r="C14" s="61">
        <v>1.06382976315789E-3</v>
      </c>
      <c r="D14" s="61">
        <v>2.0320619999999998E-3</v>
      </c>
      <c r="E14" s="61">
        <v>4.3258886419615498E-2</v>
      </c>
      <c r="F14" s="61">
        <v>7.2073315151515197E-4</v>
      </c>
      <c r="G14" s="61">
        <v>2.2120905277777801E-3</v>
      </c>
      <c r="H14" s="61">
        <v>0.27300042852409978</v>
      </c>
      <c r="I14" s="61">
        <v>1.18294616216216E-3</v>
      </c>
      <c r="J14" s="61">
        <v>3.0064760434782602E-3</v>
      </c>
      <c r="K14" s="61">
        <v>0.5141235978176264</v>
      </c>
      <c r="L14" s="61">
        <v>1.4437693437499999E-3</v>
      </c>
      <c r="M14" s="61">
        <v>2.3827620714285702E-3</v>
      </c>
    </row>
    <row r="15" spans="1:13" s="11" customFormat="1" ht="30">
      <c r="A15" s="43" t="s">
        <v>316</v>
      </c>
      <c r="B15" s="61">
        <v>0.25368711348118228</v>
      </c>
      <c r="C15" s="61">
        <v>1.2857949473684201E-3</v>
      </c>
      <c r="D15" s="61">
        <v>2.25022106451613E-3</v>
      </c>
      <c r="E15" s="61">
        <v>3.4793662236803469E-2</v>
      </c>
      <c r="F15" s="61">
        <v>8.2895863636363602E-4</v>
      </c>
      <c r="G15" s="61">
        <v>2.5350396111111098E-3</v>
      </c>
      <c r="H15" s="61">
        <v>0.31574576220593265</v>
      </c>
      <c r="I15" s="61">
        <v>8.9337089189189204E-4</v>
      </c>
      <c r="J15" s="61">
        <v>1.6552134347826101E-3</v>
      </c>
      <c r="K15" s="61">
        <v>0.77562034908384703</v>
      </c>
      <c r="L15" s="61">
        <v>1.09470021875E-3</v>
      </c>
      <c r="M15" s="61">
        <v>1.28907946428571E-3</v>
      </c>
    </row>
    <row r="16" spans="1:13" s="11" customFormat="1" ht="15.75" thickBot="1">
      <c r="A16" s="44" t="s">
        <v>356</v>
      </c>
      <c r="B16" s="63">
        <v>0.5028754456443576</v>
      </c>
      <c r="C16" s="63">
        <v>1.4919612815789501E-2</v>
      </c>
      <c r="D16" s="63">
        <v>1.2025688903225799E-2</v>
      </c>
      <c r="E16" s="63">
        <v>1.2888294943466997E-2</v>
      </c>
      <c r="F16" s="63">
        <v>1.93930183333333E-2</v>
      </c>
      <c r="G16" s="63">
        <v>8.3270010555555607E-3</v>
      </c>
      <c r="H16" s="63">
        <v>0.4107611265735126</v>
      </c>
      <c r="I16" s="63">
        <v>7.5885158378378396E-3</v>
      </c>
      <c r="J16" s="63">
        <v>9.5348222608695604E-3</v>
      </c>
      <c r="K16" s="63">
        <v>0.12260484264130468</v>
      </c>
      <c r="L16" s="63">
        <v>6.6798065937499996E-3</v>
      </c>
      <c r="M16" s="63">
        <v>1.02257923928571E-2</v>
      </c>
    </row>
    <row r="18" spans="1:7" ht="60" customHeight="1">
      <c r="A18" s="92" t="s">
        <v>3545</v>
      </c>
      <c r="B18" s="92"/>
      <c r="C18" s="92"/>
      <c r="D18" s="92"/>
      <c r="E18" s="92"/>
      <c r="F18" s="65"/>
      <c r="G18" s="65"/>
    </row>
  </sheetData>
  <mergeCells count="2">
    <mergeCell ref="A18:E18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topLeftCell="A40" workbookViewId="0">
      <selection activeCell="J44" sqref="J44"/>
    </sheetView>
  </sheetViews>
  <sheetFormatPr defaultRowHeight="15"/>
  <cols>
    <col min="1" max="1" width="22.25" style="1" customWidth="1"/>
    <col min="2" max="2" width="11.5" style="1" customWidth="1"/>
    <col min="3" max="4" width="10.875" style="1" customWidth="1"/>
    <col min="5" max="5" width="9.125" style="1" customWidth="1"/>
    <col min="6" max="6" width="10" style="1" customWidth="1"/>
    <col min="7" max="7" width="8.625" style="1" customWidth="1"/>
    <col min="8" max="8" width="10" style="1" customWidth="1"/>
    <col min="9" max="9" width="8.75" style="1" customWidth="1"/>
    <col min="10" max="10" width="11.5" style="1" customWidth="1"/>
    <col min="11" max="11" width="10.625" style="1" customWidth="1"/>
    <col min="12" max="12" width="13.125" style="1" customWidth="1"/>
    <col min="13" max="13" width="10.875" style="1" customWidth="1"/>
    <col min="14" max="16384" width="9" style="1"/>
  </cols>
  <sheetData>
    <row r="1" spans="1:13" ht="30.75" customHeight="1" thickBot="1">
      <c r="A1" s="95" t="s">
        <v>3528</v>
      </c>
      <c r="B1" s="95"/>
      <c r="C1" s="95"/>
      <c r="D1" s="95"/>
      <c r="E1" s="70"/>
      <c r="F1" s="20"/>
      <c r="G1" s="20"/>
      <c r="H1" s="20"/>
      <c r="I1" s="20"/>
      <c r="J1" s="20"/>
      <c r="K1" s="20"/>
      <c r="L1" s="20"/>
      <c r="M1" s="20"/>
    </row>
    <row r="2" spans="1:13" ht="30">
      <c r="A2" s="17" t="s">
        <v>3057</v>
      </c>
      <c r="B2" s="32" t="s">
        <v>3487</v>
      </c>
      <c r="C2" s="32" t="s">
        <v>3485</v>
      </c>
      <c r="D2" s="32" t="s">
        <v>3486</v>
      </c>
      <c r="E2" s="32" t="s">
        <v>3488</v>
      </c>
      <c r="F2" s="32" t="s">
        <v>3489</v>
      </c>
      <c r="G2" s="32" t="s">
        <v>3490</v>
      </c>
      <c r="H2" s="32" t="s">
        <v>3491</v>
      </c>
      <c r="I2" s="32" t="s">
        <v>3492</v>
      </c>
      <c r="J2" s="32" t="s">
        <v>3493</v>
      </c>
      <c r="K2" s="32" t="s">
        <v>3494</v>
      </c>
      <c r="L2" s="32" t="s">
        <v>3495</v>
      </c>
      <c r="M2" s="32" t="s">
        <v>3496</v>
      </c>
    </row>
    <row r="3" spans="1:13" s="11" customFormat="1">
      <c r="A3" s="38" t="s">
        <v>318</v>
      </c>
      <c r="B3" s="61">
        <v>9.8956298827661206E-4</v>
      </c>
      <c r="C3" s="61">
        <v>4.1053441052631597E-3</v>
      </c>
      <c r="D3" s="61">
        <v>1.4802923451612901E-2</v>
      </c>
      <c r="E3" s="61">
        <v>1.10225074491597E-2</v>
      </c>
      <c r="F3" s="61">
        <v>4.9668427575757599E-3</v>
      </c>
      <c r="G3" s="61">
        <v>1.25274414444444E-2</v>
      </c>
      <c r="H3" s="28">
        <v>0.131685332295188</v>
      </c>
      <c r="I3" s="28">
        <v>1.01043292972973E-2</v>
      </c>
      <c r="J3" s="28">
        <v>1.1011629434782601E-2</v>
      </c>
      <c r="K3" s="28">
        <v>0.68258549235282695</v>
      </c>
      <c r="L3" s="28">
        <v>8.0214665937500002E-3</v>
      </c>
      <c r="M3" s="28">
        <v>1.32300260714286E-2</v>
      </c>
    </row>
    <row r="4" spans="1:13" s="11" customFormat="1">
      <c r="A4" s="38" t="s">
        <v>328</v>
      </c>
      <c r="B4" s="61">
        <v>5.11306865938855E-3</v>
      </c>
      <c r="C4" s="61">
        <v>3.8213898421052602E-3</v>
      </c>
      <c r="D4" s="61">
        <v>6.8805781290322597E-3</v>
      </c>
      <c r="E4" s="61">
        <v>0.149877789409815</v>
      </c>
      <c r="F4" s="61">
        <v>4.2115700303030296E-3</v>
      </c>
      <c r="G4" s="61">
        <v>6.0980256944444403E-3</v>
      </c>
      <c r="H4" s="28">
        <v>0.110674974013291</v>
      </c>
      <c r="I4" s="28">
        <v>8.9501355675675708E-3</v>
      </c>
      <c r="J4" s="28">
        <v>1.0767146869565199E-2</v>
      </c>
      <c r="K4" s="28">
        <v>0.89036234539706505</v>
      </c>
      <c r="L4" s="28">
        <v>1.0678666406250001E-2</v>
      </c>
      <c r="M4" s="28">
        <v>8.4672167499999992E-3</v>
      </c>
    </row>
    <row r="5" spans="1:13" s="11" customFormat="1">
      <c r="A5" s="38" t="s">
        <v>281</v>
      </c>
      <c r="B5" s="61">
        <v>1.5777068476018199E-2</v>
      </c>
      <c r="C5" s="61">
        <v>1.6477370526315799E-3</v>
      </c>
      <c r="D5" s="61">
        <v>5.5985889032258099E-3</v>
      </c>
      <c r="E5" s="61">
        <v>6.2910704779762898E-3</v>
      </c>
      <c r="F5" s="61">
        <v>1.5381785454545501E-3</v>
      </c>
      <c r="G5" s="61">
        <v>5.1502881111111102E-3</v>
      </c>
      <c r="H5" s="28">
        <v>0.17471272794230899</v>
      </c>
      <c r="I5" s="28">
        <v>2.0311351621621599E-3</v>
      </c>
      <c r="J5" s="28">
        <v>3.5449985217391299E-3</v>
      </c>
      <c r="K5" s="28">
        <v>0.80766398855208299</v>
      </c>
      <c r="L5" s="28">
        <v>3.10362921875E-3</v>
      </c>
      <c r="M5" s="28">
        <v>2.0489582857142899E-3</v>
      </c>
    </row>
    <row r="6" spans="1:13" s="11" customFormat="1">
      <c r="A6" s="38" t="s">
        <v>343</v>
      </c>
      <c r="B6" s="61">
        <v>1.6522655097941999E-2</v>
      </c>
      <c r="C6" s="61">
        <v>5.2191847368421101E-4</v>
      </c>
      <c r="D6" s="61">
        <v>1.02951467741935E-3</v>
      </c>
      <c r="E6" s="61">
        <v>2.2399125961558301E-2</v>
      </c>
      <c r="F6" s="61">
        <v>3.9605903030302998E-4</v>
      </c>
      <c r="G6" s="61">
        <v>1.0743863611111101E-3</v>
      </c>
      <c r="H6" s="28">
        <v>0.619951987952439</v>
      </c>
      <c r="I6" s="28">
        <v>7.72201783783784E-4</v>
      </c>
      <c r="J6" s="28">
        <v>9.9775391304347794E-4</v>
      </c>
      <c r="K6" s="28">
        <v>1</v>
      </c>
      <c r="L6" s="28">
        <v>8.5723828125000004E-4</v>
      </c>
      <c r="M6" s="28">
        <v>8.6029217857142904E-4</v>
      </c>
    </row>
    <row r="7" spans="1:13" s="11" customFormat="1">
      <c r="A7" s="38" t="s">
        <v>330</v>
      </c>
      <c r="B7" s="61">
        <v>1.6635269586875698E-2</v>
      </c>
      <c r="C7" s="61">
        <v>1.5197631578947401E-4</v>
      </c>
      <c r="D7" s="61">
        <v>2.8997960645161299E-3</v>
      </c>
      <c r="E7" s="61">
        <v>2.9512961148886398E-3</v>
      </c>
      <c r="F7" s="61">
        <v>1.1514060606060599E-5</v>
      </c>
      <c r="G7" s="61">
        <v>2.6469114999999998E-3</v>
      </c>
      <c r="H7" s="28">
        <v>0.91604689435721698</v>
      </c>
      <c r="I7" s="28">
        <v>2.52813640540541E-3</v>
      </c>
      <c r="J7" s="28">
        <v>1.8501391304347799E-4</v>
      </c>
      <c r="K7" s="28">
        <v>0.65619140747410398</v>
      </c>
      <c r="L7" s="28">
        <v>2.9231577187500001E-3</v>
      </c>
      <c r="M7" s="28">
        <v>1.5197571428571401E-4</v>
      </c>
    </row>
    <row r="8" spans="1:13" s="11" customFormat="1">
      <c r="A8" s="38" t="s">
        <v>317</v>
      </c>
      <c r="B8" s="61">
        <v>2.2024968853268202E-2</v>
      </c>
      <c r="C8" s="61">
        <v>8.0267157368421101E-3</v>
      </c>
      <c r="D8" s="61">
        <v>1.2800274516128999E-2</v>
      </c>
      <c r="E8" s="61">
        <v>1.19095999373244E-3</v>
      </c>
      <c r="F8" s="61">
        <v>5.5793497878787899E-3</v>
      </c>
      <c r="G8" s="61">
        <v>1.4380699027777799E-2</v>
      </c>
      <c r="H8" s="28">
        <v>0.66733172993254197</v>
      </c>
      <c r="I8" s="28">
        <v>1.64544487567568E-2</v>
      </c>
      <c r="J8" s="28">
        <v>1.0119598260869601E-2</v>
      </c>
      <c r="K8" s="28">
        <v>0.70284670379925396</v>
      </c>
      <c r="L8" s="28">
        <v>1.2837196468749999E-2</v>
      </c>
      <c r="M8" s="28">
        <v>1.5384824178571401E-2</v>
      </c>
    </row>
    <row r="9" spans="1:13" s="11" customFormat="1">
      <c r="A9" s="38" t="s">
        <v>312</v>
      </c>
      <c r="B9" s="61">
        <v>3.8557871660821898E-2</v>
      </c>
      <c r="C9" s="61">
        <v>3.5076388394736799E-2</v>
      </c>
      <c r="D9" s="61">
        <v>6.45700559354839E-2</v>
      </c>
      <c r="E9" s="61">
        <v>1.14379418201173E-3</v>
      </c>
      <c r="F9" s="61">
        <v>2.9384268939393901E-2</v>
      </c>
      <c r="G9" s="61">
        <v>6.5691489388888899E-2</v>
      </c>
      <c r="H9" s="28">
        <v>0.31343893487534902</v>
      </c>
      <c r="I9" s="28">
        <v>5.5532752972973004E-3</v>
      </c>
      <c r="J9" s="28">
        <v>9.3398969260869602E-2</v>
      </c>
      <c r="K9" s="28">
        <v>0.70373672889984196</v>
      </c>
      <c r="L9" s="28">
        <v>8.9855642499999996E-3</v>
      </c>
      <c r="M9" s="28">
        <v>7.3789622250000006E-2</v>
      </c>
    </row>
    <row r="10" spans="1:13" s="11" customFormat="1">
      <c r="A10" s="38" t="s">
        <v>255</v>
      </c>
      <c r="B10" s="61">
        <v>4.1940340655026602E-2</v>
      </c>
      <c r="C10" s="61">
        <v>4.61526215789474E-3</v>
      </c>
      <c r="D10" s="61">
        <v>7.8782245806451601E-3</v>
      </c>
      <c r="E10" s="61">
        <v>0.16922890595988799</v>
      </c>
      <c r="F10" s="61">
        <v>5.0082903030302999E-3</v>
      </c>
      <c r="G10" s="61">
        <v>7.0647595555555498E-3</v>
      </c>
      <c r="H10" s="28">
        <v>0.13232597904575299</v>
      </c>
      <c r="I10" s="28">
        <v>1.0262466135135101E-2</v>
      </c>
      <c r="J10" s="28">
        <v>1.09224268695652E-2</v>
      </c>
      <c r="K10" s="28">
        <v>0.77274754196149398</v>
      </c>
      <c r="L10" s="28">
        <v>1.1258073718749999E-2</v>
      </c>
      <c r="M10" s="28">
        <v>9.6667395000000003E-3</v>
      </c>
    </row>
    <row r="11" spans="1:13" s="11" customFormat="1">
      <c r="A11" s="38" t="s">
        <v>194</v>
      </c>
      <c r="B11" s="61">
        <v>4.3304244366174402E-2</v>
      </c>
      <c r="C11" s="61">
        <v>8.4546482368421105E-3</v>
      </c>
      <c r="D11" s="61">
        <v>2.1467791032258099E-2</v>
      </c>
      <c r="E11" s="61">
        <v>5.1634666166716602E-2</v>
      </c>
      <c r="F11" s="61">
        <v>9.0609756666666704E-3</v>
      </c>
      <c r="G11" s="61">
        <v>1.9104609944444399E-2</v>
      </c>
      <c r="H11" s="28">
        <v>2.6398867554289399E-2</v>
      </c>
      <c r="I11" s="28">
        <v>1.7187628270270299E-2</v>
      </c>
      <c r="J11" s="28">
        <v>1.3063301173913E-2</v>
      </c>
      <c r="K11" s="28">
        <v>0.94092809244333997</v>
      </c>
      <c r="L11" s="28">
        <v>1.398413746875E-2</v>
      </c>
      <c r="M11" s="28">
        <v>1.7460920500000001E-2</v>
      </c>
    </row>
    <row r="12" spans="1:13" s="11" customFormat="1">
      <c r="A12" s="38" t="s">
        <v>212</v>
      </c>
      <c r="B12" s="61">
        <v>4.3304244366174402E-2</v>
      </c>
      <c r="C12" s="61">
        <v>8.4546482368421105E-3</v>
      </c>
      <c r="D12" s="61">
        <v>2.1467791032258099E-2</v>
      </c>
      <c r="E12" s="61">
        <v>5.1634666166716602E-2</v>
      </c>
      <c r="F12" s="61">
        <v>9.0609756666666704E-3</v>
      </c>
      <c r="G12" s="61">
        <v>1.9104609944444399E-2</v>
      </c>
      <c r="H12" s="28">
        <v>2.6398867554289399E-2</v>
      </c>
      <c r="I12" s="28">
        <v>1.7187628270270299E-2</v>
      </c>
      <c r="J12" s="28">
        <v>1.3063301173913E-2</v>
      </c>
      <c r="K12" s="28">
        <v>0.94092809244333997</v>
      </c>
      <c r="L12" s="28">
        <v>1.398413746875E-2</v>
      </c>
      <c r="M12" s="28">
        <v>1.7460920500000001E-2</v>
      </c>
    </row>
    <row r="13" spans="1:13" s="11" customFormat="1">
      <c r="A13" s="38" t="s">
        <v>268</v>
      </c>
      <c r="B13" s="61">
        <v>4.3304244366174402E-2</v>
      </c>
      <c r="C13" s="61">
        <v>8.4546482368421105E-3</v>
      </c>
      <c r="D13" s="61">
        <v>2.1467791032258099E-2</v>
      </c>
      <c r="E13" s="61">
        <v>5.1634666166716602E-2</v>
      </c>
      <c r="F13" s="61">
        <v>9.0609756666666704E-3</v>
      </c>
      <c r="G13" s="61">
        <v>1.9104609944444399E-2</v>
      </c>
      <c r="H13" s="28">
        <v>2.6398867554289399E-2</v>
      </c>
      <c r="I13" s="28">
        <v>1.7187628270270299E-2</v>
      </c>
      <c r="J13" s="28">
        <v>1.3063301173913E-2</v>
      </c>
      <c r="K13" s="28">
        <v>0.94092809244333997</v>
      </c>
      <c r="L13" s="28">
        <v>1.398413746875E-2</v>
      </c>
      <c r="M13" s="28">
        <v>1.7460920500000001E-2</v>
      </c>
    </row>
    <row r="14" spans="1:13" s="11" customFormat="1">
      <c r="A14" s="38" t="s">
        <v>261</v>
      </c>
      <c r="B14" s="61">
        <v>6.5556191286302107E-2</v>
      </c>
      <c r="C14" s="61">
        <v>5.1197809026315801E-2</v>
      </c>
      <c r="D14" s="61">
        <v>7.0597607677419405E-2</v>
      </c>
      <c r="E14" s="61">
        <v>5.4736314753336896E-3</v>
      </c>
      <c r="F14" s="61">
        <v>3.8774523727272699E-2</v>
      </c>
      <c r="G14" s="61">
        <v>7.9291202722222204E-2</v>
      </c>
      <c r="H14" s="28">
        <v>0.50709008220089502</v>
      </c>
      <c r="I14" s="28">
        <v>8.7098519729729793E-3</v>
      </c>
      <c r="J14" s="28">
        <v>9.8526496695652194E-2</v>
      </c>
      <c r="K14" s="28">
        <v>0.58315960465700201</v>
      </c>
      <c r="L14" s="28">
        <v>1.245963334375E-2</v>
      </c>
      <c r="M14" s="28">
        <v>7.8202345714285706E-2</v>
      </c>
    </row>
    <row r="15" spans="1:13" s="11" customFormat="1">
      <c r="A15" s="38" t="s">
        <v>284</v>
      </c>
      <c r="B15" s="61">
        <v>6.7158160471599795E-2</v>
      </c>
      <c r="C15" s="61">
        <v>6.0470331052631596E-3</v>
      </c>
      <c r="D15" s="61">
        <v>1.4594568483870999E-2</v>
      </c>
      <c r="E15" s="61">
        <v>3.7933600004890801E-2</v>
      </c>
      <c r="F15" s="61">
        <v>6.51883648484848E-3</v>
      </c>
      <c r="G15" s="61">
        <v>1.29749243611111E-2</v>
      </c>
      <c r="H15" s="28">
        <v>0.89044185893527705</v>
      </c>
      <c r="I15" s="28">
        <v>1.11599448108108E-2</v>
      </c>
      <c r="J15" s="28">
        <v>1.2749438869565199E-2</v>
      </c>
      <c r="K15" s="28">
        <v>0.75410569174258901</v>
      </c>
      <c r="L15" s="28">
        <v>1.3765673250000001E-2</v>
      </c>
      <c r="M15" s="28">
        <v>9.4876252857142903E-3</v>
      </c>
    </row>
    <row r="16" spans="1:13" s="11" customFormat="1">
      <c r="A16" s="38" t="s">
        <v>316</v>
      </c>
      <c r="B16" s="61">
        <v>7.3965660981718306E-2</v>
      </c>
      <c r="C16" s="61">
        <v>1.2857949473684201E-3</v>
      </c>
      <c r="D16" s="61">
        <v>2.25022106451613E-3</v>
      </c>
      <c r="E16" s="61">
        <v>1.9223390248887199E-2</v>
      </c>
      <c r="F16" s="61">
        <v>8.2895863636363602E-4</v>
      </c>
      <c r="G16" s="61">
        <v>2.5350396111111098E-3</v>
      </c>
      <c r="H16" s="28">
        <v>0.25851284270977198</v>
      </c>
      <c r="I16" s="28">
        <v>8.9337089189189204E-4</v>
      </c>
      <c r="J16" s="28">
        <v>1.6552134347826101E-3</v>
      </c>
      <c r="K16" s="28">
        <v>0.72551418897736397</v>
      </c>
      <c r="L16" s="28">
        <v>1.09470021875E-3</v>
      </c>
      <c r="M16" s="28">
        <v>1.28907946428571E-3</v>
      </c>
    </row>
    <row r="17" spans="1:13" s="11" customFormat="1">
      <c r="A17" s="38" t="s">
        <v>360</v>
      </c>
      <c r="B17" s="61">
        <v>9.6469128718223607E-2</v>
      </c>
      <c r="C17" s="61">
        <v>5.0991936842105295E-4</v>
      </c>
      <c r="D17" s="61">
        <v>1.14717167741935E-3</v>
      </c>
      <c r="E17" s="61">
        <v>1.52323417873215E-2</v>
      </c>
      <c r="F17" s="61">
        <v>3.9375590909090902E-4</v>
      </c>
      <c r="G17" s="61">
        <v>1.16514758333333E-3</v>
      </c>
      <c r="H17" s="28">
        <v>0.79961167715584003</v>
      </c>
      <c r="I17" s="28">
        <v>1.24250389189189E-3</v>
      </c>
      <c r="J17" s="28">
        <v>5.7156182608695595E-4</v>
      </c>
      <c r="K17" s="28">
        <v>0.96817117803933395</v>
      </c>
      <c r="L17" s="28">
        <v>1.0590805312499999E-3</v>
      </c>
      <c r="M17" s="28">
        <v>9.0099960714285702E-4</v>
      </c>
    </row>
    <row r="18" spans="1:13" s="11" customFormat="1">
      <c r="A18" s="38" t="s">
        <v>302</v>
      </c>
      <c r="B18" s="61">
        <v>0.13202262637062101</v>
      </c>
      <c r="C18" s="61">
        <v>2.4556077368421102E-3</v>
      </c>
      <c r="D18" s="61">
        <v>1.55407512903226E-3</v>
      </c>
      <c r="E18" s="61">
        <v>3.4484269031268E-3</v>
      </c>
      <c r="F18" s="61">
        <v>1.57962642424242E-3</v>
      </c>
      <c r="G18" s="61">
        <v>2.4822708611111099E-3</v>
      </c>
      <c r="H18" s="28">
        <v>0.17059377550458901</v>
      </c>
      <c r="I18" s="28">
        <v>1.4170708108108101E-4</v>
      </c>
      <c r="J18" s="28">
        <v>2.3126791304347799E-4</v>
      </c>
      <c r="K18" s="28">
        <v>0.90912635718095702</v>
      </c>
      <c r="L18" s="28">
        <v>1.8996962500000001E-4</v>
      </c>
      <c r="M18" s="28">
        <v>1.60117714285714E-4</v>
      </c>
    </row>
    <row r="19" spans="1:13" s="11" customFormat="1">
      <c r="A19" s="38" t="s">
        <v>349</v>
      </c>
      <c r="B19" s="61">
        <v>0.14375468129593899</v>
      </c>
      <c r="C19" s="61">
        <v>3.8333866578947398E-3</v>
      </c>
      <c r="D19" s="61">
        <v>9.7411523225806491E-3</v>
      </c>
      <c r="E19" s="61">
        <v>1.7576755781419701E-3</v>
      </c>
      <c r="F19" s="61">
        <v>2.2497010606060599E-3</v>
      </c>
      <c r="G19" s="61">
        <v>1.03723411111111E-2</v>
      </c>
      <c r="H19" s="28">
        <v>0.39111069725518199</v>
      </c>
      <c r="I19" s="28">
        <v>5.5943481891891902E-3</v>
      </c>
      <c r="J19" s="28">
        <v>9.0293379565217404E-3</v>
      </c>
      <c r="K19" s="28">
        <v>0.64301717034331096</v>
      </c>
      <c r="L19" s="28">
        <v>7.6676482187499999E-3</v>
      </c>
      <c r="M19" s="28">
        <v>6.0464611785714297E-3</v>
      </c>
    </row>
    <row r="20" spans="1:13" s="11" customFormat="1">
      <c r="A20" s="38" t="s">
        <v>324</v>
      </c>
      <c r="B20" s="61">
        <v>0.15971867658528399</v>
      </c>
      <c r="C20" s="61">
        <v>8.5186497368421E-4</v>
      </c>
      <c r="D20" s="61">
        <v>9.2656216129032205E-4</v>
      </c>
      <c r="E20" s="61">
        <v>6.34371855487058E-3</v>
      </c>
      <c r="F20" s="61">
        <v>1.58653512121212E-3</v>
      </c>
      <c r="G20" s="61">
        <v>2.4273991666666701E-4</v>
      </c>
      <c r="H20" s="28">
        <v>0.117237693391986</v>
      </c>
      <c r="I20" s="28">
        <v>2.33919391891892E-3</v>
      </c>
      <c r="J20" s="28">
        <v>1.12330913043478E-4</v>
      </c>
      <c r="K20" s="28">
        <v>0.38863398820734602</v>
      </c>
      <c r="L20" s="28">
        <v>2.4031158437499999E-3</v>
      </c>
      <c r="M20" s="28">
        <v>4.3693139285714302E-4</v>
      </c>
    </row>
    <row r="21" spans="1:13" s="11" customFormat="1">
      <c r="A21" s="38" t="s">
        <v>339</v>
      </c>
      <c r="B21" s="61">
        <v>0.162973718861676</v>
      </c>
      <c r="C21" s="61">
        <v>1.31179078947368E-3</v>
      </c>
      <c r="D21" s="61">
        <v>1.7207573870967701E-3</v>
      </c>
      <c r="E21" s="61">
        <v>2.1650444721099502E-3</v>
      </c>
      <c r="F21" s="61">
        <v>6.0329742424242399E-4</v>
      </c>
      <c r="G21" s="61">
        <v>2.3134087222222198E-3</v>
      </c>
      <c r="H21" s="28">
        <v>0.13734205431225299</v>
      </c>
      <c r="I21" s="28">
        <v>7.7220078378378398E-4</v>
      </c>
      <c r="J21" s="28">
        <v>1.6254790869565201E-3</v>
      </c>
      <c r="K21" s="28">
        <v>0.49278796172851302</v>
      </c>
      <c r="L21" s="28">
        <v>1.3036664375E-3</v>
      </c>
      <c r="M21" s="28">
        <v>8.6571864285714297E-4</v>
      </c>
    </row>
    <row r="22" spans="1:13" s="11" customFormat="1">
      <c r="A22" s="38" t="s">
        <v>285</v>
      </c>
      <c r="B22" s="61">
        <v>0.175398904965504</v>
      </c>
      <c r="C22" s="61">
        <v>6.3189952631578902E-4</v>
      </c>
      <c r="D22" s="61">
        <v>4.3827830967741897E-3</v>
      </c>
      <c r="E22" s="61">
        <v>1.4082708813391199E-2</v>
      </c>
      <c r="F22" s="61">
        <v>9.6711836363636396E-4</v>
      </c>
      <c r="G22" s="61">
        <v>3.5545431111111102E-3</v>
      </c>
      <c r="H22" s="28">
        <v>0.38942607203132201</v>
      </c>
      <c r="I22" s="28">
        <v>6.2638691891891897E-4</v>
      </c>
      <c r="J22" s="28">
        <v>7.1362491304347801E-4</v>
      </c>
      <c r="K22" s="28">
        <v>0.99256410960404595</v>
      </c>
      <c r="L22" s="28">
        <v>7.3138371875E-4</v>
      </c>
      <c r="M22" s="28">
        <v>5.7805035714285705E-4</v>
      </c>
    </row>
    <row r="23" spans="1:13" s="11" customFormat="1">
      <c r="A23" s="38" t="s">
        <v>205</v>
      </c>
      <c r="B23" s="61">
        <v>0.19052350285990699</v>
      </c>
      <c r="C23" s="61">
        <v>1.05623100263158E-2</v>
      </c>
      <c r="D23" s="61">
        <v>1.9246984903225801E-2</v>
      </c>
      <c r="E23" s="61">
        <v>8.3628829215802898E-3</v>
      </c>
      <c r="F23" s="61">
        <v>8.1214884545454495E-3</v>
      </c>
      <c r="G23" s="61">
        <v>2.0278199833333298E-2</v>
      </c>
      <c r="H23" s="28">
        <v>0.34194159011782699</v>
      </c>
      <c r="I23" s="28">
        <v>1.6483200864864898E-2</v>
      </c>
      <c r="J23" s="28">
        <v>1.29245407826087E-2</v>
      </c>
      <c r="K23" s="28">
        <v>3.1075082865193001E-2</v>
      </c>
      <c r="L23" s="28">
        <v>1.9868446437499999E-2</v>
      </c>
      <c r="M23" s="28">
        <v>9.6911637142857096E-3</v>
      </c>
    </row>
    <row r="24" spans="1:13" s="11" customFormat="1">
      <c r="A24" s="38" t="s">
        <v>211</v>
      </c>
      <c r="B24" s="61">
        <v>0.19052350285990699</v>
      </c>
      <c r="C24" s="61">
        <v>1.05623100263158E-2</v>
      </c>
      <c r="D24" s="61">
        <v>1.9246984903225801E-2</v>
      </c>
      <c r="E24" s="61">
        <v>8.3628829215802898E-3</v>
      </c>
      <c r="F24" s="61">
        <v>8.1214884545454495E-3</v>
      </c>
      <c r="G24" s="61">
        <v>2.0278199833333298E-2</v>
      </c>
      <c r="H24" s="28">
        <v>0.34194159011782699</v>
      </c>
      <c r="I24" s="28">
        <v>1.6483200864864898E-2</v>
      </c>
      <c r="J24" s="28">
        <v>1.29245407826087E-2</v>
      </c>
      <c r="K24" s="28">
        <v>3.1075082865193001E-2</v>
      </c>
      <c r="L24" s="28">
        <v>1.9868446437499999E-2</v>
      </c>
      <c r="M24" s="28">
        <v>9.6911637142857096E-3</v>
      </c>
    </row>
    <row r="25" spans="1:13" s="11" customFormat="1">
      <c r="A25" s="38" t="s">
        <v>249</v>
      </c>
      <c r="B25" s="61">
        <v>0.19052350285990699</v>
      </c>
      <c r="C25" s="61">
        <v>1.05623100263158E-2</v>
      </c>
      <c r="D25" s="61">
        <v>1.9246984903225801E-2</v>
      </c>
      <c r="E25" s="61">
        <v>8.3628829215802898E-3</v>
      </c>
      <c r="F25" s="61">
        <v>8.1214884545454495E-3</v>
      </c>
      <c r="G25" s="61">
        <v>2.0278199833333298E-2</v>
      </c>
      <c r="H25" s="28">
        <v>0.34194159011782699</v>
      </c>
      <c r="I25" s="28">
        <v>1.6483200864864898E-2</v>
      </c>
      <c r="J25" s="28">
        <v>1.29245407826087E-2</v>
      </c>
      <c r="K25" s="28">
        <v>3.1075082865193001E-2</v>
      </c>
      <c r="L25" s="28">
        <v>1.9868446437499999E-2</v>
      </c>
      <c r="M25" s="28">
        <v>9.6911637142857096E-3</v>
      </c>
    </row>
    <row r="26" spans="1:13" s="11" customFormat="1">
      <c r="A26" s="38" t="s">
        <v>347</v>
      </c>
      <c r="B26" s="61">
        <v>0.236904873525346</v>
      </c>
      <c r="C26" s="61">
        <v>1.99368168421053E-3</v>
      </c>
      <c r="D26" s="61">
        <v>3.3581735483870999E-3</v>
      </c>
      <c r="E26" s="61">
        <v>2.2282911223465401E-2</v>
      </c>
      <c r="F26" s="61">
        <v>1.8973941212121199E-3</v>
      </c>
      <c r="G26" s="61">
        <v>3.2569243888888899E-3</v>
      </c>
      <c r="H26" s="28">
        <v>0.82044111619460103</v>
      </c>
      <c r="I26" s="28">
        <v>2.3391939729729698E-3</v>
      </c>
      <c r="J26" s="28">
        <v>8.4577878260869502E-4</v>
      </c>
      <c r="K26" s="28">
        <v>0.179073793827636</v>
      </c>
      <c r="L26" s="28">
        <v>2.7426869375000002E-3</v>
      </c>
      <c r="M26" s="28">
        <v>6.5132524999999999E-4</v>
      </c>
    </row>
    <row r="27" spans="1:13" s="11" customFormat="1">
      <c r="A27" s="38" t="s">
        <v>264</v>
      </c>
      <c r="B27" s="61">
        <v>0.24152368473153299</v>
      </c>
      <c r="C27" s="61">
        <v>6.7389313157894702E-4</v>
      </c>
      <c r="D27" s="61">
        <v>4.5053444516129004E-3</v>
      </c>
      <c r="E27" s="61">
        <v>2.8940415594593399E-2</v>
      </c>
      <c r="F27" s="61">
        <v>1.01086927272727E-3</v>
      </c>
      <c r="G27" s="61">
        <v>3.66430363888889E-3</v>
      </c>
      <c r="H27" s="28">
        <v>0.409392746073932</v>
      </c>
      <c r="I27" s="28">
        <v>6.6130089189189202E-4</v>
      </c>
      <c r="J27" s="28">
        <v>7.5327134782608696E-4</v>
      </c>
      <c r="K27" s="28">
        <v>0.91556703367144299</v>
      </c>
      <c r="L27" s="28">
        <v>7.7175300000000002E-4</v>
      </c>
      <c r="M27" s="28">
        <v>6.10617071428571E-4</v>
      </c>
    </row>
    <row r="28" spans="1:13" s="11" customFormat="1">
      <c r="A28" s="38" t="s">
        <v>315</v>
      </c>
      <c r="B28" s="61">
        <v>0.26397331291137199</v>
      </c>
      <c r="C28" s="61">
        <v>3.8393855263157902E-4</v>
      </c>
      <c r="D28" s="61">
        <v>1.0687322258064499E-3</v>
      </c>
      <c r="E28" s="61">
        <v>4.3940933914846901E-2</v>
      </c>
      <c r="F28" s="61">
        <v>2.6710875757575799E-4</v>
      </c>
      <c r="G28" s="61">
        <v>1.0807159722222199E-3</v>
      </c>
      <c r="H28" s="28">
        <v>0.279500129946396</v>
      </c>
      <c r="I28" s="28">
        <v>7.3934116216216198E-4</v>
      </c>
      <c r="J28" s="28">
        <v>1.90630365217391E-3</v>
      </c>
      <c r="K28" s="28">
        <v>0.93874325137270198</v>
      </c>
      <c r="L28" s="28">
        <v>8.8335865624999997E-4</v>
      </c>
      <c r="M28" s="28">
        <v>1.5333260714285701E-3</v>
      </c>
    </row>
    <row r="29" spans="1:13" s="11" customFormat="1">
      <c r="A29" s="38" t="s">
        <v>280</v>
      </c>
      <c r="B29" s="61">
        <v>0.27281429088418901</v>
      </c>
      <c r="C29" s="61">
        <v>1.4151736710526301E-2</v>
      </c>
      <c r="D29" s="61">
        <v>8.2924803870967692E-3</v>
      </c>
      <c r="E29" s="61">
        <v>2.7661208011079699E-2</v>
      </c>
      <c r="F29" s="61">
        <v>1.4785392666666701E-2</v>
      </c>
      <c r="G29" s="61">
        <v>8.5254146944444397E-3</v>
      </c>
      <c r="H29" s="28">
        <v>0.53766443083072202</v>
      </c>
      <c r="I29" s="28">
        <v>1.37804991621622E-2</v>
      </c>
      <c r="J29" s="28">
        <v>5.3819226086956502E-3</v>
      </c>
      <c r="K29" s="28">
        <v>0.53296775977560695</v>
      </c>
      <c r="L29" s="28">
        <v>1.231953003125E-2</v>
      </c>
      <c r="M29" s="28">
        <v>8.5513474285714292E-3</v>
      </c>
    </row>
    <row r="30" spans="1:13" s="11" customFormat="1">
      <c r="A30" s="38" t="s">
        <v>193</v>
      </c>
      <c r="B30" s="61">
        <v>0.28455307384136402</v>
      </c>
      <c r="C30" s="61">
        <v>1.3437849999999999E-3</v>
      </c>
      <c r="D30" s="61">
        <v>1.8996960322580599E-3</v>
      </c>
      <c r="E30" s="61">
        <v>4.9077012157643402E-2</v>
      </c>
      <c r="F30" s="61">
        <v>9.1645942424242396E-4</v>
      </c>
      <c r="G30" s="61">
        <v>2.2142012777777798E-3</v>
      </c>
      <c r="H30" s="28">
        <v>0.31155159045272701</v>
      </c>
      <c r="I30" s="28">
        <v>6.87998351351351E-4</v>
      </c>
      <c r="J30" s="28">
        <v>1.46689573913043E-3</v>
      </c>
      <c r="K30" s="28">
        <v>0.848616762643575</v>
      </c>
      <c r="L30" s="28">
        <v>8.7860978125000005E-4</v>
      </c>
      <c r="M30" s="28">
        <v>1.10996528571429E-3</v>
      </c>
    </row>
    <row r="31" spans="1:13" s="11" customFormat="1">
      <c r="A31" s="38" t="s">
        <v>200</v>
      </c>
      <c r="B31" s="61">
        <v>0.28455307384136402</v>
      </c>
      <c r="C31" s="61">
        <v>1.3437849999999999E-3</v>
      </c>
      <c r="D31" s="61">
        <v>1.8996960322580599E-3</v>
      </c>
      <c r="E31" s="61">
        <v>4.9077012157643402E-2</v>
      </c>
      <c r="F31" s="61">
        <v>9.1645942424242396E-4</v>
      </c>
      <c r="G31" s="61">
        <v>2.2142012777777798E-3</v>
      </c>
      <c r="H31" s="28">
        <v>0.31155159045272701</v>
      </c>
      <c r="I31" s="28">
        <v>6.87998351351351E-4</v>
      </c>
      <c r="J31" s="28">
        <v>1.46689573913043E-3</v>
      </c>
      <c r="K31" s="28">
        <v>0.848616762643575</v>
      </c>
      <c r="L31" s="28">
        <v>8.7860978125000005E-4</v>
      </c>
      <c r="M31" s="28">
        <v>1.10996528571429E-3</v>
      </c>
    </row>
    <row r="32" spans="1:13" s="11" customFormat="1">
      <c r="A32" s="38" t="s">
        <v>225</v>
      </c>
      <c r="B32" s="61">
        <v>0.28455307384136402</v>
      </c>
      <c r="C32" s="61">
        <v>1.3437849999999999E-3</v>
      </c>
      <c r="D32" s="61">
        <v>1.8996960322580599E-3</v>
      </c>
      <c r="E32" s="61">
        <v>4.9077012157643402E-2</v>
      </c>
      <c r="F32" s="61">
        <v>9.1645942424242396E-4</v>
      </c>
      <c r="G32" s="61">
        <v>2.2142012777777798E-3</v>
      </c>
      <c r="H32" s="28">
        <v>0.31155159045272701</v>
      </c>
      <c r="I32" s="28">
        <v>6.87998351351351E-4</v>
      </c>
      <c r="J32" s="28">
        <v>1.46689573913043E-3</v>
      </c>
      <c r="K32" s="28">
        <v>0.848616762643575</v>
      </c>
      <c r="L32" s="28">
        <v>8.7860978125000005E-4</v>
      </c>
      <c r="M32" s="28">
        <v>1.10996528571429E-3</v>
      </c>
    </row>
    <row r="33" spans="1:13" s="11" customFormat="1">
      <c r="A33" s="38" t="s">
        <v>243</v>
      </c>
      <c r="B33" s="61">
        <v>0.28455307384136402</v>
      </c>
      <c r="C33" s="61">
        <v>1.3437849999999999E-3</v>
      </c>
      <c r="D33" s="61">
        <v>1.8996960322580599E-3</v>
      </c>
      <c r="E33" s="61">
        <v>4.9077012157643402E-2</v>
      </c>
      <c r="F33" s="61">
        <v>9.1645942424242396E-4</v>
      </c>
      <c r="G33" s="61">
        <v>2.2142012777777798E-3</v>
      </c>
      <c r="H33" s="28">
        <v>0.215288706304605</v>
      </c>
      <c r="I33" s="28">
        <v>6.8594429729729699E-4</v>
      </c>
      <c r="J33" s="28">
        <v>1.46689573913043E-3</v>
      </c>
      <c r="K33" s="28">
        <v>0.973726014446884</v>
      </c>
      <c r="L33" s="28">
        <v>8.7623478124999995E-4</v>
      </c>
      <c r="M33" s="28">
        <v>1.10996528571429E-3</v>
      </c>
    </row>
    <row r="34" spans="1:13" s="11" customFormat="1">
      <c r="A34" s="38" t="s">
        <v>333</v>
      </c>
      <c r="B34" s="61">
        <v>0.28455307384136402</v>
      </c>
      <c r="C34" s="61">
        <v>1.3437849999999999E-3</v>
      </c>
      <c r="D34" s="61">
        <v>1.8996960322580599E-3</v>
      </c>
      <c r="E34" s="61">
        <v>4.9077012157643402E-2</v>
      </c>
      <c r="F34" s="61">
        <v>9.1645942424242396E-4</v>
      </c>
      <c r="G34" s="61">
        <v>2.2142012777777798E-3</v>
      </c>
      <c r="H34" s="28">
        <v>0.215288706304605</v>
      </c>
      <c r="I34" s="28">
        <v>6.8594429729729699E-4</v>
      </c>
      <c r="J34" s="28">
        <v>1.46689573913043E-3</v>
      </c>
      <c r="K34" s="28">
        <v>0.973726014446884</v>
      </c>
      <c r="L34" s="28">
        <v>8.7623478124999995E-4</v>
      </c>
      <c r="M34" s="28">
        <v>1.10996528571429E-3</v>
      </c>
    </row>
    <row r="35" spans="1:13" s="11" customFormat="1">
      <c r="A35" s="38" t="s">
        <v>306</v>
      </c>
      <c r="B35" s="61">
        <v>0.29588959341985499</v>
      </c>
      <c r="C35" s="61">
        <v>4.2193252631579002E-4</v>
      </c>
      <c r="D35" s="61">
        <v>1.05404483870968E-4</v>
      </c>
      <c r="E35" s="61">
        <v>3.1926861539860102E-2</v>
      </c>
      <c r="F35" s="61">
        <v>4.6053239393939401E-4</v>
      </c>
      <c r="G35" s="61">
        <v>1.139835E-4</v>
      </c>
      <c r="H35" s="28">
        <v>0.78681292014451099</v>
      </c>
      <c r="I35" s="28">
        <v>4.4771281081081097E-4</v>
      </c>
      <c r="J35" s="28">
        <v>2.6431652173913E-5</v>
      </c>
      <c r="K35" s="28">
        <v>0.92126554174456898</v>
      </c>
      <c r="L35" s="28">
        <v>2.9207903124999998E-4</v>
      </c>
      <c r="M35" s="28">
        <v>2.7952760714285699E-4</v>
      </c>
    </row>
    <row r="36" spans="1:13" s="11" customFormat="1">
      <c r="A36" s="38" t="s">
        <v>236</v>
      </c>
      <c r="B36" s="61">
        <v>0.305881801516939</v>
      </c>
      <c r="C36" s="61">
        <v>1.6307391789473699E-2</v>
      </c>
      <c r="D36" s="61">
        <v>8.5670171290322603E-3</v>
      </c>
      <c r="E36" s="61">
        <v>2.2938674897967401E-2</v>
      </c>
      <c r="F36" s="61">
        <v>1.48821044545455E-2</v>
      </c>
      <c r="G36" s="61">
        <v>1.09485825555556E-2</v>
      </c>
      <c r="H36" s="28">
        <v>0.48745178492782798</v>
      </c>
      <c r="I36" s="28">
        <v>1.5906105027026999E-2</v>
      </c>
      <c r="J36" s="28">
        <v>5.5239868260869504E-3</v>
      </c>
      <c r="K36" s="28">
        <v>0.49377967055690802</v>
      </c>
      <c r="L36" s="28">
        <v>1.47796364375E-2</v>
      </c>
      <c r="M36" s="28">
        <v>8.6653291785714296E-3</v>
      </c>
    </row>
    <row r="37" spans="1:13" s="11" customFormat="1">
      <c r="A37" s="38" t="s">
        <v>356</v>
      </c>
      <c r="B37" s="61">
        <v>0.31664344977464898</v>
      </c>
      <c r="C37" s="61">
        <v>1.4919612815789501E-2</v>
      </c>
      <c r="D37" s="61">
        <v>1.2025688903225799E-2</v>
      </c>
      <c r="E37" s="61">
        <v>1.7945367358287001E-2</v>
      </c>
      <c r="F37" s="61">
        <v>1.93930183333333E-2</v>
      </c>
      <c r="G37" s="61">
        <v>8.3270010555555607E-3</v>
      </c>
      <c r="H37" s="28">
        <v>0.349667453494305</v>
      </c>
      <c r="I37" s="28">
        <v>7.5885158378378396E-3</v>
      </c>
      <c r="J37" s="28">
        <v>9.5348222608695604E-3</v>
      </c>
      <c r="K37" s="28">
        <v>0.23871223631727101</v>
      </c>
      <c r="L37" s="28">
        <v>6.6798065937499996E-3</v>
      </c>
      <c r="M37" s="28">
        <v>1.02257923928571E-2</v>
      </c>
    </row>
    <row r="38" spans="1:13" s="11" customFormat="1">
      <c r="A38" s="38" t="s">
        <v>222</v>
      </c>
      <c r="B38" s="61">
        <v>0.35496746547276598</v>
      </c>
      <c r="C38" s="61">
        <v>6.1210206842105298E-3</v>
      </c>
      <c r="D38" s="61">
        <v>5.0838321612903196E-3</v>
      </c>
      <c r="E38" s="61">
        <v>4.37186700979178E-2</v>
      </c>
      <c r="F38" s="61">
        <v>6.7260757272727296E-3</v>
      </c>
      <c r="G38" s="61">
        <v>4.6732523333333298E-3</v>
      </c>
      <c r="H38" s="28">
        <v>0.69481681583346799</v>
      </c>
      <c r="I38" s="28">
        <v>2.7869058108108101E-3</v>
      </c>
      <c r="J38" s="28">
        <v>2.2565084782608701E-3</v>
      </c>
      <c r="K38" s="28">
        <v>0.54367945447515098</v>
      </c>
      <c r="L38" s="28">
        <v>2.8234236249999999E-3</v>
      </c>
      <c r="M38" s="28">
        <v>2.3094876428571402E-3</v>
      </c>
    </row>
    <row r="39" spans="1:13" s="11" customFormat="1">
      <c r="A39" s="38" t="s">
        <v>252</v>
      </c>
      <c r="B39" s="61">
        <v>0.35496746547276598</v>
      </c>
      <c r="C39" s="61">
        <v>6.1210206842105298E-3</v>
      </c>
      <c r="D39" s="61">
        <v>5.0838321612903196E-3</v>
      </c>
      <c r="E39" s="61">
        <v>4.37186700979178E-2</v>
      </c>
      <c r="F39" s="61">
        <v>6.7260757272727296E-3</v>
      </c>
      <c r="G39" s="61">
        <v>4.6732523333333298E-3</v>
      </c>
      <c r="H39" s="28">
        <v>0.69481681583346799</v>
      </c>
      <c r="I39" s="28">
        <v>2.7869058108108101E-3</v>
      </c>
      <c r="J39" s="28">
        <v>2.2565084782608701E-3</v>
      </c>
      <c r="K39" s="28">
        <v>0.54367945447515098</v>
      </c>
      <c r="L39" s="28">
        <v>2.8234236249999999E-3</v>
      </c>
      <c r="M39" s="28">
        <v>2.3094876428571402E-3</v>
      </c>
    </row>
    <row r="40" spans="1:13" s="11" customFormat="1">
      <c r="A40" s="38" t="s">
        <v>313</v>
      </c>
      <c r="B40" s="61">
        <v>0.358125470760223</v>
      </c>
      <c r="C40" s="61">
        <v>5.64909615789474E-3</v>
      </c>
      <c r="D40" s="61">
        <v>4.93921012903226E-3</v>
      </c>
      <c r="E40" s="61">
        <v>4.8311469712234899E-2</v>
      </c>
      <c r="F40" s="61">
        <v>6.2125820909090896E-3</v>
      </c>
      <c r="G40" s="61">
        <v>4.52127663888889E-3</v>
      </c>
      <c r="H40" s="28">
        <v>0.23519202548030699</v>
      </c>
      <c r="I40" s="28">
        <v>1.90585794594595E-3</v>
      </c>
      <c r="J40" s="28">
        <v>2.2168626521739099E-3</v>
      </c>
      <c r="K40" s="28">
        <v>0.336262470481547</v>
      </c>
      <c r="L40" s="28">
        <v>2.0326755625E-3</v>
      </c>
      <c r="M40" s="28">
        <v>2.0163916785714301E-3</v>
      </c>
    </row>
    <row r="41" spans="1:13" s="11" customFormat="1">
      <c r="A41" s="38" t="s">
        <v>210</v>
      </c>
      <c r="B41" s="61">
        <v>0.37022445017016498</v>
      </c>
      <c r="C41" s="61">
        <v>1.06382976315789E-3</v>
      </c>
      <c r="D41" s="61">
        <v>2.0320619999999998E-3</v>
      </c>
      <c r="E41" s="61">
        <v>3.1882429153037802E-2</v>
      </c>
      <c r="F41" s="61">
        <v>7.2073315151515197E-4</v>
      </c>
      <c r="G41" s="61">
        <v>2.2120905277777801E-3</v>
      </c>
      <c r="H41" s="28">
        <v>0.17711944410637701</v>
      </c>
      <c r="I41" s="28">
        <v>1.18294616216216E-3</v>
      </c>
      <c r="J41" s="28">
        <v>3.0064760434782602E-3</v>
      </c>
      <c r="K41" s="28">
        <v>0.95338228096981104</v>
      </c>
      <c r="L41" s="28">
        <v>1.4437693437499999E-3</v>
      </c>
      <c r="M41" s="28">
        <v>2.3827620714285702E-3</v>
      </c>
    </row>
    <row r="42" spans="1:13" s="11" customFormat="1">
      <c r="A42" s="38" t="s">
        <v>220</v>
      </c>
      <c r="B42" s="61">
        <v>0.37022445017016498</v>
      </c>
      <c r="C42" s="61">
        <v>1.06382976315789E-3</v>
      </c>
      <c r="D42" s="61">
        <v>2.0320619999999998E-3</v>
      </c>
      <c r="E42" s="61">
        <v>3.1882429153037802E-2</v>
      </c>
      <c r="F42" s="61">
        <v>7.2073315151515197E-4</v>
      </c>
      <c r="G42" s="61">
        <v>2.2120905277777801E-3</v>
      </c>
      <c r="H42" s="28">
        <v>0.17711944410637701</v>
      </c>
      <c r="I42" s="28">
        <v>1.18294616216216E-3</v>
      </c>
      <c r="J42" s="28">
        <v>3.0064760434782602E-3</v>
      </c>
      <c r="K42" s="28">
        <v>0.95338228096981104</v>
      </c>
      <c r="L42" s="28">
        <v>1.4437693437499999E-3</v>
      </c>
      <c r="M42" s="28">
        <v>2.3827620714285702E-3</v>
      </c>
    </row>
    <row r="43" spans="1:13" s="11" customFormat="1">
      <c r="A43" s="38" t="s">
        <v>258</v>
      </c>
      <c r="B43" s="61">
        <v>0.37818016632478102</v>
      </c>
      <c r="C43" s="61">
        <v>1.04383294736842E-3</v>
      </c>
      <c r="D43" s="61">
        <v>2.01000096774194E-3</v>
      </c>
      <c r="E43" s="61">
        <v>3.36878486526489E-2</v>
      </c>
      <c r="F43" s="61">
        <v>7.0691718181818198E-4</v>
      </c>
      <c r="G43" s="61">
        <v>2.1846504166666701E-3</v>
      </c>
      <c r="H43" s="28">
        <v>0.180338960115207</v>
      </c>
      <c r="I43" s="28">
        <v>1.16446264864865E-3</v>
      </c>
      <c r="J43" s="28">
        <v>2.9139690869565199E-3</v>
      </c>
      <c r="K43" s="28">
        <v>0.96114420870485695</v>
      </c>
      <c r="L43" s="28">
        <v>1.42239778125E-3</v>
      </c>
      <c r="M43" s="28">
        <v>2.30677421428571E-3</v>
      </c>
    </row>
    <row r="44" spans="1:13" s="11" customFormat="1" ht="15.75" thickBot="1">
      <c r="A44" s="46" t="s">
        <v>288</v>
      </c>
      <c r="B44" s="63">
        <v>0.38835350705856603</v>
      </c>
      <c r="C44" s="63">
        <v>2.8195494473684198E-3</v>
      </c>
      <c r="D44" s="63">
        <v>3.6376119677419402E-3</v>
      </c>
      <c r="E44" s="63">
        <v>4.6172695324001603E-2</v>
      </c>
      <c r="F44" s="63">
        <v>2.6849040909090898E-3</v>
      </c>
      <c r="G44" s="63">
        <v>3.6474170833333298E-3</v>
      </c>
      <c r="H44" s="63">
        <v>0.166896890743612</v>
      </c>
      <c r="I44" s="63">
        <v>1.30822343243243E-3</v>
      </c>
      <c r="J44" s="63">
        <v>2.0847105217391298E-3</v>
      </c>
      <c r="K44" s="63">
        <v>0.33176173891625099</v>
      </c>
      <c r="L44" s="63">
        <v>1.20393275E-3</v>
      </c>
      <c r="M44" s="63">
        <v>2.0652414642857099E-3</v>
      </c>
    </row>
    <row r="46" spans="1:13" ht="46.5" customHeight="1">
      <c r="A46" s="92" t="s">
        <v>3544</v>
      </c>
      <c r="B46" s="92"/>
      <c r="C46" s="92"/>
      <c r="D46" s="92"/>
      <c r="E46" s="92"/>
    </row>
  </sheetData>
  <mergeCells count="2">
    <mergeCell ref="A46:E46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5"/>
  <sheetViews>
    <sheetView topLeftCell="A31" workbookViewId="0">
      <selection activeCell="A45" sqref="A45:F45"/>
    </sheetView>
  </sheetViews>
  <sheetFormatPr defaultRowHeight="15"/>
  <cols>
    <col min="1" max="1" width="8.875" style="11" customWidth="1"/>
    <col min="2" max="2" width="9.125" style="11" customWidth="1"/>
    <col min="3" max="3" width="8" style="11" customWidth="1"/>
    <col min="4" max="4" width="9.75" style="11" customWidth="1"/>
    <col min="5" max="5" width="8.375" style="11" customWidth="1"/>
    <col min="6" max="6" width="10.625" style="11" customWidth="1"/>
    <col min="7" max="7" width="8.125" style="11" customWidth="1"/>
    <col min="8" max="9" width="10.5" style="11" customWidth="1"/>
    <col min="10" max="10" width="19" style="11" customWidth="1"/>
    <col min="11" max="16384" width="9" style="1"/>
  </cols>
  <sheetData>
    <row r="1" spans="1:10" ht="58.5" customHeight="1" thickBot="1">
      <c r="A1" s="96" t="s">
        <v>3460</v>
      </c>
      <c r="B1" s="96"/>
      <c r="C1" s="96"/>
      <c r="D1" s="96"/>
      <c r="E1" s="96"/>
      <c r="F1" s="67"/>
      <c r="G1" s="67"/>
      <c r="H1" s="67"/>
      <c r="I1" s="67"/>
      <c r="J1" s="67"/>
    </row>
    <row r="2" spans="1:10">
      <c r="A2" s="35" t="s">
        <v>3484</v>
      </c>
      <c r="B2" s="48" t="s">
        <v>3487</v>
      </c>
      <c r="C2" s="41" t="s">
        <v>3501</v>
      </c>
      <c r="D2" s="32" t="s">
        <v>3488</v>
      </c>
      <c r="E2" s="41" t="s">
        <v>3501</v>
      </c>
      <c r="F2" s="32" t="s">
        <v>3491</v>
      </c>
      <c r="G2" s="41" t="s">
        <v>3501</v>
      </c>
      <c r="H2" s="32" t="s">
        <v>3494</v>
      </c>
      <c r="I2" s="41" t="s">
        <v>3501</v>
      </c>
      <c r="J2" s="35" t="s">
        <v>3498</v>
      </c>
    </row>
    <row r="3" spans="1:10" s="11" customFormat="1">
      <c r="A3" s="38" t="s">
        <v>133</v>
      </c>
      <c r="B3" s="61">
        <v>4.6982077580181603E-5</v>
      </c>
      <c r="C3" s="61">
        <f t="shared" ref="C3:C43" si="0">B3*296/RANK(B3,B:B,1)</f>
        <v>3.4766737409334387E-3</v>
      </c>
      <c r="D3" s="61">
        <v>4.8343627043222299E-5</v>
      </c>
      <c r="E3" s="61">
        <f t="shared" ref="E3:E43" si="1">D3*296/RANK(D3,D:D,1)</f>
        <v>2.0442448006848285E-3</v>
      </c>
      <c r="F3" s="61">
        <v>2.14965991819503E-2</v>
      </c>
      <c r="G3" s="61">
        <f t="shared" ref="G3:G39" si="2">F3*29/RANK(F3,F:F,1)</f>
        <v>0.62340137627655867</v>
      </c>
      <c r="H3" s="61">
        <v>1.5669548299409601E-3</v>
      </c>
      <c r="I3" s="61">
        <f t="shared" ref="I3:I39" si="3">H3*34/RANK(H3,H:H,1)</f>
        <v>2.663823210899632E-2</v>
      </c>
      <c r="J3" s="71" t="s">
        <v>64</v>
      </c>
    </row>
    <row r="4" spans="1:10" s="11" customFormat="1">
      <c r="A4" s="38" t="s">
        <v>110</v>
      </c>
      <c r="B4" s="61">
        <v>2.4575841751073698E-4</v>
      </c>
      <c r="C4" s="61">
        <f t="shared" si="0"/>
        <v>1.0392070226168306E-2</v>
      </c>
      <c r="D4" s="61">
        <v>7.9945852722254794E-5</v>
      </c>
      <c r="E4" s="61">
        <f t="shared" si="1"/>
        <v>2.3663972405787419E-3</v>
      </c>
      <c r="F4" s="61">
        <v>0.35661628230522002</v>
      </c>
      <c r="G4" s="61">
        <f t="shared" si="2"/>
        <v>0.54430906246586219</v>
      </c>
      <c r="H4" s="61">
        <v>4.9221822935530603E-2</v>
      </c>
      <c r="I4" s="61">
        <f t="shared" si="3"/>
        <v>0.5578473266026801</v>
      </c>
      <c r="J4" s="71" t="s">
        <v>89</v>
      </c>
    </row>
    <row r="5" spans="1:10" s="11" customFormat="1">
      <c r="A5" s="38" t="s">
        <v>144</v>
      </c>
      <c r="B5" s="61">
        <v>3.43395977540539E-3</v>
      </c>
      <c r="C5" s="61">
        <f t="shared" si="0"/>
        <v>5.9791299618823263E-2</v>
      </c>
      <c r="D5" s="61">
        <v>5.6377654462178299E-4</v>
      </c>
      <c r="E5" s="61">
        <f t="shared" si="1"/>
        <v>1.0429866075502985E-2</v>
      </c>
      <c r="F5" s="61">
        <v>3.7602309266686298E-2</v>
      </c>
      <c r="G5" s="61">
        <f t="shared" si="2"/>
        <v>0.54523348436695129</v>
      </c>
      <c r="H5" s="61">
        <v>0.246790479059455</v>
      </c>
      <c r="I5" s="61">
        <f t="shared" si="3"/>
        <v>0.76280693527467913</v>
      </c>
      <c r="J5" s="71" t="s">
        <v>145</v>
      </c>
    </row>
    <row r="6" spans="1:10">
      <c r="A6" s="38" t="s">
        <v>19</v>
      </c>
      <c r="B6" s="61">
        <v>1.7455301887185901E-2</v>
      </c>
      <c r="C6" s="61">
        <f t="shared" si="0"/>
        <v>0.25833846793035131</v>
      </c>
      <c r="D6" s="61">
        <v>1.8619077174794298E-2</v>
      </c>
      <c r="E6" s="61">
        <f t="shared" si="1"/>
        <v>0.18370822812463708</v>
      </c>
      <c r="F6" s="61">
        <v>0.23383666886085999</v>
      </c>
      <c r="G6" s="61">
        <f t="shared" si="2"/>
        <v>0.67812633969649405</v>
      </c>
      <c r="H6" s="61">
        <v>6.6278509992467795E-4</v>
      </c>
      <c r="I6" s="61">
        <f t="shared" si="3"/>
        <v>2.2534693397439052E-2</v>
      </c>
      <c r="J6" s="71" t="s">
        <v>20</v>
      </c>
    </row>
    <row r="7" spans="1:10">
      <c r="A7" s="38" t="s">
        <v>169</v>
      </c>
      <c r="B7" s="61">
        <v>2.4959724876411698E-6</v>
      </c>
      <c r="C7" s="61">
        <f t="shared" si="0"/>
        <v>7.3880785634178629E-4</v>
      </c>
      <c r="D7" s="61">
        <v>0.16033565074273401</v>
      </c>
      <c r="E7" s="61">
        <f t="shared" si="1"/>
        <v>1.3183153505513685</v>
      </c>
      <c r="F7" s="61">
        <v>0.94616426077468696</v>
      </c>
      <c r="G7" s="61">
        <f t="shared" si="2"/>
        <v>0.70355804006322875</v>
      </c>
      <c r="H7" s="61">
        <v>0.93550169772752101</v>
      </c>
      <c r="I7" s="61">
        <f t="shared" si="3"/>
        <v>0.81556558263424905</v>
      </c>
      <c r="J7" s="71" t="s">
        <v>170</v>
      </c>
    </row>
    <row r="8" spans="1:10">
      <c r="A8" s="38" t="s">
        <v>59</v>
      </c>
      <c r="B8" s="61">
        <v>4.2068335679969198E-5</v>
      </c>
      <c r="C8" s="61">
        <f t="shared" si="0"/>
        <v>6.2261136806354414E-3</v>
      </c>
      <c r="D8" s="61">
        <v>4.20686932821853E-5</v>
      </c>
      <c r="E8" s="61">
        <f t="shared" si="1"/>
        <v>2.4904666423053697E-3</v>
      </c>
      <c r="F8" s="61">
        <v>5.8410725330021999E-2</v>
      </c>
      <c r="G8" s="61">
        <f t="shared" si="2"/>
        <v>0.42347775864265952</v>
      </c>
      <c r="H8" s="61">
        <v>0.147172795884767</v>
      </c>
      <c r="I8" s="61">
        <f t="shared" si="3"/>
        <v>1.0007750120164156</v>
      </c>
      <c r="J8" s="71" t="s">
        <v>60</v>
      </c>
    </row>
    <row r="9" spans="1:10">
      <c r="A9" s="38" t="s">
        <v>116</v>
      </c>
      <c r="B9" s="61">
        <v>4.5181499404860903E-5</v>
      </c>
      <c r="C9" s="61">
        <f t="shared" si="0"/>
        <v>4.4579079412796095E-3</v>
      </c>
      <c r="D9" s="61">
        <v>3.4028888250258301E-4</v>
      </c>
      <c r="E9" s="61">
        <f t="shared" si="1"/>
        <v>7.1946792300546115E-3</v>
      </c>
      <c r="F9" s="61">
        <v>0.81885451116174202</v>
      </c>
      <c r="G9" s="61">
        <f t="shared" si="2"/>
        <v>0.69843473010854462</v>
      </c>
      <c r="H9" s="61">
        <v>0.77730582158557604</v>
      </c>
      <c r="I9" s="61">
        <f t="shared" si="3"/>
        <v>0.88094659779698625</v>
      </c>
      <c r="J9" s="71" t="s">
        <v>117</v>
      </c>
    </row>
    <row r="10" spans="1:10">
      <c r="A10" s="38" t="s">
        <v>176</v>
      </c>
      <c r="B10" s="61">
        <v>1.07078076733673E-4</v>
      </c>
      <c r="C10" s="61">
        <f t="shared" si="0"/>
        <v>6.3390221426334412E-3</v>
      </c>
      <c r="D10" s="61">
        <v>2.3848315850009299E-4</v>
      </c>
      <c r="E10" s="61">
        <f t="shared" si="1"/>
        <v>5.8825845763356274E-3</v>
      </c>
      <c r="F10" s="61">
        <v>0.28631371324018101</v>
      </c>
      <c r="G10" s="61">
        <f t="shared" si="2"/>
        <v>0.63869982184348073</v>
      </c>
      <c r="H10" s="61">
        <v>0.20861187304127701</v>
      </c>
      <c r="I10" s="61">
        <f t="shared" si="3"/>
        <v>0.88660046042542728</v>
      </c>
      <c r="J10" s="71" t="s">
        <v>177</v>
      </c>
    </row>
    <row r="11" spans="1:10">
      <c r="A11" s="38" t="s">
        <v>171</v>
      </c>
      <c r="B11" s="61">
        <v>1.6696843105243401E-4</v>
      </c>
      <c r="C11" s="61">
        <f t="shared" si="0"/>
        <v>8.2371092652534107E-3</v>
      </c>
      <c r="D11" s="61">
        <v>2.3998004453986701E-4</v>
      </c>
      <c r="E11" s="61">
        <f t="shared" si="1"/>
        <v>5.4641610141385102E-3</v>
      </c>
      <c r="F11" s="61">
        <v>0.26850504229723698</v>
      </c>
      <c r="G11" s="61">
        <f t="shared" si="2"/>
        <v>0.64888718555165603</v>
      </c>
      <c r="H11" s="61">
        <v>0.216998339946786</v>
      </c>
      <c r="I11" s="61">
        <f t="shared" si="3"/>
        <v>0.81977150646563601</v>
      </c>
      <c r="J11" s="71" t="s">
        <v>172</v>
      </c>
    </row>
    <row r="12" spans="1:10">
      <c r="A12" s="38" t="s">
        <v>163</v>
      </c>
      <c r="B12" s="61">
        <v>3.8043158309514203E-4</v>
      </c>
      <c r="C12" s="61">
        <f t="shared" si="0"/>
        <v>1.4075968574520255E-2</v>
      </c>
      <c r="D12" s="61">
        <v>3.4695790211119798E-4</v>
      </c>
      <c r="E12" s="61">
        <f t="shared" si="1"/>
        <v>6.846635934994307E-3</v>
      </c>
      <c r="F12" s="61">
        <v>0.83066331019639705</v>
      </c>
      <c r="G12" s="61">
        <f t="shared" si="2"/>
        <v>0.68826388559130036</v>
      </c>
      <c r="H12" s="61">
        <v>0.47898225525120097</v>
      </c>
      <c r="I12" s="61">
        <f t="shared" si="3"/>
        <v>0.95796451050240206</v>
      </c>
      <c r="J12" s="71" t="s">
        <v>57</v>
      </c>
    </row>
    <row r="13" spans="1:10">
      <c r="A13" s="38" t="s">
        <v>79</v>
      </c>
      <c r="B13" s="61">
        <v>3.86626009094173E-4</v>
      </c>
      <c r="C13" s="61">
        <f t="shared" si="0"/>
        <v>1.27156998546528E-2</v>
      </c>
      <c r="D13" s="61">
        <v>5.6857060639983999E-3</v>
      </c>
      <c r="E13" s="61">
        <f t="shared" si="1"/>
        <v>7.6498590679251202E-2</v>
      </c>
      <c r="F13" s="61">
        <v>0.77521482420990495</v>
      </c>
      <c r="G13" s="61">
        <f t="shared" si="2"/>
        <v>0.74937433006957477</v>
      </c>
      <c r="H13" s="61">
        <v>0.78603590514288502</v>
      </c>
      <c r="I13" s="61">
        <f t="shared" si="3"/>
        <v>0.86210389596316417</v>
      </c>
      <c r="J13" s="71" t="s">
        <v>18</v>
      </c>
    </row>
    <row r="14" spans="1:10">
      <c r="A14" s="38" t="s">
        <v>182</v>
      </c>
      <c r="B14" s="61">
        <v>1.11848727158363E-3</v>
      </c>
      <c r="C14" s="61">
        <f t="shared" si="0"/>
        <v>3.3107223238875452E-2</v>
      </c>
      <c r="D14" s="61">
        <v>2.6711475355997599E-12</v>
      </c>
      <c r="E14" s="61">
        <f t="shared" si="1"/>
        <v>3.9532983526876448E-10</v>
      </c>
      <c r="F14" s="61">
        <v>0.77713671360666303</v>
      </c>
      <c r="G14" s="61">
        <f t="shared" si="2"/>
        <v>0.7269988611159105</v>
      </c>
      <c r="H14" s="61">
        <v>0.56269714964582296</v>
      </c>
      <c r="I14" s="61">
        <f t="shared" si="3"/>
        <v>0.86962286763445362</v>
      </c>
      <c r="J14" s="71" t="s">
        <v>179</v>
      </c>
    </row>
    <row r="15" spans="1:10">
      <c r="A15" s="38" t="s">
        <v>180</v>
      </c>
      <c r="B15" s="61">
        <v>1.38584461587487E-3</v>
      </c>
      <c r="C15" s="61">
        <f t="shared" si="0"/>
        <v>3.7291818754451048E-2</v>
      </c>
      <c r="D15" s="61">
        <v>0.808758980482987</v>
      </c>
      <c r="E15" s="61">
        <f t="shared" si="1"/>
        <v>5.9848164555741032</v>
      </c>
      <c r="F15" s="61">
        <v>0.81814376266424405</v>
      </c>
      <c r="G15" s="61">
        <f t="shared" si="2"/>
        <v>0.71897482173524474</v>
      </c>
      <c r="H15" s="61">
        <v>0.77584749741512904</v>
      </c>
      <c r="I15" s="61">
        <f t="shared" si="3"/>
        <v>0.90961430731428916</v>
      </c>
      <c r="J15" s="71" t="s">
        <v>181</v>
      </c>
    </row>
    <row r="16" spans="1:10">
      <c r="A16" s="38" t="s">
        <v>142</v>
      </c>
      <c r="B16" s="61">
        <v>2.02195269005607E-3</v>
      </c>
      <c r="C16" s="61">
        <f t="shared" si="0"/>
        <v>4.9874833021383062E-2</v>
      </c>
      <c r="D16" s="61">
        <v>6.5048939531316602E-5</v>
      </c>
      <c r="E16" s="61">
        <f t="shared" si="1"/>
        <v>2.1393873445855237E-3</v>
      </c>
      <c r="F16" s="61">
        <v>0.31977770632813601</v>
      </c>
      <c r="G16" s="61">
        <f t="shared" si="2"/>
        <v>0.57959709271974658</v>
      </c>
      <c r="H16" s="61">
        <v>0.70360666702485197</v>
      </c>
      <c r="I16" s="61">
        <f t="shared" si="3"/>
        <v>0.95690506715379864</v>
      </c>
      <c r="J16" s="71" t="s">
        <v>143</v>
      </c>
    </row>
    <row r="17" spans="1:10">
      <c r="A17" s="38" t="s">
        <v>149</v>
      </c>
      <c r="B17" s="61">
        <v>2.0544186953754501E-3</v>
      </c>
      <c r="C17" s="61">
        <f t="shared" si="0"/>
        <v>4.6777533371625636E-2</v>
      </c>
      <c r="D17" s="61">
        <v>0.71064022129995297</v>
      </c>
      <c r="E17" s="61">
        <f t="shared" si="1"/>
        <v>5.3935770642252834</v>
      </c>
      <c r="F17" s="61">
        <v>0.17737868863617801</v>
      </c>
      <c r="G17" s="61">
        <f t="shared" si="2"/>
        <v>0.85733032840819368</v>
      </c>
      <c r="H17" s="61">
        <v>0.53830331086567995</v>
      </c>
      <c r="I17" s="61">
        <f t="shared" si="3"/>
        <v>0.96327960891753261</v>
      </c>
      <c r="J17" s="71" t="s">
        <v>150</v>
      </c>
    </row>
    <row r="18" spans="1:10">
      <c r="A18" s="38" t="s">
        <v>128</v>
      </c>
      <c r="B18" s="61">
        <v>2.2849304868879298E-3</v>
      </c>
      <c r="C18" s="61">
        <f t="shared" si="0"/>
        <v>4.8309958865630512E-2</v>
      </c>
      <c r="D18" s="61">
        <v>5.82960060218388E-15</v>
      </c>
      <c r="E18" s="61">
        <f t="shared" si="1"/>
        <v>1.7255617782464284E-12</v>
      </c>
      <c r="F18" s="61">
        <v>0.56813936232849804</v>
      </c>
      <c r="G18" s="61">
        <f t="shared" si="2"/>
        <v>0.65904166030105771</v>
      </c>
      <c r="H18" s="61">
        <v>0.54905227593402295</v>
      </c>
      <c r="I18" s="61">
        <f t="shared" si="3"/>
        <v>0.93338886908783913</v>
      </c>
      <c r="J18" s="71" t="s">
        <v>129</v>
      </c>
    </row>
    <row r="19" spans="1:10">
      <c r="A19" s="38" t="s">
        <v>134</v>
      </c>
      <c r="B19" s="61">
        <v>2.61104909425873E-3</v>
      </c>
      <c r="C19" s="61">
        <f t="shared" si="0"/>
        <v>5.1524702126705603E-2</v>
      </c>
      <c r="D19" s="61">
        <v>8.7778931230862901E-5</v>
      </c>
      <c r="E19" s="61">
        <f t="shared" si="1"/>
        <v>2.3620512403941291E-3</v>
      </c>
      <c r="F19" s="61">
        <v>0.23128994331938901</v>
      </c>
      <c r="G19" s="61">
        <f t="shared" si="2"/>
        <v>0.83842604453278513</v>
      </c>
      <c r="H19" s="61">
        <v>0.22170758717329</v>
      </c>
      <c r="I19" s="61">
        <f t="shared" si="3"/>
        <v>0.75380579638918599</v>
      </c>
      <c r="J19" s="71" t="s">
        <v>83</v>
      </c>
    </row>
    <row r="20" spans="1:10">
      <c r="A20" s="38" t="s">
        <v>105</v>
      </c>
      <c r="B20" s="61">
        <v>3.3009566098982802E-3</v>
      </c>
      <c r="C20" s="61">
        <f t="shared" si="0"/>
        <v>6.1067697283118186E-2</v>
      </c>
      <c r="D20" s="61">
        <v>4.5085668894618196E-3</v>
      </c>
      <c r="E20" s="61">
        <f t="shared" si="1"/>
        <v>6.672678996403493E-2</v>
      </c>
      <c r="F20" s="61">
        <v>0.65916695149117499</v>
      </c>
      <c r="G20" s="61">
        <f t="shared" si="2"/>
        <v>0.68270862833014545</v>
      </c>
      <c r="H20" s="61">
        <v>0.79363755840843297</v>
      </c>
      <c r="I20" s="61">
        <f t="shared" si="3"/>
        <v>0.81768718139050667</v>
      </c>
      <c r="J20" s="71" t="s">
        <v>68</v>
      </c>
    </row>
    <row r="21" spans="1:10">
      <c r="A21" s="38" t="s">
        <v>39</v>
      </c>
      <c r="B21" s="61">
        <v>8.0094009790389002E-3</v>
      </c>
      <c r="C21" s="61">
        <f t="shared" si="0"/>
        <v>0.13171014943308415</v>
      </c>
      <c r="D21" s="61">
        <v>1.85438056808516E-3</v>
      </c>
      <c r="E21" s="61">
        <f t="shared" si="1"/>
        <v>3.0494258230733744E-2</v>
      </c>
      <c r="F21" s="61">
        <v>0.89698094890071201</v>
      </c>
      <c r="G21" s="61">
        <f t="shared" si="2"/>
        <v>0.70303912211136887</v>
      </c>
      <c r="H21" s="61">
        <v>0.123315542923511</v>
      </c>
      <c r="I21" s="61">
        <f t="shared" si="3"/>
        <v>1.0481821148498436</v>
      </c>
      <c r="J21" s="71" t="s">
        <v>25</v>
      </c>
    </row>
    <row r="22" spans="1:10">
      <c r="A22" s="38" t="s">
        <v>148</v>
      </c>
      <c r="B22" s="61">
        <v>1.0256202360145799E-2</v>
      </c>
      <c r="C22" s="61">
        <f t="shared" si="0"/>
        <v>0.15978083676858718</v>
      </c>
      <c r="D22" s="61">
        <v>4.68826721465511E-5</v>
      </c>
      <c r="E22" s="61">
        <f t="shared" si="1"/>
        <v>2.3128784925631877E-3</v>
      </c>
      <c r="F22" s="61">
        <v>0.32066296747441603</v>
      </c>
      <c r="G22" s="61">
        <f t="shared" si="2"/>
        <v>0.54701329745635674</v>
      </c>
      <c r="H22" s="61">
        <v>0.76373731370791298</v>
      </c>
      <c r="I22" s="61">
        <f t="shared" si="3"/>
        <v>0.96174328392848307</v>
      </c>
      <c r="J22" s="71" t="s">
        <v>57</v>
      </c>
    </row>
    <row r="23" spans="1:10">
      <c r="A23" s="38" t="s">
        <v>127</v>
      </c>
      <c r="B23" s="61">
        <v>2.27583707125853E-2</v>
      </c>
      <c r="C23" s="61">
        <f t="shared" si="0"/>
        <v>0.32078465385358329</v>
      </c>
      <c r="D23" s="61">
        <v>4.8702267641723101E-12</v>
      </c>
      <c r="E23" s="61">
        <f t="shared" si="1"/>
        <v>4.8052904073166789E-10</v>
      </c>
      <c r="F23" s="61">
        <v>0.84340658045279804</v>
      </c>
      <c r="G23" s="61">
        <f t="shared" si="2"/>
        <v>0.67941085647586508</v>
      </c>
      <c r="H23" s="61">
        <v>0.86572341139345399</v>
      </c>
      <c r="I23" s="61">
        <f t="shared" si="3"/>
        <v>0.77459463124677463</v>
      </c>
      <c r="J23" s="71" t="s">
        <v>83</v>
      </c>
    </row>
    <row r="24" spans="1:10">
      <c r="A24" s="38" t="s">
        <v>156</v>
      </c>
      <c r="B24" s="61">
        <v>2.74630723408101E-2</v>
      </c>
      <c r="C24" s="61">
        <f t="shared" si="0"/>
        <v>0.36950315513089954</v>
      </c>
      <c r="D24" s="61">
        <v>4.2937017328095697E-2</v>
      </c>
      <c r="E24" s="61">
        <f t="shared" si="1"/>
        <v>0.37380462144459786</v>
      </c>
      <c r="F24" s="61">
        <v>0.26809225345479798</v>
      </c>
      <c r="G24" s="61">
        <f t="shared" si="2"/>
        <v>0.70678866819901287</v>
      </c>
      <c r="H24" s="61">
        <v>0.94434073880236402</v>
      </c>
      <c r="I24" s="61">
        <f t="shared" si="3"/>
        <v>0.80268962798200949</v>
      </c>
      <c r="J24" s="71" t="s">
        <v>157</v>
      </c>
    </row>
    <row r="25" spans="1:10">
      <c r="A25" s="38" t="s">
        <v>107</v>
      </c>
      <c r="B25" s="61">
        <v>2.8409554706866701E-2</v>
      </c>
      <c r="C25" s="61">
        <f t="shared" si="0"/>
        <v>0.36561861709706711</v>
      </c>
      <c r="D25" s="61">
        <v>0.11038713836401499</v>
      </c>
      <c r="E25" s="61">
        <f t="shared" si="1"/>
        <v>0.93355979873566963</v>
      </c>
      <c r="F25" s="61">
        <v>0.33152185104593002</v>
      </c>
      <c r="G25" s="61">
        <f t="shared" si="2"/>
        <v>0.53411853779622065</v>
      </c>
      <c r="H25" s="61">
        <v>0.203564923309629</v>
      </c>
      <c r="I25" s="61">
        <f t="shared" si="3"/>
        <v>0.98874391321819799</v>
      </c>
      <c r="J25" s="71" t="s">
        <v>108</v>
      </c>
    </row>
    <row r="26" spans="1:10">
      <c r="A26" s="38" t="s">
        <v>121</v>
      </c>
      <c r="B26" s="61">
        <v>3.0307874591410901E-2</v>
      </c>
      <c r="C26" s="61">
        <f t="shared" si="0"/>
        <v>0.37379711996073445</v>
      </c>
      <c r="D26" s="61">
        <v>6.1674779163761601E-3</v>
      </c>
      <c r="E26" s="61">
        <f t="shared" si="1"/>
        <v>7.9372759271623627E-2</v>
      </c>
      <c r="F26" s="61">
        <v>0.45185062407827697</v>
      </c>
      <c r="G26" s="61">
        <f t="shared" si="2"/>
        <v>0.6239841951557159</v>
      </c>
      <c r="H26" s="61">
        <v>0.80492841831192496</v>
      </c>
      <c r="I26" s="61">
        <f t="shared" si="3"/>
        <v>0.78193046350301276</v>
      </c>
      <c r="J26" s="71" t="s">
        <v>122</v>
      </c>
    </row>
    <row r="27" spans="1:10">
      <c r="A27" s="38" t="s">
        <v>162</v>
      </c>
      <c r="B27" s="61">
        <v>3.0378512740393999E-2</v>
      </c>
      <c r="C27" s="61">
        <f t="shared" si="0"/>
        <v>0.35968159084626494</v>
      </c>
      <c r="D27" s="61">
        <v>0.61205951176394902</v>
      </c>
      <c r="E27" s="61">
        <f t="shared" si="1"/>
        <v>4.7676214600560236</v>
      </c>
      <c r="F27" s="61">
        <v>0.232363074972471</v>
      </c>
      <c r="G27" s="61">
        <f t="shared" si="2"/>
        <v>0.74872546380018434</v>
      </c>
      <c r="H27" s="61">
        <v>0.26755455958268598</v>
      </c>
      <c r="I27" s="61">
        <f t="shared" si="3"/>
        <v>0.69975807890856323</v>
      </c>
      <c r="J27" s="71" t="s">
        <v>83</v>
      </c>
    </row>
    <row r="28" spans="1:10">
      <c r="A28" s="38" t="s">
        <v>132</v>
      </c>
      <c r="B28" s="61">
        <v>3.35087533442045E-2</v>
      </c>
      <c r="C28" s="61">
        <f t="shared" si="0"/>
        <v>0.38148426884171277</v>
      </c>
      <c r="D28" s="61">
        <v>0.16606593260372199</v>
      </c>
      <c r="E28" s="61">
        <f t="shared" si="1"/>
        <v>1.3285274608297759</v>
      </c>
      <c r="F28" s="61">
        <v>0.17730363573312999</v>
      </c>
      <c r="G28" s="61">
        <f t="shared" si="2"/>
        <v>1.0283610872521538</v>
      </c>
      <c r="H28" s="61">
        <v>0.83948543081257399</v>
      </c>
      <c r="I28" s="61">
        <f t="shared" si="3"/>
        <v>0.77141904453047339</v>
      </c>
      <c r="J28" s="71" t="s">
        <v>115</v>
      </c>
    </row>
    <row r="29" spans="1:10">
      <c r="A29" s="38" t="s">
        <v>130</v>
      </c>
      <c r="B29" s="61">
        <v>3.97456914585268E-2</v>
      </c>
      <c r="C29" s="61">
        <f t="shared" si="0"/>
        <v>0.4357305433971827</v>
      </c>
      <c r="D29" s="61">
        <v>5.6514153903924301E-3</v>
      </c>
      <c r="E29" s="61">
        <f t="shared" si="1"/>
        <v>7.9658045502674246E-2</v>
      </c>
      <c r="F29" s="61">
        <v>0.73187223047512995</v>
      </c>
      <c r="G29" s="61">
        <f t="shared" si="2"/>
        <v>0.73187223047512995</v>
      </c>
      <c r="H29" s="61">
        <v>0.71057273970248402</v>
      </c>
      <c r="I29" s="61">
        <f t="shared" si="3"/>
        <v>0.9292105057647867</v>
      </c>
      <c r="J29" s="71" t="s">
        <v>131</v>
      </c>
    </row>
    <row r="30" spans="1:10">
      <c r="A30" s="38" t="s">
        <v>106</v>
      </c>
      <c r="B30" s="61">
        <v>4.0307941854225801E-2</v>
      </c>
      <c r="C30" s="61">
        <f t="shared" si="0"/>
        <v>0.42611252817324419</v>
      </c>
      <c r="D30" s="61">
        <v>0.87512475841998305</v>
      </c>
      <c r="E30" s="61">
        <f t="shared" si="1"/>
        <v>6.317973865666219</v>
      </c>
      <c r="F30" s="61">
        <v>0.96248042532924705</v>
      </c>
      <c r="G30" s="61">
        <f t="shared" si="2"/>
        <v>0.69779830836370416</v>
      </c>
      <c r="H30" s="61">
        <v>0.55496185028197798</v>
      </c>
      <c r="I30" s="61">
        <f t="shared" si="3"/>
        <v>0.8985096623612977</v>
      </c>
      <c r="J30" s="71" t="s">
        <v>90</v>
      </c>
    </row>
    <row r="31" spans="1:10">
      <c r="A31" s="38" t="s">
        <v>88</v>
      </c>
      <c r="B31" s="61">
        <v>4.9094020554541998E-2</v>
      </c>
      <c r="C31" s="61">
        <f t="shared" si="0"/>
        <v>0.50109758910842861</v>
      </c>
      <c r="D31" s="61">
        <v>1.3690652425043401E-2</v>
      </c>
      <c r="E31" s="61">
        <f t="shared" si="1"/>
        <v>0.14472975420760165</v>
      </c>
      <c r="F31" s="61">
        <v>0.52109244831966495</v>
      </c>
      <c r="G31" s="61">
        <f t="shared" si="2"/>
        <v>0.62965337505292851</v>
      </c>
      <c r="H31" s="61">
        <v>0.411959119313621</v>
      </c>
      <c r="I31" s="61">
        <f t="shared" si="3"/>
        <v>1.0004721469045081</v>
      </c>
      <c r="J31" s="71" t="s">
        <v>89</v>
      </c>
    </row>
    <row r="32" spans="1:10">
      <c r="A32" s="38" t="s">
        <v>67</v>
      </c>
      <c r="B32" s="61">
        <v>5.0627263501005097E-2</v>
      </c>
      <c r="C32" s="61">
        <f t="shared" si="0"/>
        <v>0.49952233320991696</v>
      </c>
      <c r="D32" s="61">
        <v>1.7288987204408399E-2</v>
      </c>
      <c r="E32" s="61">
        <f t="shared" si="1"/>
        <v>0.1764669038794788</v>
      </c>
      <c r="F32" s="61">
        <v>0.60050528322062302</v>
      </c>
      <c r="G32" s="61">
        <f t="shared" si="2"/>
        <v>0.64498715605178036</v>
      </c>
      <c r="H32" s="61">
        <v>0.79829241196206302</v>
      </c>
      <c r="I32" s="61">
        <f t="shared" si="3"/>
        <v>0.79829241196206302</v>
      </c>
      <c r="J32" s="71" t="s">
        <v>68</v>
      </c>
    </row>
    <row r="33" spans="1:10">
      <c r="A33" s="38" t="s">
        <v>101</v>
      </c>
      <c r="B33" s="61">
        <v>0.16979440372822299</v>
      </c>
      <c r="C33" s="61">
        <f t="shared" si="0"/>
        <v>1.6212626936630326</v>
      </c>
      <c r="D33" s="61">
        <v>5.4197604885897199E-5</v>
      </c>
      <c r="E33" s="61">
        <f t="shared" si="1"/>
        <v>2.0053113807781964E-3</v>
      </c>
      <c r="F33" s="61">
        <v>0.80709244663081803</v>
      </c>
      <c r="G33" s="61">
        <f t="shared" si="2"/>
        <v>0.7314275297591788</v>
      </c>
      <c r="H33" s="61">
        <v>0.77046111803647499</v>
      </c>
      <c r="I33" s="61">
        <f t="shared" si="3"/>
        <v>0.93555992904429108</v>
      </c>
      <c r="J33" s="71" t="s">
        <v>102</v>
      </c>
    </row>
    <row r="34" spans="1:10">
      <c r="A34" s="38" t="s">
        <v>84</v>
      </c>
      <c r="B34" s="61">
        <v>0.19410471442195601</v>
      </c>
      <c r="C34" s="61">
        <f t="shared" si="0"/>
        <v>1.7954686084030931</v>
      </c>
      <c r="D34" s="61">
        <v>5.3968179708385195E-7</v>
      </c>
      <c r="E34" s="61">
        <f t="shared" si="1"/>
        <v>3.9936452984205042E-5</v>
      </c>
      <c r="F34" s="61">
        <v>0.31287028756385499</v>
      </c>
      <c r="G34" s="61">
        <f t="shared" si="2"/>
        <v>0.60488255595678631</v>
      </c>
      <c r="H34" s="61">
        <v>0.25864322941065998</v>
      </c>
      <c r="I34" s="61">
        <f t="shared" si="3"/>
        <v>0.73282248333020339</v>
      </c>
      <c r="J34" s="71" t="s">
        <v>85</v>
      </c>
    </row>
    <row r="35" spans="1:10">
      <c r="A35" s="38" t="s">
        <v>70</v>
      </c>
      <c r="B35" s="61">
        <v>0.31732656239316198</v>
      </c>
      <c r="C35" s="61">
        <f t="shared" si="0"/>
        <v>2.8463231051023015</v>
      </c>
      <c r="D35" s="61">
        <v>4.1266202168793398E-2</v>
      </c>
      <c r="E35" s="61">
        <f t="shared" si="1"/>
        <v>0.37014532854432869</v>
      </c>
      <c r="F35" s="61">
        <v>0.20582093415310199</v>
      </c>
      <c r="G35" s="61">
        <f t="shared" si="2"/>
        <v>0.85268672720570826</v>
      </c>
      <c r="H35" s="61">
        <v>0.46645190708446499</v>
      </c>
      <c r="I35" s="61">
        <f t="shared" si="3"/>
        <v>0.99121030255448805</v>
      </c>
      <c r="J35" s="71" t="s">
        <v>71</v>
      </c>
    </row>
    <row r="36" spans="1:10">
      <c r="A36" s="38" t="s">
        <v>80</v>
      </c>
      <c r="B36" s="61">
        <v>0.33287009736791501</v>
      </c>
      <c r="C36" s="61">
        <f t="shared" si="0"/>
        <v>2.8979279064971424</v>
      </c>
      <c r="D36" s="61">
        <v>4.1003985301777499E-2</v>
      </c>
      <c r="E36" s="61">
        <f t="shared" si="1"/>
        <v>0.37928686404144185</v>
      </c>
      <c r="F36" s="61">
        <v>0.50959957850190396</v>
      </c>
      <c r="G36" s="61">
        <f t="shared" si="2"/>
        <v>0.64253859898066157</v>
      </c>
      <c r="H36" s="61">
        <v>0.45161664770543603</v>
      </c>
      <c r="I36" s="61">
        <f t="shared" si="3"/>
        <v>1.0236644014656551</v>
      </c>
      <c r="J36" s="71" t="s">
        <v>81</v>
      </c>
    </row>
    <row r="37" spans="1:10">
      <c r="A37" s="38" t="s">
        <v>77</v>
      </c>
      <c r="B37" s="61">
        <v>0.35191697289534402</v>
      </c>
      <c r="C37" s="61">
        <f t="shared" si="0"/>
        <v>2.9762121136291952</v>
      </c>
      <c r="D37" s="61">
        <v>1.6130299189651099E-3</v>
      </c>
      <c r="E37" s="61">
        <f t="shared" si="1"/>
        <v>2.8085697412568972E-2</v>
      </c>
      <c r="F37" s="61">
        <v>5.5628247382622502E-2</v>
      </c>
      <c r="G37" s="61">
        <f t="shared" si="2"/>
        <v>0.53773972469868425</v>
      </c>
      <c r="H37" s="61">
        <v>0.17426784062335701</v>
      </c>
      <c r="I37" s="61">
        <f t="shared" si="3"/>
        <v>0.98751776353235643</v>
      </c>
      <c r="J37" s="71" t="s">
        <v>78</v>
      </c>
    </row>
    <row r="38" spans="1:10">
      <c r="A38" s="38" t="s">
        <v>146</v>
      </c>
      <c r="B38" s="61">
        <v>0.483378159285627</v>
      </c>
      <c r="C38" s="61">
        <f t="shared" si="0"/>
        <v>3.9744426430151552</v>
      </c>
      <c r="D38" s="61">
        <v>1.27971978874028E-2</v>
      </c>
      <c r="E38" s="61">
        <f t="shared" si="1"/>
        <v>0.14029520646930477</v>
      </c>
      <c r="F38" s="61">
        <v>0.58014602594725295</v>
      </c>
      <c r="G38" s="61">
        <f t="shared" si="2"/>
        <v>0.64708595201808983</v>
      </c>
      <c r="H38" s="61">
        <v>0.64868982567427902</v>
      </c>
      <c r="I38" s="61">
        <f t="shared" si="3"/>
        <v>0.95893278577936891</v>
      </c>
      <c r="J38" s="71" t="s">
        <v>83</v>
      </c>
    </row>
    <row r="39" spans="1:10">
      <c r="A39" s="38" t="s">
        <v>55</v>
      </c>
      <c r="B39" s="61">
        <v>0.494277249461193</v>
      </c>
      <c r="C39" s="61">
        <f t="shared" si="0"/>
        <v>3.954217995689544</v>
      </c>
      <c r="D39" s="61">
        <v>1.1660904065108E-2</v>
      </c>
      <c r="E39" s="61">
        <f t="shared" si="1"/>
        <v>0.13806510413087872</v>
      </c>
      <c r="F39" s="61">
        <v>0.91575081110099499</v>
      </c>
      <c r="G39" s="61">
        <f t="shared" si="2"/>
        <v>0.6988624611033909</v>
      </c>
      <c r="H39" s="61">
        <v>0.79135084638372</v>
      </c>
      <c r="I39" s="61">
        <f t="shared" si="3"/>
        <v>0.8408102742827025</v>
      </c>
      <c r="J39" s="71" t="s">
        <v>56</v>
      </c>
    </row>
    <row r="40" spans="1:10">
      <c r="A40" s="38" t="s">
        <v>100</v>
      </c>
      <c r="B40" s="61">
        <v>0.49692483286587802</v>
      </c>
      <c r="C40" s="61">
        <f t="shared" si="0"/>
        <v>3.8707829086394709</v>
      </c>
      <c r="D40" s="61">
        <v>1.1275714327996801E-2</v>
      </c>
      <c r="E40" s="61">
        <f t="shared" si="1"/>
        <v>0.13906714337862722</v>
      </c>
      <c r="F40" s="61" t="s">
        <v>184</v>
      </c>
      <c r="G40" s="61" t="s">
        <v>3388</v>
      </c>
      <c r="H40" s="61" t="s">
        <v>184</v>
      </c>
      <c r="I40" s="61" t="s">
        <v>3388</v>
      </c>
      <c r="J40" s="71" t="s">
        <v>89</v>
      </c>
    </row>
    <row r="41" spans="1:10">
      <c r="A41" s="38" t="s">
        <v>40</v>
      </c>
      <c r="B41" s="61">
        <v>0.52709910981164798</v>
      </c>
      <c r="C41" s="61">
        <f t="shared" si="0"/>
        <v>4.0005470898525077</v>
      </c>
      <c r="D41" s="61">
        <v>2.7812887593778599E-3</v>
      </c>
      <c r="E41" s="61">
        <f t="shared" si="1"/>
        <v>4.3329551198728763E-2</v>
      </c>
      <c r="F41" s="61">
        <v>0.38729657114779698</v>
      </c>
      <c r="G41" s="61">
        <f>F41*29/RANK(F41,F:F,1)</f>
        <v>0.56158002816430563</v>
      </c>
      <c r="H41" s="61">
        <v>0.83048853837115799</v>
      </c>
      <c r="I41" s="61">
        <f>H41*34/RANK(H41,H:H,1)</f>
        <v>0.78435028623942704</v>
      </c>
      <c r="J41" s="71" t="s">
        <v>41</v>
      </c>
    </row>
    <row r="42" spans="1:10">
      <c r="A42" s="38" t="s">
        <v>123</v>
      </c>
      <c r="B42" s="61">
        <v>0.57679725165609597</v>
      </c>
      <c r="C42" s="61">
        <f t="shared" si="0"/>
        <v>4.2682996622551101</v>
      </c>
      <c r="D42" s="61">
        <v>3.7738854045151503E-2</v>
      </c>
      <c r="E42" s="61">
        <f t="shared" si="1"/>
        <v>0.36034518701176915</v>
      </c>
      <c r="F42" s="61">
        <v>0.467946957016042</v>
      </c>
      <c r="G42" s="61">
        <f>F42*29/RANK(F42,F:F,1)</f>
        <v>0.61683917061205529</v>
      </c>
      <c r="H42" s="61">
        <v>0.65337690082232003</v>
      </c>
      <c r="I42" s="61">
        <f>H42*34/RANK(H42,H:H,1)</f>
        <v>0.92561727616495337</v>
      </c>
      <c r="J42" s="71" t="s">
        <v>124</v>
      </c>
    </row>
    <row r="43" spans="1:10" ht="15.75" thickBot="1">
      <c r="A43" s="45" t="s">
        <v>49</v>
      </c>
      <c r="B43" s="63">
        <v>0.66754693275106403</v>
      </c>
      <c r="C43" s="63">
        <f t="shared" si="0"/>
        <v>4.8193632218125595</v>
      </c>
      <c r="D43" s="63">
        <v>1.2409610991044101E-2</v>
      </c>
      <c r="E43" s="63">
        <f t="shared" si="1"/>
        <v>0.14127864820573283</v>
      </c>
      <c r="F43" s="63">
        <v>0.28758990461407102</v>
      </c>
      <c r="G43" s="63">
        <f>F43*29/RANK(F43,F:F,1)</f>
        <v>0.59572194527200417</v>
      </c>
      <c r="H43" s="63">
        <v>0.52487312621307602</v>
      </c>
      <c r="I43" s="63">
        <f>H43*34/RANK(H43,H:H,1)</f>
        <v>0.99142701618025475</v>
      </c>
      <c r="J43" s="33" t="s">
        <v>50</v>
      </c>
    </row>
    <row r="45" spans="1:10" ht="60" customHeight="1">
      <c r="A45" s="92" t="s">
        <v>3537</v>
      </c>
      <c r="B45" s="92"/>
      <c r="C45" s="92"/>
      <c r="D45" s="92"/>
      <c r="E45" s="92"/>
      <c r="F45" s="92"/>
    </row>
  </sheetData>
  <mergeCells count="2">
    <mergeCell ref="A45:F45"/>
    <mergeCell ref="A1:E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topLeftCell="A31" workbookViewId="0">
      <selection activeCell="A38" sqref="A38:F38"/>
    </sheetView>
  </sheetViews>
  <sheetFormatPr defaultRowHeight="15"/>
  <cols>
    <col min="1" max="2" width="9" style="11"/>
    <col min="3" max="3" width="10.375" style="11" customWidth="1"/>
    <col min="4" max="4" width="9" style="11"/>
    <col min="5" max="5" width="9.75" style="11" customWidth="1"/>
    <col min="6" max="6" width="10.25" style="11" customWidth="1"/>
    <col min="7" max="7" width="7.75" style="11" customWidth="1"/>
    <col min="8" max="8" width="10.5" style="11" customWidth="1"/>
    <col min="9" max="9" width="7.875" style="11" customWidth="1"/>
    <col min="10" max="10" width="15.75" style="11" customWidth="1"/>
    <col min="11" max="16384" width="9" style="1"/>
  </cols>
  <sheetData>
    <row r="1" spans="1:11" ht="30.75" customHeight="1" thickBot="1">
      <c r="A1" s="96" t="s">
        <v>3461</v>
      </c>
      <c r="B1" s="96"/>
      <c r="C1" s="96"/>
      <c r="D1" s="96"/>
      <c r="E1" s="96"/>
      <c r="F1" s="67"/>
      <c r="G1" s="67"/>
      <c r="H1" s="37"/>
      <c r="I1" s="37"/>
      <c r="J1" s="67"/>
    </row>
    <row r="2" spans="1:11">
      <c r="A2" s="35" t="s">
        <v>3502</v>
      </c>
      <c r="B2" s="48" t="s">
        <v>3487</v>
      </c>
      <c r="C2" s="41" t="s">
        <v>3501</v>
      </c>
      <c r="D2" s="32" t="s">
        <v>3488</v>
      </c>
      <c r="E2" s="41" t="s">
        <v>3501</v>
      </c>
      <c r="F2" s="32" t="s">
        <v>3491</v>
      </c>
      <c r="G2" s="41" t="s">
        <v>3501</v>
      </c>
      <c r="H2" s="32" t="s">
        <v>3494</v>
      </c>
      <c r="I2" s="41" t="s">
        <v>3501</v>
      </c>
      <c r="J2" s="35" t="s">
        <v>3389</v>
      </c>
    </row>
    <row r="3" spans="1:11">
      <c r="A3" s="38" t="s">
        <v>110</v>
      </c>
      <c r="B3" s="61">
        <v>0.157565240707075</v>
      </c>
      <c r="C3" s="61">
        <f t="shared" ref="C3:C36" si="0">B3*296/RANK(B3,B:B,1)</f>
        <v>2.9149569530808876</v>
      </c>
      <c r="D3" s="61">
        <v>3.3701897042990099E-2</v>
      </c>
      <c r="E3" s="61">
        <f t="shared" ref="E3:E36" si="1">D3*296/RANK(D3,D:D,1)</f>
        <v>0.47503626308214614</v>
      </c>
      <c r="F3" s="61">
        <v>5.1009984358802796E-4</v>
      </c>
      <c r="G3" s="61">
        <f t="shared" ref="G3:G29" si="2">F3*9/RANK(F3,F:F,1)</f>
        <v>4.5908985922922512E-3</v>
      </c>
      <c r="H3" s="61">
        <v>0.26582375689034399</v>
      </c>
      <c r="I3" s="61">
        <f t="shared" ref="I3:I29" si="3">H3*27/RANK(H3,H:H,1)</f>
        <v>0.65247649418538978</v>
      </c>
      <c r="J3" s="71" t="s">
        <v>89</v>
      </c>
      <c r="K3" s="11"/>
    </row>
    <row r="4" spans="1:11">
      <c r="A4" s="38" t="s">
        <v>180</v>
      </c>
      <c r="B4" s="61">
        <v>2.70140816176845E-3</v>
      </c>
      <c r="C4" s="61">
        <f t="shared" si="0"/>
        <v>0.79961681588346123</v>
      </c>
      <c r="D4" s="61">
        <v>0.799083443377133</v>
      </c>
      <c r="E4" s="61">
        <f t="shared" si="1"/>
        <v>6.956726448224452</v>
      </c>
      <c r="F4" s="61">
        <v>0.76673955075808997</v>
      </c>
      <c r="G4" s="61">
        <f t="shared" si="2"/>
        <v>0.43129099730142562</v>
      </c>
      <c r="H4" s="61">
        <v>0.80722841003573897</v>
      </c>
      <c r="I4" s="61">
        <f t="shared" si="3"/>
        <v>0.80722841003573886</v>
      </c>
      <c r="J4" s="71" t="s">
        <v>181</v>
      </c>
    </row>
    <row r="5" spans="1:11">
      <c r="A5" s="38" t="s">
        <v>151</v>
      </c>
      <c r="B5" s="61">
        <v>2.0887800999995602E-2</v>
      </c>
      <c r="C5" s="61">
        <f t="shared" si="0"/>
        <v>3.0913945479993492</v>
      </c>
      <c r="D5" s="61">
        <v>0.57014829891999197</v>
      </c>
      <c r="E5" s="61">
        <f t="shared" si="1"/>
        <v>5.1140574691005334</v>
      </c>
      <c r="F5" s="61">
        <v>0.31483122478471998</v>
      </c>
      <c r="G5" s="61">
        <f t="shared" si="2"/>
        <v>0.47224683717707999</v>
      </c>
      <c r="H5" s="61">
        <v>0.28816754015776602</v>
      </c>
      <c r="I5" s="61">
        <f t="shared" si="3"/>
        <v>0.64837696535497358</v>
      </c>
      <c r="J5" s="71" t="s">
        <v>48</v>
      </c>
    </row>
    <row r="6" spans="1:11">
      <c r="A6" s="38" t="s">
        <v>111</v>
      </c>
      <c r="B6" s="61">
        <v>2.4343494170487701E-2</v>
      </c>
      <c r="C6" s="61">
        <f t="shared" si="0"/>
        <v>2.4018914248214531</v>
      </c>
      <c r="D6" s="61">
        <v>0.27493806663075698</v>
      </c>
      <c r="E6" s="61">
        <f t="shared" si="1"/>
        <v>2.7127222574234691</v>
      </c>
      <c r="F6" s="61">
        <v>0.82813636300913296</v>
      </c>
      <c r="G6" s="61">
        <f t="shared" si="2"/>
        <v>0.41406818150456648</v>
      </c>
      <c r="H6" s="61">
        <v>0.31664886062082398</v>
      </c>
      <c r="I6" s="61">
        <f t="shared" si="3"/>
        <v>0.47497329093123597</v>
      </c>
      <c r="J6" s="71" t="s">
        <v>112</v>
      </c>
    </row>
    <row r="7" spans="1:11">
      <c r="A7" s="38" t="s">
        <v>173</v>
      </c>
      <c r="B7" s="61">
        <v>2.7227995319725501E-2</v>
      </c>
      <c r="C7" s="61">
        <f t="shared" si="0"/>
        <v>2.0148716536596871</v>
      </c>
      <c r="D7" s="61">
        <v>3.5595643419620397E-2</v>
      </c>
      <c r="E7" s="61">
        <f t="shared" si="1"/>
        <v>0.45810045444381031</v>
      </c>
      <c r="F7" s="61">
        <v>0.86119011271317503</v>
      </c>
      <c r="G7" s="61">
        <f t="shared" si="2"/>
        <v>0.38753555072092877</v>
      </c>
      <c r="H7" s="61">
        <v>0.249041513702491</v>
      </c>
      <c r="I7" s="61">
        <f t="shared" si="3"/>
        <v>0.84051510874590718</v>
      </c>
      <c r="J7" s="71" t="s">
        <v>174</v>
      </c>
    </row>
    <row r="8" spans="1:11">
      <c r="A8" s="38" t="s">
        <v>59</v>
      </c>
      <c r="B8" s="61">
        <v>2.9984144047397701E-2</v>
      </c>
      <c r="C8" s="61">
        <f t="shared" si="0"/>
        <v>1.7750613276059439</v>
      </c>
      <c r="D8" s="61">
        <v>0.28900253082265598</v>
      </c>
      <c r="E8" s="61">
        <f t="shared" si="1"/>
        <v>2.7595080362421345</v>
      </c>
      <c r="F8" s="61">
        <v>0.53074204899532196</v>
      </c>
      <c r="G8" s="61">
        <f t="shared" si="2"/>
        <v>0.53074204899532196</v>
      </c>
      <c r="H8" s="61">
        <v>0.262124867249375</v>
      </c>
      <c r="I8" s="61">
        <f t="shared" si="3"/>
        <v>0.70773714157331258</v>
      </c>
      <c r="J8" s="71" t="s">
        <v>60</v>
      </c>
    </row>
    <row r="9" spans="1:11">
      <c r="A9" s="38" t="s">
        <v>36</v>
      </c>
      <c r="B9" s="61">
        <v>3.17521174528222E-2</v>
      </c>
      <c r="C9" s="61">
        <f t="shared" si="0"/>
        <v>1.5664377943392285</v>
      </c>
      <c r="D9" s="61">
        <v>0.15636748573977099</v>
      </c>
      <c r="E9" s="61">
        <f t="shared" si="1"/>
        <v>1.596026750999042</v>
      </c>
      <c r="F9" s="61">
        <v>0.24290051853629499</v>
      </c>
      <c r="G9" s="61">
        <f t="shared" si="2"/>
        <v>0.43722093336533102</v>
      </c>
      <c r="H9" s="61">
        <v>0.16391969314337099</v>
      </c>
      <c r="I9" s="61">
        <f t="shared" si="3"/>
        <v>1.1064579287177541</v>
      </c>
      <c r="J9" s="71" t="s">
        <v>25</v>
      </c>
    </row>
    <row r="10" spans="1:11">
      <c r="A10" s="38" t="s">
        <v>133</v>
      </c>
      <c r="B10" s="61">
        <v>3.39164601758263E-2</v>
      </c>
      <c r="C10" s="61">
        <f t="shared" si="0"/>
        <v>1.4341817445777978</v>
      </c>
      <c r="D10" s="61">
        <v>6.1125580680778703E-2</v>
      </c>
      <c r="E10" s="61">
        <f t="shared" si="1"/>
        <v>0.64618471005394629</v>
      </c>
      <c r="F10" s="61">
        <v>0.144109482859716</v>
      </c>
      <c r="G10" s="61">
        <f t="shared" si="2"/>
        <v>0.43232844857914804</v>
      </c>
      <c r="H10" s="61">
        <v>0.57721175302199401</v>
      </c>
      <c r="I10" s="61">
        <f t="shared" si="3"/>
        <v>0.64936322214974329</v>
      </c>
      <c r="J10" s="71" t="s">
        <v>64</v>
      </c>
    </row>
    <row r="11" spans="1:11">
      <c r="A11" s="38" t="s">
        <v>67</v>
      </c>
      <c r="B11" s="61">
        <v>3.7043802329737897E-2</v>
      </c>
      <c r="C11" s="61">
        <f t="shared" si="0"/>
        <v>1.3706206862003023</v>
      </c>
      <c r="D11" s="61">
        <v>0.35425930353287199</v>
      </c>
      <c r="E11" s="61">
        <f t="shared" si="1"/>
        <v>3.2768985576790661</v>
      </c>
      <c r="F11" s="61">
        <v>0.97723890984181805</v>
      </c>
      <c r="G11" s="61">
        <f t="shared" si="2"/>
        <v>0.30328104098539183</v>
      </c>
      <c r="H11" s="61">
        <v>0.47008867923349801</v>
      </c>
      <c r="I11" s="61">
        <f t="shared" si="3"/>
        <v>0.60439973044306883</v>
      </c>
      <c r="J11" s="71" t="s">
        <v>68</v>
      </c>
    </row>
    <row r="12" spans="1:11">
      <c r="A12" s="38" t="s">
        <v>91</v>
      </c>
      <c r="B12" s="61">
        <v>3.9662631297916098E-2</v>
      </c>
      <c r="C12" s="61">
        <f t="shared" si="0"/>
        <v>1.3044598737981294</v>
      </c>
      <c r="D12" s="61">
        <v>3.3483880135702797E-2</v>
      </c>
      <c r="E12" s="61">
        <f t="shared" si="1"/>
        <v>0.49556142600840136</v>
      </c>
      <c r="F12" s="61">
        <v>0.76569463452278297</v>
      </c>
      <c r="G12" s="61">
        <f t="shared" si="2"/>
        <v>0.45941678071366976</v>
      </c>
      <c r="H12" s="61">
        <v>0.81116004412064902</v>
      </c>
      <c r="I12" s="61">
        <f t="shared" si="3"/>
        <v>0.75521797211232833</v>
      </c>
      <c r="J12" s="71" t="s">
        <v>92</v>
      </c>
    </row>
    <row r="13" spans="1:11">
      <c r="A13" s="38" t="s">
        <v>21</v>
      </c>
      <c r="B13" s="61">
        <v>5.1048667915825997E-2</v>
      </c>
      <c r="C13" s="61">
        <f t="shared" si="0"/>
        <v>1.5110405703084495</v>
      </c>
      <c r="D13" s="61">
        <v>3.5524237039196598E-2</v>
      </c>
      <c r="E13" s="61">
        <f t="shared" si="1"/>
        <v>0.47796246198191789</v>
      </c>
      <c r="F13" s="61">
        <v>0.98100852727767296</v>
      </c>
      <c r="G13" s="61">
        <f t="shared" si="2"/>
        <v>0.29430255818330192</v>
      </c>
      <c r="H13" s="61">
        <v>0.31618778297845201</v>
      </c>
      <c r="I13" s="61">
        <f t="shared" si="3"/>
        <v>0.50218059649518854</v>
      </c>
      <c r="J13" s="71" t="s">
        <v>22</v>
      </c>
    </row>
    <row r="14" spans="1:11">
      <c r="A14" s="38" t="s">
        <v>167</v>
      </c>
      <c r="B14" s="61">
        <v>8.6162490839011605E-2</v>
      </c>
      <c r="C14" s="61">
        <f t="shared" si="0"/>
        <v>2.318554298940676</v>
      </c>
      <c r="D14" s="61">
        <v>2.8649233918902599E-2</v>
      </c>
      <c r="E14" s="61">
        <f t="shared" si="1"/>
        <v>0.56534488266634464</v>
      </c>
      <c r="F14" s="61">
        <v>0.86528181235244095</v>
      </c>
      <c r="G14" s="61">
        <f t="shared" si="2"/>
        <v>0.3708350624367604</v>
      </c>
      <c r="H14" s="61">
        <v>0.24980219692490199</v>
      </c>
      <c r="I14" s="61">
        <f t="shared" si="3"/>
        <v>0.74940659077470595</v>
      </c>
      <c r="J14" s="71" t="s">
        <v>168</v>
      </c>
    </row>
    <row r="15" spans="1:11">
      <c r="A15" s="38" t="s">
        <v>103</v>
      </c>
      <c r="B15" s="61">
        <v>9.1102558615096196E-2</v>
      </c>
      <c r="C15" s="61">
        <f t="shared" si="0"/>
        <v>2.2471964458390397</v>
      </c>
      <c r="D15" s="61">
        <v>5.60249839166103E-3</v>
      </c>
      <c r="E15" s="61">
        <f t="shared" si="1"/>
        <v>0.33166790478633301</v>
      </c>
      <c r="F15" s="61">
        <v>0.96042750606392002</v>
      </c>
      <c r="G15" s="61">
        <f t="shared" si="2"/>
        <v>0.34575390218301122</v>
      </c>
      <c r="H15" s="61">
        <v>0.16609249399889001</v>
      </c>
      <c r="I15" s="61">
        <f t="shared" si="3"/>
        <v>0.89689946759400596</v>
      </c>
      <c r="J15" s="71" t="s">
        <v>83</v>
      </c>
    </row>
    <row r="16" spans="1:11">
      <c r="A16" s="38" t="s">
        <v>74</v>
      </c>
      <c r="B16" s="61">
        <v>9.73642878128443E-2</v>
      </c>
      <c r="C16" s="61">
        <f t="shared" si="0"/>
        <v>2.2169099378924546</v>
      </c>
      <c r="D16" s="61">
        <v>1.45426984311262E-2</v>
      </c>
      <c r="E16" s="61">
        <f t="shared" si="1"/>
        <v>0.614948390801908</v>
      </c>
      <c r="F16" s="61">
        <v>0.400018064855168</v>
      </c>
      <c r="G16" s="61">
        <f t="shared" si="2"/>
        <v>0.45002032296206401</v>
      </c>
      <c r="H16" s="61">
        <v>0.70365376973035798</v>
      </c>
      <c r="I16" s="61">
        <f t="shared" si="3"/>
        <v>0.75994607130878666</v>
      </c>
      <c r="J16" s="71" t="s">
        <v>75</v>
      </c>
    </row>
    <row r="17" spans="1:10">
      <c r="A17" s="38" t="s">
        <v>37</v>
      </c>
      <c r="B17" s="61">
        <v>0.11023519179631</v>
      </c>
      <c r="C17" s="61">
        <f t="shared" si="0"/>
        <v>2.3306869122648401</v>
      </c>
      <c r="D17" s="61">
        <v>2.86987978195344E-2</v>
      </c>
      <c r="E17" s="61">
        <f t="shared" si="1"/>
        <v>0.53092775966138639</v>
      </c>
      <c r="F17" s="61">
        <v>0.876704607251927</v>
      </c>
      <c r="G17" s="61">
        <f t="shared" si="2"/>
        <v>0.35865188478487925</v>
      </c>
      <c r="H17" s="61">
        <v>0.51136314613443901</v>
      </c>
      <c r="I17" s="61">
        <f t="shared" si="3"/>
        <v>0.6275820429831751</v>
      </c>
      <c r="J17" s="71" t="s">
        <v>22</v>
      </c>
    </row>
    <row r="18" spans="1:10">
      <c r="A18" s="38" t="s">
        <v>160</v>
      </c>
      <c r="B18" s="61">
        <v>0.15239627415783299</v>
      </c>
      <c r="C18" s="61">
        <f t="shared" si="0"/>
        <v>3.0072864767145711</v>
      </c>
      <c r="D18" s="61">
        <v>1.9759778884096899E-3</v>
      </c>
      <c r="E18" s="61">
        <f t="shared" si="1"/>
        <v>0.29244472748463413</v>
      </c>
      <c r="F18" s="61">
        <v>0.171797144296746</v>
      </c>
      <c r="G18" s="61">
        <f t="shared" si="2"/>
        <v>0.38654357466767852</v>
      </c>
      <c r="H18" s="61">
        <v>6.1099480960334802E-2</v>
      </c>
      <c r="I18" s="61">
        <f t="shared" si="3"/>
        <v>0.82484299296451979</v>
      </c>
      <c r="J18" s="71" t="s">
        <v>83</v>
      </c>
    </row>
    <row r="19" spans="1:10">
      <c r="A19" s="38" t="s">
        <v>147</v>
      </c>
      <c r="B19" s="61">
        <v>0.168051465899173</v>
      </c>
      <c r="C19" s="61">
        <f t="shared" si="0"/>
        <v>2.9260725827150118</v>
      </c>
      <c r="D19" s="61">
        <v>3.6711801024689898E-2</v>
      </c>
      <c r="E19" s="61">
        <f t="shared" si="1"/>
        <v>0.45277887930450872</v>
      </c>
      <c r="F19" s="61">
        <v>0.83621343561509198</v>
      </c>
      <c r="G19" s="61">
        <f t="shared" si="2"/>
        <v>0.39610110108083307</v>
      </c>
      <c r="H19" s="61">
        <v>0.76919916817384804</v>
      </c>
      <c r="I19" s="61">
        <f t="shared" si="3"/>
        <v>0.79878375156514991</v>
      </c>
      <c r="J19" s="71" t="s">
        <v>57</v>
      </c>
    </row>
    <row r="20" spans="1:10">
      <c r="A20" s="38" t="s">
        <v>116</v>
      </c>
      <c r="B20" s="61">
        <v>0.18482549161261999</v>
      </c>
      <c r="C20" s="61">
        <f t="shared" si="0"/>
        <v>3.0393525287408618</v>
      </c>
      <c r="D20" s="61">
        <v>2.0279374268693199E-2</v>
      </c>
      <c r="E20" s="61">
        <f t="shared" si="1"/>
        <v>0.54569952577574421</v>
      </c>
      <c r="F20" s="61">
        <v>0.96821232262714196</v>
      </c>
      <c r="G20" s="61">
        <f t="shared" si="2"/>
        <v>0.32273744087571399</v>
      </c>
      <c r="H20" s="61">
        <v>0.80993284536345</v>
      </c>
      <c r="I20" s="61">
        <f t="shared" si="3"/>
        <v>0.7810066723147554</v>
      </c>
      <c r="J20" s="71" t="s">
        <v>117</v>
      </c>
    </row>
    <row r="21" spans="1:10">
      <c r="A21" s="38" t="s">
        <v>114</v>
      </c>
      <c r="B21" s="61">
        <v>0.19665311735974</v>
      </c>
      <c r="C21" s="61">
        <f t="shared" si="0"/>
        <v>3.0636485651833176</v>
      </c>
      <c r="D21" s="61">
        <v>1.73396238906348E-2</v>
      </c>
      <c r="E21" s="61">
        <f t="shared" si="1"/>
        <v>0.64156608395348758</v>
      </c>
      <c r="F21" s="61">
        <v>0.96550646116123495</v>
      </c>
      <c r="G21" s="61">
        <f t="shared" si="2"/>
        <v>0.33421377501735056</v>
      </c>
      <c r="H21" s="61">
        <v>0.88856539665268397</v>
      </c>
      <c r="I21" s="61">
        <f t="shared" si="3"/>
        <v>0.74972705342570212</v>
      </c>
      <c r="J21" s="71" t="s">
        <v>115</v>
      </c>
    </row>
    <row r="22" spans="1:10">
      <c r="A22" s="38" t="s">
        <v>58</v>
      </c>
      <c r="B22" s="61">
        <v>0.21576535850345199</v>
      </c>
      <c r="C22" s="61">
        <f t="shared" si="0"/>
        <v>3.1933273058510894</v>
      </c>
      <c r="D22" s="61">
        <v>1.2719708497023099E-3</v>
      </c>
      <c r="E22" s="61">
        <f t="shared" si="1"/>
        <v>0.37650337151188373</v>
      </c>
      <c r="F22" s="61">
        <v>0.65187605375296698</v>
      </c>
      <c r="G22" s="61">
        <f t="shared" si="2"/>
        <v>0.48890704031472526</v>
      </c>
      <c r="H22" s="61">
        <v>0.46181218548576902</v>
      </c>
      <c r="I22" s="61">
        <f t="shared" si="3"/>
        <v>0.62344645040578817</v>
      </c>
      <c r="J22" s="71" t="s">
        <v>52</v>
      </c>
    </row>
    <row r="23" spans="1:10">
      <c r="A23" s="38" t="s">
        <v>137</v>
      </c>
      <c r="B23" s="61">
        <v>0.22388270465496499</v>
      </c>
      <c r="C23" s="61">
        <f t="shared" si="0"/>
        <v>3.1556800275176018</v>
      </c>
      <c r="D23" s="61">
        <v>3.8854097400571198E-2</v>
      </c>
      <c r="E23" s="61">
        <f t="shared" si="1"/>
        <v>0.46003251322276301</v>
      </c>
      <c r="F23" s="61">
        <v>0.57906368843917699</v>
      </c>
      <c r="G23" s="61">
        <f t="shared" si="2"/>
        <v>0.47377938145023574</v>
      </c>
      <c r="H23" s="61">
        <v>0.87445317808657597</v>
      </c>
      <c r="I23" s="61">
        <f t="shared" si="3"/>
        <v>0.76162050994637265</v>
      </c>
      <c r="J23" s="71" t="s">
        <v>83</v>
      </c>
    </row>
    <row r="24" spans="1:10">
      <c r="A24" s="38" t="s">
        <v>140</v>
      </c>
      <c r="B24" s="61">
        <v>0.24399439092779901</v>
      </c>
      <c r="C24" s="61">
        <f t="shared" si="0"/>
        <v>3.2828336233922046</v>
      </c>
      <c r="D24" s="61">
        <v>2.9537291641233501E-2</v>
      </c>
      <c r="E24" s="61">
        <f t="shared" si="1"/>
        <v>0.51429637210618329</v>
      </c>
      <c r="F24" s="61">
        <v>0.91642269464222803</v>
      </c>
      <c r="G24" s="61">
        <f t="shared" si="2"/>
        <v>0.34365851049083557</v>
      </c>
      <c r="H24" s="61">
        <v>0.12650097005761801</v>
      </c>
      <c r="I24" s="61">
        <f t="shared" si="3"/>
        <v>1.1385087305185622</v>
      </c>
      <c r="J24" s="71" t="s">
        <v>141</v>
      </c>
    </row>
    <row r="25" spans="1:10">
      <c r="A25" s="38" t="s">
        <v>125</v>
      </c>
      <c r="B25" s="61">
        <v>0.30329234811197803</v>
      </c>
      <c r="C25" s="61">
        <f t="shared" si="0"/>
        <v>3.9032406539628477</v>
      </c>
      <c r="D25" s="61">
        <v>2.9729451533073801E-3</v>
      </c>
      <c r="E25" s="61">
        <f t="shared" si="1"/>
        <v>0.21999794134474612</v>
      </c>
      <c r="F25" s="61">
        <v>0.56367122494773603</v>
      </c>
      <c r="G25" s="61">
        <f t="shared" si="2"/>
        <v>0.50730410245296242</v>
      </c>
      <c r="H25" s="61">
        <v>0.37274511731124199</v>
      </c>
      <c r="I25" s="61">
        <f t="shared" si="3"/>
        <v>0.52969042986334391</v>
      </c>
      <c r="J25" s="71" t="s">
        <v>97</v>
      </c>
    </row>
    <row r="26" spans="1:10">
      <c r="A26" s="38" t="s">
        <v>35</v>
      </c>
      <c r="B26" s="61">
        <v>0.31827504669741102</v>
      </c>
      <c r="C26" s="61">
        <f t="shared" si="0"/>
        <v>3.9253922426014025</v>
      </c>
      <c r="D26" s="61">
        <v>3.1376636169132902E-2</v>
      </c>
      <c r="E26" s="61">
        <f t="shared" si="1"/>
        <v>0.51597135033685215</v>
      </c>
      <c r="F26" s="61">
        <v>0.65753788203098695</v>
      </c>
      <c r="G26" s="61">
        <f t="shared" si="2"/>
        <v>0.45521853371376014</v>
      </c>
      <c r="H26" s="61">
        <v>0.51526730622058203</v>
      </c>
      <c r="I26" s="61">
        <f t="shared" si="3"/>
        <v>0.60487901165024849</v>
      </c>
      <c r="J26" s="71" t="s">
        <v>29</v>
      </c>
    </row>
    <row r="27" spans="1:10">
      <c r="A27" s="38" t="s">
        <v>43</v>
      </c>
      <c r="B27" s="61">
        <v>0.41795515267349098</v>
      </c>
      <c r="C27" s="61">
        <f t="shared" si="0"/>
        <v>4.9485890076541326</v>
      </c>
      <c r="D27" s="61">
        <v>2.1427501924971001E-2</v>
      </c>
      <c r="E27" s="61">
        <f t="shared" si="1"/>
        <v>0.52854504748261799</v>
      </c>
      <c r="F27" s="61">
        <v>7.8512230163300403E-2</v>
      </c>
      <c r="G27" s="61">
        <f t="shared" si="2"/>
        <v>0.35330503573485184</v>
      </c>
      <c r="H27" s="61">
        <v>1.9221774188460598E-2</v>
      </c>
      <c r="I27" s="61">
        <f t="shared" si="3"/>
        <v>0.51898790308843612</v>
      </c>
      <c r="J27" s="71" t="s">
        <v>22</v>
      </c>
    </row>
    <row r="28" spans="1:10">
      <c r="A28" s="38" t="s">
        <v>72</v>
      </c>
      <c r="B28" s="61">
        <v>0.47822452281477301</v>
      </c>
      <c r="C28" s="61">
        <f t="shared" si="0"/>
        <v>5.4444022597374158</v>
      </c>
      <c r="D28" s="61">
        <v>2.6699747412009301E-2</v>
      </c>
      <c r="E28" s="61">
        <f t="shared" si="1"/>
        <v>0.60793271030421181</v>
      </c>
      <c r="F28" s="61">
        <v>0.76815343744147402</v>
      </c>
      <c r="G28" s="61">
        <f t="shared" si="2"/>
        <v>0.40666946688078037</v>
      </c>
      <c r="H28" s="61">
        <v>0.19868562067793599</v>
      </c>
      <c r="I28" s="61">
        <f t="shared" si="3"/>
        <v>0.89408529305071205</v>
      </c>
      <c r="J28" s="71" t="s">
        <v>73</v>
      </c>
    </row>
    <row r="29" spans="1:10">
      <c r="A29" s="38" t="s">
        <v>148</v>
      </c>
      <c r="B29" s="61">
        <v>0.48039353058476197</v>
      </c>
      <c r="C29" s="61">
        <f t="shared" si="0"/>
        <v>5.2665364834477604</v>
      </c>
      <c r="D29" s="61">
        <v>8.6214291055049502E-3</v>
      </c>
      <c r="E29" s="61">
        <f t="shared" si="1"/>
        <v>0.42532383587157757</v>
      </c>
      <c r="F29" s="61">
        <v>0.999181039825357</v>
      </c>
      <c r="G29" s="61">
        <f t="shared" si="2"/>
        <v>0.27250391995237006</v>
      </c>
      <c r="H29" s="61">
        <v>0.29477803844126899</v>
      </c>
      <c r="I29" s="61">
        <f t="shared" si="3"/>
        <v>0.53060046919428416</v>
      </c>
      <c r="J29" s="71" t="s">
        <v>57</v>
      </c>
    </row>
    <row r="30" spans="1:10">
      <c r="A30" s="38" t="s">
        <v>100</v>
      </c>
      <c r="B30" s="61">
        <v>0.54607593803766197</v>
      </c>
      <c r="C30" s="61">
        <f t="shared" si="0"/>
        <v>5.7728027735409979</v>
      </c>
      <c r="D30" s="61">
        <v>2.7421861932868798E-2</v>
      </c>
      <c r="E30" s="61">
        <f t="shared" si="1"/>
        <v>0.57977650943779746</v>
      </c>
      <c r="F30" s="61" t="s">
        <v>184</v>
      </c>
      <c r="G30" s="61" t="s">
        <v>3388</v>
      </c>
      <c r="H30" s="61" t="s">
        <v>184</v>
      </c>
      <c r="I30" s="61" t="s">
        <v>3388</v>
      </c>
      <c r="J30" s="71" t="s">
        <v>89</v>
      </c>
    </row>
    <row r="31" spans="1:10">
      <c r="A31" s="38" t="s">
        <v>40</v>
      </c>
      <c r="B31" s="61">
        <v>0.60698661894713202</v>
      </c>
      <c r="C31" s="61">
        <f t="shared" si="0"/>
        <v>6.1954496278741749</v>
      </c>
      <c r="D31" s="61">
        <v>3.2968829068368101E-2</v>
      </c>
      <c r="E31" s="61">
        <f t="shared" si="1"/>
        <v>0.51361965285457678</v>
      </c>
      <c r="F31" s="61">
        <v>0.98909138050176904</v>
      </c>
      <c r="G31" s="61">
        <f t="shared" ref="G31:G36" si="4">F31*9/RANK(F31,F:F,1)</f>
        <v>0.27818195076612257</v>
      </c>
      <c r="H31" s="61">
        <v>0.31078674388861999</v>
      </c>
      <c r="I31" s="61">
        <f t="shared" ref="I31:I36" si="5">H31*27/RANK(H31,H:H,1)</f>
        <v>0.52445263031204625</v>
      </c>
      <c r="J31" s="71" t="s">
        <v>41</v>
      </c>
    </row>
    <row r="32" spans="1:10">
      <c r="A32" s="38" t="s">
        <v>23</v>
      </c>
      <c r="B32" s="61">
        <v>0.62544881619375503</v>
      </c>
      <c r="C32" s="61">
        <f t="shared" si="0"/>
        <v>6.1710949864450502</v>
      </c>
      <c r="D32" s="61">
        <v>1.88020403404126E-2</v>
      </c>
      <c r="E32" s="61">
        <f t="shared" si="1"/>
        <v>0.55654039407621292</v>
      </c>
      <c r="F32" s="61">
        <v>0.97271755401913995</v>
      </c>
      <c r="G32" s="61">
        <f t="shared" si="4"/>
        <v>0.3126592137918664</v>
      </c>
      <c r="H32" s="61">
        <v>0.29318268505485701</v>
      </c>
      <c r="I32" s="61">
        <f t="shared" si="5"/>
        <v>0.56542374974865284</v>
      </c>
      <c r="J32" s="71" t="s">
        <v>24</v>
      </c>
    </row>
    <row r="33" spans="1:10">
      <c r="A33" s="38" t="s">
        <v>49</v>
      </c>
      <c r="B33" s="61">
        <v>0.65329456668639196</v>
      </c>
      <c r="C33" s="61">
        <f t="shared" si="0"/>
        <v>6.2379094109410325</v>
      </c>
      <c r="D33" s="61">
        <v>4.0109896602409802E-2</v>
      </c>
      <c r="E33" s="61">
        <f t="shared" si="1"/>
        <v>0.45663574593512701</v>
      </c>
      <c r="F33" s="61">
        <v>0.98691290900048101</v>
      </c>
      <c r="G33" s="61">
        <f t="shared" si="4"/>
        <v>0.28652310261304287</v>
      </c>
      <c r="H33" s="61">
        <v>0.29136383306561903</v>
      </c>
      <c r="I33" s="61">
        <f t="shared" si="5"/>
        <v>0.60514026867474713</v>
      </c>
      <c r="J33" s="71" t="s">
        <v>50</v>
      </c>
    </row>
    <row r="34" spans="1:10">
      <c r="A34" s="38" t="s">
        <v>109</v>
      </c>
      <c r="B34" s="61">
        <v>0.76067573856044002</v>
      </c>
      <c r="C34" s="61">
        <f t="shared" si="0"/>
        <v>7.0362505816840706</v>
      </c>
      <c r="D34" s="61">
        <v>1.87062936562855E-2</v>
      </c>
      <c r="E34" s="61">
        <f t="shared" si="1"/>
        <v>0.615229213584501</v>
      </c>
      <c r="F34" s="61">
        <v>0.71293953674067001</v>
      </c>
      <c r="G34" s="61">
        <f t="shared" si="4"/>
        <v>0.45831827361900218</v>
      </c>
      <c r="H34" s="61">
        <v>0.83752458411002395</v>
      </c>
      <c r="I34" s="61">
        <f t="shared" si="5"/>
        <v>0.75377212569902163</v>
      </c>
      <c r="J34" s="71" t="s">
        <v>108</v>
      </c>
    </row>
    <row r="35" spans="1:10">
      <c r="A35" s="38" t="s">
        <v>99</v>
      </c>
      <c r="B35" s="61">
        <v>0.79437465568092702</v>
      </c>
      <c r="C35" s="61">
        <f t="shared" si="0"/>
        <v>7.1252999418652854</v>
      </c>
      <c r="D35" s="61">
        <v>2.5689301793919701E-3</v>
      </c>
      <c r="E35" s="61">
        <f t="shared" si="1"/>
        <v>0.25346777770000772</v>
      </c>
      <c r="F35" s="61">
        <v>0.88588022971860503</v>
      </c>
      <c r="G35" s="61">
        <f t="shared" si="4"/>
        <v>0.34664878554206285</v>
      </c>
      <c r="H35" s="61">
        <v>0.89225744453171496</v>
      </c>
      <c r="I35" s="61">
        <f t="shared" si="5"/>
        <v>0.7300288182532213</v>
      </c>
      <c r="J35" s="71" t="s">
        <v>68</v>
      </c>
    </row>
    <row r="36" spans="1:10" ht="15.75" thickBot="1">
      <c r="A36" s="45" t="s">
        <v>123</v>
      </c>
      <c r="B36" s="63">
        <v>0.93741250348611604</v>
      </c>
      <c r="C36" s="63">
        <f t="shared" si="0"/>
        <v>8.1610029715261874</v>
      </c>
      <c r="D36" s="63">
        <v>4.7883841172712299E-2</v>
      </c>
      <c r="E36" s="63">
        <f t="shared" si="1"/>
        <v>0.52494877730084599</v>
      </c>
      <c r="F36" s="63">
        <v>0.34804581168036902</v>
      </c>
      <c r="G36" s="63">
        <f t="shared" si="4"/>
        <v>0.44748747216047446</v>
      </c>
      <c r="H36" s="63">
        <v>0.207994897727247</v>
      </c>
      <c r="I36" s="63">
        <f t="shared" si="5"/>
        <v>0.80226603409080988</v>
      </c>
      <c r="J36" s="33" t="s">
        <v>124</v>
      </c>
    </row>
    <row r="38" spans="1:10" ht="46.5" customHeight="1">
      <c r="A38" s="92" t="s">
        <v>3537</v>
      </c>
      <c r="B38" s="92"/>
      <c r="C38" s="92"/>
      <c r="D38" s="92"/>
      <c r="E38" s="92"/>
      <c r="F38" s="92"/>
    </row>
  </sheetData>
  <mergeCells count="2">
    <mergeCell ref="A38:F38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7"/>
  <sheetViews>
    <sheetView topLeftCell="A29" workbookViewId="0">
      <selection activeCell="J43" sqref="J43"/>
    </sheetView>
  </sheetViews>
  <sheetFormatPr defaultRowHeight="15"/>
  <cols>
    <col min="1" max="1" width="23.625" style="11" customWidth="1"/>
    <col min="2" max="2" width="9" style="11" customWidth="1"/>
    <col min="3" max="3" width="10.75" style="11" customWidth="1"/>
    <col min="4" max="4" width="10.5" style="11" customWidth="1"/>
    <col min="5" max="5" width="10.25" style="11" customWidth="1"/>
    <col min="6" max="6" width="10.625" style="11" customWidth="1"/>
    <col min="7" max="7" width="9.625" style="11" customWidth="1"/>
    <col min="8" max="8" width="10.375" style="11" customWidth="1"/>
    <col min="9" max="9" width="9.25" style="11" customWidth="1"/>
    <col min="10" max="16384" width="9" style="1"/>
  </cols>
  <sheetData>
    <row r="1" spans="1:9" ht="30.75" customHeight="1" thickBot="1">
      <c r="A1" s="96" t="s">
        <v>3462</v>
      </c>
      <c r="B1" s="96"/>
      <c r="C1" s="96"/>
      <c r="D1" s="96"/>
      <c r="E1" s="96"/>
      <c r="F1" s="96"/>
      <c r="G1" s="96"/>
      <c r="H1" s="37"/>
      <c r="I1" s="37"/>
    </row>
    <row r="2" spans="1:9">
      <c r="A2" s="35" t="s">
        <v>3057</v>
      </c>
      <c r="B2" s="48" t="s">
        <v>3487</v>
      </c>
      <c r="C2" s="41" t="s">
        <v>3501</v>
      </c>
      <c r="D2" s="32" t="s">
        <v>3488</v>
      </c>
      <c r="E2" s="41" t="s">
        <v>3501</v>
      </c>
      <c r="F2" s="32" t="s">
        <v>3491</v>
      </c>
      <c r="G2" s="41" t="s">
        <v>3501</v>
      </c>
      <c r="H2" s="32" t="s">
        <v>3494</v>
      </c>
      <c r="I2" s="41" t="s">
        <v>3501</v>
      </c>
    </row>
    <row r="3" spans="1:9">
      <c r="A3" s="43" t="s">
        <v>319</v>
      </c>
      <c r="B3" s="61">
        <v>3.4339598591718299E-3</v>
      </c>
      <c r="C3" s="61">
        <f t="shared" ref="C3:C36" si="0">B3*118/RANK(B3,B:B,1)</f>
        <v>2.3835721375427995E-2</v>
      </c>
      <c r="D3" s="61">
        <v>5.6377654718776601E-4</v>
      </c>
      <c r="E3" s="61">
        <f t="shared" ref="E3:E36" si="1">D3*118/RANK(D3,D:D,1)</f>
        <v>4.157852035509774E-3</v>
      </c>
      <c r="F3" s="61">
        <v>1.0057003076931E-2</v>
      </c>
      <c r="G3" s="61">
        <f t="shared" ref="G3:G36" si="2">F3*20/RANK(F3,F:F,1)</f>
        <v>0.20114006153861999</v>
      </c>
      <c r="H3" s="61">
        <v>0.246790526653688</v>
      </c>
      <c r="I3" s="61">
        <f t="shared" ref="I3:I36" si="3">H3*32/RANK(H3,H:H,1)</f>
        <v>0.56409263235128682</v>
      </c>
    </row>
    <row r="4" spans="1:9">
      <c r="A4" s="43" t="s">
        <v>201</v>
      </c>
      <c r="B4" s="61">
        <v>5.5023208421281699E-3</v>
      </c>
      <c r="C4" s="61">
        <f t="shared" si="0"/>
        <v>3.4172308387953897E-2</v>
      </c>
      <c r="D4" s="61">
        <v>3.10950062667587E-6</v>
      </c>
      <c r="E4" s="61">
        <f t="shared" si="1"/>
        <v>9.1730268486938171E-5</v>
      </c>
      <c r="F4" s="61">
        <v>4.3661440050725198E-2</v>
      </c>
      <c r="G4" s="61">
        <f t="shared" si="2"/>
        <v>0.29107626700483463</v>
      </c>
      <c r="H4" s="61">
        <v>0.162418762069345</v>
      </c>
      <c r="I4" s="61">
        <f t="shared" si="3"/>
        <v>0.64967504827737999</v>
      </c>
    </row>
    <row r="5" spans="1:9">
      <c r="A5" s="43" t="s">
        <v>351</v>
      </c>
      <c r="B5" s="61">
        <v>3.0828155393183799E-6</v>
      </c>
      <c r="C5" s="61">
        <f t="shared" si="0"/>
        <v>3.6377223363956885E-4</v>
      </c>
      <c r="D5" s="61">
        <v>0.16602138887843401</v>
      </c>
      <c r="E5" s="61">
        <f t="shared" si="1"/>
        <v>0.59365223901985498</v>
      </c>
      <c r="F5" s="61">
        <v>0.97991636774753099</v>
      </c>
      <c r="G5" s="61">
        <f t="shared" si="2"/>
        <v>0.57642139279266524</v>
      </c>
      <c r="H5" s="61">
        <v>0.93238626264076396</v>
      </c>
      <c r="I5" s="61">
        <f t="shared" si="3"/>
        <v>0.87754001189718966</v>
      </c>
    </row>
    <row r="6" spans="1:9">
      <c r="A6" s="43" t="s">
        <v>188</v>
      </c>
      <c r="B6" s="61">
        <v>4.2068349492146701E-5</v>
      </c>
      <c r="C6" s="61">
        <f t="shared" si="0"/>
        <v>2.4820326200366552E-3</v>
      </c>
      <c r="D6" s="61">
        <v>4.2068707209319302E-5</v>
      </c>
      <c r="E6" s="61">
        <f t="shared" si="1"/>
        <v>9.9282149013993565E-4</v>
      </c>
      <c r="F6" s="61">
        <v>0.19375516325012801</v>
      </c>
      <c r="G6" s="61">
        <f t="shared" si="2"/>
        <v>0.64585054416709331</v>
      </c>
      <c r="H6" s="61">
        <v>0.147172917793365</v>
      </c>
      <c r="I6" s="61">
        <f t="shared" si="3"/>
        <v>1.56984445646256</v>
      </c>
    </row>
    <row r="7" spans="1:9">
      <c r="A7" s="43" t="s">
        <v>204</v>
      </c>
      <c r="B7" s="61">
        <v>4.2068349492146701E-5</v>
      </c>
      <c r="C7" s="61">
        <f t="shared" si="0"/>
        <v>2.4820326200366552E-3</v>
      </c>
      <c r="D7" s="61">
        <v>4.2068707209319302E-5</v>
      </c>
      <c r="E7" s="61">
        <f t="shared" si="1"/>
        <v>9.9282149013993565E-4</v>
      </c>
      <c r="F7" s="61">
        <v>0.19375516325012801</v>
      </c>
      <c r="G7" s="61">
        <f t="shared" si="2"/>
        <v>0.64585054416709331</v>
      </c>
      <c r="H7" s="61">
        <v>0.147172917793365</v>
      </c>
      <c r="I7" s="61">
        <f t="shared" si="3"/>
        <v>1.56984445646256</v>
      </c>
    </row>
    <row r="8" spans="1:9">
      <c r="A8" s="43" t="s">
        <v>233</v>
      </c>
      <c r="B8" s="61">
        <v>4.2068349492146701E-5</v>
      </c>
      <c r="C8" s="61">
        <f t="shared" si="0"/>
        <v>2.4820326200366552E-3</v>
      </c>
      <c r="D8" s="61">
        <v>4.2068707209319302E-5</v>
      </c>
      <c r="E8" s="61">
        <f t="shared" si="1"/>
        <v>9.9282149013993565E-4</v>
      </c>
      <c r="F8" s="61">
        <v>0.19375516325012801</v>
      </c>
      <c r="G8" s="61">
        <f t="shared" si="2"/>
        <v>0.64585054416709331</v>
      </c>
      <c r="H8" s="61">
        <v>0.147172917793365</v>
      </c>
      <c r="I8" s="61">
        <f t="shared" si="3"/>
        <v>1.56984445646256</v>
      </c>
    </row>
    <row r="9" spans="1:9">
      <c r="A9" s="43" t="s">
        <v>262</v>
      </c>
      <c r="B9" s="61">
        <v>4.2068349492146701E-5</v>
      </c>
      <c r="C9" s="61">
        <f t="shared" si="0"/>
        <v>2.4820326200366552E-3</v>
      </c>
      <c r="D9" s="61">
        <v>4.2068707209319302E-5</v>
      </c>
      <c r="E9" s="61">
        <f t="shared" si="1"/>
        <v>9.9282149013993565E-4</v>
      </c>
      <c r="F9" s="61">
        <v>0.19375516325012801</v>
      </c>
      <c r="G9" s="61">
        <f t="shared" si="2"/>
        <v>0.64585054416709331</v>
      </c>
      <c r="H9" s="61">
        <v>0.147172917793365</v>
      </c>
      <c r="I9" s="61">
        <f t="shared" si="3"/>
        <v>1.56984445646256</v>
      </c>
    </row>
    <row r="10" spans="1:9">
      <c r="A10" s="43" t="s">
        <v>342</v>
      </c>
      <c r="B10" s="61">
        <v>4.2068349492146701E-5</v>
      </c>
      <c r="C10" s="61">
        <f t="shared" si="0"/>
        <v>2.4820326200366552E-3</v>
      </c>
      <c r="D10" s="61">
        <v>4.2068707209319302E-5</v>
      </c>
      <c r="E10" s="61">
        <f t="shared" si="1"/>
        <v>9.9282149013993565E-4</v>
      </c>
      <c r="F10" s="61">
        <v>0.19375516325012801</v>
      </c>
      <c r="G10" s="61">
        <f t="shared" si="2"/>
        <v>0.64585054416709331</v>
      </c>
      <c r="H10" s="61">
        <v>0.147172917793365</v>
      </c>
      <c r="I10" s="61">
        <f t="shared" si="3"/>
        <v>1.56984445646256</v>
      </c>
    </row>
    <row r="11" spans="1:9">
      <c r="A11" s="43" t="s">
        <v>246</v>
      </c>
      <c r="B11" s="61">
        <v>1.0547090978777E-4</v>
      </c>
      <c r="C11" s="61">
        <f t="shared" si="0"/>
        <v>1.7779381935652658E-3</v>
      </c>
      <c r="D11" s="61">
        <v>2.2906436282241601E-4</v>
      </c>
      <c r="E11" s="61">
        <f t="shared" si="1"/>
        <v>1.9306853437889349E-3</v>
      </c>
      <c r="F11" s="61">
        <v>0.25252535141622401</v>
      </c>
      <c r="G11" s="61">
        <f t="shared" si="2"/>
        <v>0.45913700257495277</v>
      </c>
      <c r="H11" s="61">
        <v>0.20732690451133301</v>
      </c>
      <c r="I11" s="61">
        <f t="shared" si="3"/>
        <v>0.66344609443626568</v>
      </c>
    </row>
    <row r="12" spans="1:9">
      <c r="A12" s="43" t="s">
        <v>341</v>
      </c>
      <c r="B12" s="61">
        <v>1.06276465636768E-4</v>
      </c>
      <c r="C12" s="61">
        <f t="shared" si="0"/>
        <v>1.5675778681423281E-3</v>
      </c>
      <c r="D12" s="61">
        <v>2.2896092147581899E-4</v>
      </c>
      <c r="E12" s="61">
        <f t="shared" si="1"/>
        <v>2.078260671857434E-3</v>
      </c>
      <c r="F12" s="61">
        <v>0.25395323309202</v>
      </c>
      <c r="G12" s="61">
        <f t="shared" si="2"/>
        <v>0.42325538848670002</v>
      </c>
      <c r="H12" s="61">
        <v>0.20844869596826399</v>
      </c>
      <c r="I12" s="61">
        <f t="shared" si="3"/>
        <v>0.60639620645313164</v>
      </c>
    </row>
    <row r="13" spans="1:9">
      <c r="A13" s="43" t="s">
        <v>379</v>
      </c>
      <c r="B13" s="61">
        <v>1.6696893780327601E-4</v>
      </c>
      <c r="C13" s="61">
        <f t="shared" si="0"/>
        <v>2.1891482956429521E-3</v>
      </c>
      <c r="D13" s="61">
        <v>2.3998062512274899E-4</v>
      </c>
      <c r="E13" s="61">
        <f t="shared" si="1"/>
        <v>1.8878475842989586E-3</v>
      </c>
      <c r="F13" s="61">
        <v>0.25570525177959302</v>
      </c>
      <c r="G13" s="61">
        <f t="shared" si="2"/>
        <v>0.39339269504552771</v>
      </c>
      <c r="H13" s="61">
        <v>0.21699863594496299</v>
      </c>
      <c r="I13" s="61">
        <f t="shared" si="3"/>
        <v>0.53415048847990887</v>
      </c>
    </row>
    <row r="14" spans="1:9" ht="30">
      <c r="A14" s="43" t="s">
        <v>357</v>
      </c>
      <c r="B14" s="61">
        <v>1.7633072090392199E-4</v>
      </c>
      <c r="C14" s="61">
        <f t="shared" si="0"/>
        <v>2.0807025066662795E-3</v>
      </c>
      <c r="D14" s="61">
        <v>7.1937191184091301E-4</v>
      </c>
      <c r="E14" s="61">
        <f t="shared" si="1"/>
        <v>4.9932873880722192E-3</v>
      </c>
      <c r="F14" s="61">
        <v>0.91896839240012795</v>
      </c>
      <c r="G14" s="61">
        <f t="shared" si="2"/>
        <v>0.55695054084856244</v>
      </c>
      <c r="H14" s="61">
        <v>0.82890313730147902</v>
      </c>
      <c r="I14" s="61">
        <f t="shared" si="3"/>
        <v>0.8841633464549109</v>
      </c>
    </row>
    <row r="15" spans="1:9">
      <c r="A15" s="43" t="s">
        <v>222</v>
      </c>
      <c r="B15" s="61">
        <v>1.0160350797983901E-3</v>
      </c>
      <c r="C15" s="61">
        <f t="shared" si="0"/>
        <v>1.0899285401473639E-2</v>
      </c>
      <c r="D15" s="61">
        <v>6.7562469329754404E-3</v>
      </c>
      <c r="E15" s="61">
        <f t="shared" si="1"/>
        <v>3.3218214087129251E-2</v>
      </c>
      <c r="F15" s="61">
        <v>0.90841121465423103</v>
      </c>
      <c r="G15" s="61">
        <f t="shared" si="2"/>
        <v>0.58607175138982648</v>
      </c>
      <c r="H15" s="61">
        <v>0.71252396569069198</v>
      </c>
      <c r="I15" s="61">
        <f t="shared" si="3"/>
        <v>0.91203067608408572</v>
      </c>
    </row>
    <row r="16" spans="1:9">
      <c r="A16" s="43" t="s">
        <v>252</v>
      </c>
      <c r="B16" s="61">
        <v>1.0160350797983901E-3</v>
      </c>
      <c r="C16" s="61">
        <f t="shared" si="0"/>
        <v>1.0899285401473639E-2</v>
      </c>
      <c r="D16" s="61">
        <v>6.7562469329754404E-3</v>
      </c>
      <c r="E16" s="61">
        <f t="shared" si="1"/>
        <v>3.3218214087129251E-2</v>
      </c>
      <c r="F16" s="61">
        <v>0.90841121465423103</v>
      </c>
      <c r="G16" s="61">
        <f t="shared" si="2"/>
        <v>0.58607175138982648</v>
      </c>
      <c r="H16" s="61">
        <v>0.71252396569069198</v>
      </c>
      <c r="I16" s="61">
        <f t="shared" si="3"/>
        <v>0.91203067608408572</v>
      </c>
    </row>
    <row r="17" spans="1:9">
      <c r="A17" s="43" t="s">
        <v>313</v>
      </c>
      <c r="B17" s="61">
        <v>1.28075288040731E-3</v>
      </c>
      <c r="C17" s="61">
        <f t="shared" si="0"/>
        <v>1.1625295376004815E-2</v>
      </c>
      <c r="D17" s="61">
        <v>1.5201796243451599E-2</v>
      </c>
      <c r="E17" s="61">
        <f t="shared" si="1"/>
        <v>6.1855584714734096E-2</v>
      </c>
      <c r="F17" s="61">
        <v>0.88549698321090298</v>
      </c>
      <c r="G17" s="61">
        <f t="shared" si="2"/>
        <v>0.59033132214060191</v>
      </c>
      <c r="H17" s="61">
        <v>0.80671865257847197</v>
      </c>
      <c r="I17" s="61">
        <f t="shared" si="3"/>
        <v>0.89017230629348632</v>
      </c>
    </row>
    <row r="18" spans="1:9">
      <c r="A18" s="43" t="s">
        <v>306</v>
      </c>
      <c r="B18" s="61">
        <v>2.02847475196518E-3</v>
      </c>
      <c r="C18" s="61">
        <f t="shared" si="0"/>
        <v>1.709714433799223E-2</v>
      </c>
      <c r="D18" s="61">
        <v>6.5233201086017402E-5</v>
      </c>
      <c r="E18" s="61">
        <f t="shared" si="1"/>
        <v>7.6975177281500529E-4</v>
      </c>
      <c r="F18" s="61">
        <v>0.844883005578837</v>
      </c>
      <c r="G18" s="61">
        <f t="shared" si="2"/>
        <v>0.60348786112774078</v>
      </c>
      <c r="H18" s="61">
        <v>0.70360682052294898</v>
      </c>
      <c r="I18" s="61">
        <f t="shared" si="3"/>
        <v>0.9789312285536681</v>
      </c>
    </row>
    <row r="19" spans="1:9">
      <c r="A19" s="43" t="s">
        <v>289</v>
      </c>
      <c r="B19" s="61">
        <v>2.0544066959082802E-3</v>
      </c>
      <c r="C19" s="61">
        <f t="shared" si="0"/>
        <v>1.616133267447847E-2</v>
      </c>
      <c r="D19" s="61">
        <v>0.71064071569809995</v>
      </c>
      <c r="E19" s="61">
        <f t="shared" si="1"/>
        <v>2.4663413074228178</v>
      </c>
      <c r="F19" s="61">
        <v>0.67698369665304703</v>
      </c>
      <c r="G19" s="61">
        <f t="shared" si="2"/>
        <v>0.71261441752952326</v>
      </c>
      <c r="H19" s="61">
        <v>0.53830314195777396</v>
      </c>
      <c r="I19" s="61">
        <f t="shared" si="3"/>
        <v>0.95698336348048707</v>
      </c>
    </row>
    <row r="20" spans="1:9">
      <c r="A20" s="43" t="s">
        <v>369</v>
      </c>
      <c r="B20" s="61">
        <v>2.2849304868879298E-3</v>
      </c>
      <c r="C20" s="61">
        <f t="shared" si="0"/>
        <v>1.6851362340798481E-2</v>
      </c>
      <c r="D20" s="61">
        <v>5.82960060218388E-15</v>
      </c>
      <c r="E20" s="61">
        <f t="shared" si="1"/>
        <v>6.8789287105769785E-13</v>
      </c>
      <c r="F20" s="61">
        <v>0.48373155930057099</v>
      </c>
      <c r="G20" s="61">
        <f t="shared" si="2"/>
        <v>0.60466444912571371</v>
      </c>
      <c r="H20" s="61">
        <v>0.54905208164686403</v>
      </c>
      <c r="I20" s="61">
        <f t="shared" si="3"/>
        <v>0.87848333063498241</v>
      </c>
    </row>
    <row r="21" spans="1:9">
      <c r="A21" s="43" t="s">
        <v>223</v>
      </c>
      <c r="B21" s="61">
        <v>5.2515331310749097E-3</v>
      </c>
      <c r="C21" s="61">
        <f t="shared" si="0"/>
        <v>3.442671719260218E-2</v>
      </c>
      <c r="D21" s="61">
        <v>2.8438365701542799E-6</v>
      </c>
      <c r="E21" s="61">
        <f t="shared" si="1"/>
        <v>1.1185757175940167E-4</v>
      </c>
      <c r="F21" s="61">
        <v>5.5058752685984202E-2</v>
      </c>
      <c r="G21" s="61">
        <f t="shared" si="2"/>
        <v>0.27529376342992101</v>
      </c>
      <c r="H21" s="61">
        <v>0.14101704235193899</v>
      </c>
      <c r="I21" s="61">
        <f t="shared" si="3"/>
        <v>2.2562726776310238</v>
      </c>
    </row>
    <row r="22" spans="1:9">
      <c r="A22" s="43" t="s">
        <v>378</v>
      </c>
      <c r="B22" s="61">
        <v>3.99735387649722E-2</v>
      </c>
      <c r="C22" s="61">
        <f t="shared" si="0"/>
        <v>0.23584387871333598</v>
      </c>
      <c r="D22" s="61">
        <v>5.6772065294550802E-3</v>
      </c>
      <c r="E22" s="61">
        <f t="shared" si="1"/>
        <v>2.9126537846769541E-2</v>
      </c>
      <c r="F22" s="61">
        <v>0.85090928291591506</v>
      </c>
      <c r="G22" s="61">
        <f t="shared" si="2"/>
        <v>0.58683398821787247</v>
      </c>
      <c r="H22" s="61">
        <v>0.70982930143688505</v>
      </c>
      <c r="I22" s="61">
        <f t="shared" si="3"/>
        <v>0.94643906858251337</v>
      </c>
    </row>
    <row r="23" spans="1:9">
      <c r="A23" s="43" t="s">
        <v>290</v>
      </c>
      <c r="B23" s="61">
        <v>0.113170249648667</v>
      </c>
      <c r="C23" s="61">
        <f t="shared" si="0"/>
        <v>0.63590902183536691</v>
      </c>
      <c r="D23" s="61">
        <v>1.9745672658935299E-4</v>
      </c>
      <c r="E23" s="61">
        <f t="shared" si="1"/>
        <v>1.941657811461971E-3</v>
      </c>
      <c r="F23" s="61">
        <v>4.10927879605157E-2</v>
      </c>
      <c r="G23" s="61">
        <f t="shared" si="2"/>
        <v>0.41092787960515698</v>
      </c>
      <c r="H23" s="61">
        <v>0.204551857658476</v>
      </c>
      <c r="I23" s="61">
        <f t="shared" si="3"/>
        <v>0.72729549389680359</v>
      </c>
    </row>
    <row r="24" spans="1:9">
      <c r="A24" s="43" t="s">
        <v>253</v>
      </c>
      <c r="B24" s="61">
        <v>0.16715568100990499</v>
      </c>
      <c r="C24" s="61">
        <f t="shared" si="0"/>
        <v>0.89656228905312674</v>
      </c>
      <c r="D24" s="61">
        <v>4.3901220079822903E-2</v>
      </c>
      <c r="E24" s="61">
        <f t="shared" si="1"/>
        <v>0.1671078699812614</v>
      </c>
      <c r="F24" s="61">
        <v>0.51272222348664198</v>
      </c>
      <c r="G24" s="61">
        <f t="shared" si="2"/>
        <v>0.60320261586663759</v>
      </c>
      <c r="H24" s="61">
        <v>0.40076657698634499</v>
      </c>
      <c r="I24" s="61">
        <f t="shared" si="3"/>
        <v>0.80153315397268998</v>
      </c>
    </row>
    <row r="25" spans="1:9">
      <c r="A25" s="43" t="s">
        <v>294</v>
      </c>
      <c r="B25" s="61">
        <v>0.214351350053989</v>
      </c>
      <c r="C25" s="61">
        <f t="shared" si="0"/>
        <v>1.0997156220161175</v>
      </c>
      <c r="D25" s="61">
        <v>1.1168112319863701E-4</v>
      </c>
      <c r="E25" s="61">
        <f t="shared" si="1"/>
        <v>1.1980338670399243E-3</v>
      </c>
      <c r="F25" s="61">
        <v>0.58478138124549695</v>
      </c>
      <c r="G25" s="61">
        <f t="shared" si="2"/>
        <v>0.6497570902727744</v>
      </c>
      <c r="H25" s="61">
        <v>0.44577661613375102</v>
      </c>
      <c r="I25" s="61">
        <f t="shared" si="3"/>
        <v>0.83910892448706076</v>
      </c>
    </row>
    <row r="26" spans="1:9" ht="30">
      <c r="A26" s="43" t="s">
        <v>350</v>
      </c>
      <c r="B26" s="61">
        <v>0.22533627690394101</v>
      </c>
      <c r="C26" s="61">
        <f t="shared" si="0"/>
        <v>1.1079033614443767</v>
      </c>
      <c r="D26" s="61">
        <v>8.4596279712086797E-7</v>
      </c>
      <c r="E26" s="61">
        <f t="shared" si="1"/>
        <v>4.9911805030131211E-5</v>
      </c>
      <c r="F26" s="61">
        <v>0.41088090562465301</v>
      </c>
      <c r="G26" s="61">
        <f t="shared" si="2"/>
        <v>0.54784120749953735</v>
      </c>
      <c r="H26" s="61">
        <v>0.261922192880503</v>
      </c>
      <c r="I26" s="61">
        <f t="shared" si="3"/>
        <v>0.55876734481173973</v>
      </c>
    </row>
    <row r="27" spans="1:9" ht="30">
      <c r="A27" s="43" t="s">
        <v>355</v>
      </c>
      <c r="B27" s="61">
        <v>0.32686582677614001</v>
      </c>
      <c r="C27" s="61">
        <f t="shared" si="0"/>
        <v>1.5428067023833807</v>
      </c>
      <c r="D27" s="61">
        <v>1.4425958949775199E-3</v>
      </c>
      <c r="E27" s="61">
        <f t="shared" si="1"/>
        <v>9.4570175337415196E-3</v>
      </c>
      <c r="F27" s="61">
        <v>0.26919778845389403</v>
      </c>
      <c r="G27" s="61">
        <f t="shared" si="2"/>
        <v>0.3845682692198486</v>
      </c>
      <c r="H27" s="61">
        <v>0.2092951246217</v>
      </c>
      <c r="I27" s="61">
        <f t="shared" si="3"/>
        <v>0.55812033232453329</v>
      </c>
    </row>
    <row r="28" spans="1:9" ht="30">
      <c r="A28" s="43" t="s">
        <v>347</v>
      </c>
      <c r="B28" s="61">
        <v>0.405043722472051</v>
      </c>
      <c r="C28" s="61">
        <f t="shared" si="0"/>
        <v>1.8382753558346929</v>
      </c>
      <c r="D28" s="61">
        <v>4.6826230563748697E-2</v>
      </c>
      <c r="E28" s="61">
        <f t="shared" si="1"/>
        <v>0.17267172520382332</v>
      </c>
      <c r="F28" s="61">
        <v>0.108975170179546</v>
      </c>
      <c r="G28" s="61">
        <f t="shared" si="2"/>
        <v>0.43590068071818405</v>
      </c>
      <c r="H28" s="61">
        <v>9.4299905733801495E-2</v>
      </c>
      <c r="I28" s="61">
        <f t="shared" si="3"/>
        <v>3.0175969834816478</v>
      </c>
    </row>
    <row r="29" spans="1:9" ht="30">
      <c r="A29" s="43" t="s">
        <v>271</v>
      </c>
      <c r="B29" s="61">
        <v>0.49293560164022898</v>
      </c>
      <c r="C29" s="61">
        <f t="shared" si="0"/>
        <v>2.1543111479091488</v>
      </c>
      <c r="D29" s="61">
        <v>1.1197632870963099E-2</v>
      </c>
      <c r="E29" s="61">
        <f t="shared" si="1"/>
        <v>5.0820026106678684E-2</v>
      </c>
      <c r="F29" s="61">
        <v>0.68998918228995798</v>
      </c>
      <c r="G29" s="61">
        <f t="shared" si="2"/>
        <v>0.68998918228995798</v>
      </c>
      <c r="H29" s="61">
        <v>0.79381622719656098</v>
      </c>
      <c r="I29" s="61">
        <f t="shared" si="3"/>
        <v>0.90721854536749824</v>
      </c>
    </row>
    <row r="30" spans="1:9">
      <c r="A30" s="43" t="s">
        <v>197</v>
      </c>
      <c r="B30" s="61">
        <v>0.53749114036245604</v>
      </c>
      <c r="C30" s="61">
        <f t="shared" si="0"/>
        <v>2.2651412343846364</v>
      </c>
      <c r="D30" s="61">
        <v>3.3155139331727899E-3</v>
      </c>
      <c r="E30" s="61">
        <f t="shared" si="1"/>
        <v>2.0591086532336274E-2</v>
      </c>
      <c r="F30" s="61">
        <v>0.84108007504429905</v>
      </c>
      <c r="G30" s="61">
        <f t="shared" si="2"/>
        <v>0.6728640600354393</v>
      </c>
      <c r="H30" s="61">
        <v>0.84547556020362802</v>
      </c>
      <c r="I30" s="61">
        <f t="shared" si="3"/>
        <v>0.87274896537148694</v>
      </c>
    </row>
    <row r="31" spans="1:9">
      <c r="A31" s="43" t="s">
        <v>221</v>
      </c>
      <c r="B31" s="61">
        <v>0.53749114036245604</v>
      </c>
      <c r="C31" s="61">
        <f t="shared" si="0"/>
        <v>2.2651412343846364</v>
      </c>
      <c r="D31" s="61">
        <v>3.3155139331727899E-3</v>
      </c>
      <c r="E31" s="61">
        <f t="shared" si="1"/>
        <v>2.0591086532336274E-2</v>
      </c>
      <c r="F31" s="61">
        <v>0.84108007504429905</v>
      </c>
      <c r="G31" s="61">
        <f t="shared" si="2"/>
        <v>0.6728640600354393</v>
      </c>
      <c r="H31" s="61">
        <v>0.84547556020362802</v>
      </c>
      <c r="I31" s="61">
        <f t="shared" si="3"/>
        <v>0.87274896537148694</v>
      </c>
    </row>
    <row r="32" spans="1:9">
      <c r="A32" s="43" t="s">
        <v>266</v>
      </c>
      <c r="B32" s="61">
        <v>0.53749114036245604</v>
      </c>
      <c r="C32" s="61">
        <f t="shared" si="0"/>
        <v>2.2651412343846364</v>
      </c>
      <c r="D32" s="61">
        <v>3.3155139331727899E-3</v>
      </c>
      <c r="E32" s="61">
        <f t="shared" si="1"/>
        <v>2.0591086532336274E-2</v>
      </c>
      <c r="F32" s="61">
        <v>0.84108007504429905</v>
      </c>
      <c r="G32" s="61">
        <f t="shared" si="2"/>
        <v>0.6728640600354393</v>
      </c>
      <c r="H32" s="61">
        <v>0.84547556020362802</v>
      </c>
      <c r="I32" s="61">
        <f t="shared" si="3"/>
        <v>0.87274896537148694</v>
      </c>
    </row>
    <row r="33" spans="1:9">
      <c r="A33" s="43" t="s">
        <v>187</v>
      </c>
      <c r="B33" s="61">
        <v>0.54433963220925397</v>
      </c>
      <c r="C33" s="61">
        <f t="shared" si="0"/>
        <v>2.0720024709900633</v>
      </c>
      <c r="D33" s="61">
        <v>5.1540416269414899E-3</v>
      </c>
      <c r="E33" s="61">
        <f t="shared" si="1"/>
        <v>2.7644405089958902E-2</v>
      </c>
      <c r="F33" s="61">
        <v>0.81028905370928295</v>
      </c>
      <c r="G33" s="61">
        <f t="shared" si="2"/>
        <v>0.67524087809106914</v>
      </c>
      <c r="H33" s="61">
        <v>0.777322076757896</v>
      </c>
      <c r="I33" s="61">
        <f t="shared" si="3"/>
        <v>0.92127060949083972</v>
      </c>
    </row>
    <row r="34" spans="1:9">
      <c r="A34" s="43" t="s">
        <v>216</v>
      </c>
      <c r="B34" s="61">
        <v>0.66148247949573402</v>
      </c>
      <c r="C34" s="61">
        <f t="shared" si="0"/>
        <v>2.4392166431405191</v>
      </c>
      <c r="D34" s="61">
        <v>1.27634485556463E-2</v>
      </c>
      <c r="E34" s="61">
        <f t="shared" si="1"/>
        <v>5.3788818913080835E-2</v>
      </c>
      <c r="F34" s="61">
        <v>0.71051814289166404</v>
      </c>
      <c r="G34" s="61">
        <f t="shared" si="2"/>
        <v>0.64592558444696735</v>
      </c>
      <c r="H34" s="61">
        <v>0.55683088521421897</v>
      </c>
      <c r="I34" s="61">
        <f t="shared" si="3"/>
        <v>0.84850420604071464</v>
      </c>
    </row>
    <row r="35" spans="1:9">
      <c r="A35" s="43" t="s">
        <v>203</v>
      </c>
      <c r="B35" s="61">
        <v>0.66304178880896403</v>
      </c>
      <c r="C35" s="61">
        <f t="shared" si="0"/>
        <v>2.3708766993775079</v>
      </c>
      <c r="D35" s="61">
        <v>1.27212943311007E-2</v>
      </c>
      <c r="E35" s="61">
        <f t="shared" si="1"/>
        <v>5.559676781740306E-2</v>
      </c>
      <c r="F35" s="61">
        <v>0.71051814289166404</v>
      </c>
      <c r="G35" s="61">
        <f t="shared" si="2"/>
        <v>0.64592558444696735</v>
      </c>
      <c r="H35" s="61">
        <v>0.55683088521421897</v>
      </c>
      <c r="I35" s="61">
        <f t="shared" si="3"/>
        <v>0.84850420604071464</v>
      </c>
    </row>
    <row r="36" spans="1:9" ht="15.75" thickBot="1">
      <c r="A36" s="44" t="s">
        <v>265</v>
      </c>
      <c r="B36" s="63">
        <v>0.68687811169427204</v>
      </c>
      <c r="C36" s="63">
        <f t="shared" si="0"/>
        <v>2.3838710935271799</v>
      </c>
      <c r="D36" s="63">
        <v>1.6494246770018199E-2</v>
      </c>
      <c r="E36" s="63">
        <f t="shared" si="1"/>
        <v>6.4877370628738246E-2</v>
      </c>
      <c r="F36" s="63">
        <v>0.69860001861121801</v>
      </c>
      <c r="G36" s="63">
        <f t="shared" si="2"/>
        <v>0.66533335105830294</v>
      </c>
      <c r="H36" s="63">
        <v>0.54266104650759694</v>
      </c>
      <c r="I36" s="63">
        <f t="shared" si="3"/>
        <v>0.91395544674963691</v>
      </c>
    </row>
    <row r="37" spans="1:9" ht="46.5" customHeight="1">
      <c r="A37" s="92" t="s">
        <v>3543</v>
      </c>
      <c r="B37" s="92"/>
      <c r="C37" s="92"/>
      <c r="D37" s="92"/>
      <c r="E37" s="92"/>
      <c r="F37" s="92"/>
    </row>
  </sheetData>
  <mergeCells count="2">
    <mergeCell ref="A37:F37"/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"/>
  <sheetViews>
    <sheetView topLeftCell="A26" workbookViewId="0">
      <selection activeCell="J37" sqref="J37"/>
    </sheetView>
  </sheetViews>
  <sheetFormatPr defaultRowHeight="15"/>
  <cols>
    <col min="1" max="1" width="30.125" style="11" customWidth="1"/>
    <col min="2" max="2" width="10.25" style="11" customWidth="1"/>
    <col min="3" max="3" width="12.25" style="11" customWidth="1"/>
    <col min="4" max="4" width="12.375" style="11" customWidth="1"/>
    <col min="5" max="5" width="11.875" style="11" customWidth="1"/>
    <col min="6" max="7" width="10.125" style="11" customWidth="1"/>
    <col min="8" max="8" width="9" style="11"/>
    <col min="9" max="9" width="10.25" style="11" customWidth="1"/>
    <col min="10" max="16384" width="9" style="1"/>
  </cols>
  <sheetData>
    <row r="1" spans="1:9" ht="31.5" customHeight="1" thickBot="1">
      <c r="A1" s="97" t="s">
        <v>3463</v>
      </c>
      <c r="B1" s="97"/>
      <c r="C1" s="97"/>
      <c r="D1" s="67"/>
      <c r="E1" s="67"/>
      <c r="F1" s="67"/>
      <c r="G1" s="66"/>
      <c r="H1" s="66"/>
      <c r="I1" s="66"/>
    </row>
    <row r="2" spans="1:9" ht="30">
      <c r="A2" s="35" t="s">
        <v>3057</v>
      </c>
      <c r="B2" s="48" t="s">
        <v>3487</v>
      </c>
      <c r="C2" s="41" t="s">
        <v>3501</v>
      </c>
      <c r="D2" s="32" t="s">
        <v>3488</v>
      </c>
      <c r="E2" s="41" t="s">
        <v>3501</v>
      </c>
      <c r="F2" s="32" t="s">
        <v>3491</v>
      </c>
      <c r="G2" s="41" t="s">
        <v>3501</v>
      </c>
      <c r="H2" s="32" t="s">
        <v>3494</v>
      </c>
      <c r="I2" s="41" t="s">
        <v>3501</v>
      </c>
    </row>
    <row r="3" spans="1:9" s="11" customFormat="1">
      <c r="A3" s="43" t="s">
        <v>318</v>
      </c>
      <c r="B3" s="62">
        <v>1.21246192262571E-2</v>
      </c>
      <c r="C3" s="62">
        <f t="shared" ref="C3:C32" si="0">B3*118/RANK(B3,B:B,1)</f>
        <v>1.4307050686983378</v>
      </c>
      <c r="D3" s="62">
        <v>5.0437813524715401E-2</v>
      </c>
      <c r="E3" s="62">
        <f t="shared" ref="E3:E32" si="1">D3*118/RANK(D3,D:D,1)</f>
        <v>0.2587679128659312</v>
      </c>
      <c r="F3" s="62">
        <v>0.91721622539026404</v>
      </c>
      <c r="G3" s="62">
        <f t="shared" ref="G3:G32" si="2">F3*9/RANK(F3,F:F,1)</f>
        <v>0.3057387417967547</v>
      </c>
      <c r="H3" s="62">
        <v>0.74732198483919998</v>
      </c>
      <c r="I3" s="62">
        <f t="shared" ref="I3:I32" si="3">H3*22/RANK(H3,H:H,1)</f>
        <v>1.3700903055385334</v>
      </c>
    </row>
    <row r="4" spans="1:9">
      <c r="A4" s="43" t="s">
        <v>366</v>
      </c>
      <c r="B4" s="62">
        <v>2.7227995319725501E-2</v>
      </c>
      <c r="C4" s="62">
        <f t="shared" si="0"/>
        <v>1.6064517238638045</v>
      </c>
      <c r="D4" s="62">
        <v>3.5595643419620397E-2</v>
      </c>
      <c r="E4" s="62">
        <f t="shared" si="1"/>
        <v>0.30002042310822902</v>
      </c>
      <c r="F4" s="62">
        <v>0.94491692023558105</v>
      </c>
      <c r="G4" s="62">
        <f t="shared" si="2"/>
        <v>0.30372329579000817</v>
      </c>
      <c r="H4" s="62">
        <v>0.86119011271317503</v>
      </c>
      <c r="I4" s="62">
        <f t="shared" si="3"/>
        <v>1.1841364049806156</v>
      </c>
    </row>
    <row r="5" spans="1:9">
      <c r="A5" s="43" t="s">
        <v>188</v>
      </c>
      <c r="B5" s="62">
        <v>2.9984144047397701E-2</v>
      </c>
      <c r="C5" s="62">
        <f t="shared" si="0"/>
        <v>1.1793763325309763</v>
      </c>
      <c r="D5" s="62">
        <v>0.28900253082265598</v>
      </c>
      <c r="E5" s="62">
        <f t="shared" si="1"/>
        <v>1.3640919454829361</v>
      </c>
      <c r="F5" s="62">
        <v>0.59932909367128195</v>
      </c>
      <c r="G5" s="62">
        <f t="shared" si="2"/>
        <v>0.38528298878868128</v>
      </c>
      <c r="H5" s="62">
        <v>0.53074204899532196</v>
      </c>
      <c r="I5" s="62">
        <f t="shared" si="3"/>
        <v>1.6680464396995833</v>
      </c>
    </row>
    <row r="6" spans="1:9">
      <c r="A6" s="43" t="s">
        <v>204</v>
      </c>
      <c r="B6" s="62">
        <v>2.9984144047397701E-2</v>
      </c>
      <c r="C6" s="62">
        <f t="shared" si="0"/>
        <v>1.1793763325309763</v>
      </c>
      <c r="D6" s="62">
        <v>0.28900253082265598</v>
      </c>
      <c r="E6" s="62">
        <f t="shared" si="1"/>
        <v>1.3640919454829361</v>
      </c>
      <c r="F6" s="62">
        <v>0.59932909367128195</v>
      </c>
      <c r="G6" s="62">
        <f t="shared" si="2"/>
        <v>0.38528298878868128</v>
      </c>
      <c r="H6" s="62">
        <v>0.53074204899532196</v>
      </c>
      <c r="I6" s="62">
        <f t="shared" si="3"/>
        <v>1.6680464396995833</v>
      </c>
    </row>
    <row r="7" spans="1:9">
      <c r="A7" s="43" t="s">
        <v>233</v>
      </c>
      <c r="B7" s="62">
        <v>2.9984144047397701E-2</v>
      </c>
      <c r="C7" s="62">
        <f t="shared" si="0"/>
        <v>1.1793763325309763</v>
      </c>
      <c r="D7" s="62">
        <v>0.28900253082265598</v>
      </c>
      <c r="E7" s="62">
        <f t="shared" si="1"/>
        <v>1.3640919454829361</v>
      </c>
      <c r="F7" s="62">
        <v>0.59932909367128195</v>
      </c>
      <c r="G7" s="62">
        <f t="shared" si="2"/>
        <v>0.38528298878868128</v>
      </c>
      <c r="H7" s="62">
        <v>0.53074204899532196</v>
      </c>
      <c r="I7" s="62">
        <f t="shared" si="3"/>
        <v>1.6680464396995833</v>
      </c>
    </row>
    <row r="8" spans="1:9">
      <c r="A8" s="43" t="s">
        <v>262</v>
      </c>
      <c r="B8" s="62">
        <v>2.9984144047397701E-2</v>
      </c>
      <c r="C8" s="62">
        <f t="shared" si="0"/>
        <v>1.1793763325309763</v>
      </c>
      <c r="D8" s="62">
        <v>0.28900253082265598</v>
      </c>
      <c r="E8" s="62">
        <f t="shared" si="1"/>
        <v>1.3640919454829361</v>
      </c>
      <c r="F8" s="62">
        <v>0.59932909367128195</v>
      </c>
      <c r="G8" s="62">
        <f t="shared" si="2"/>
        <v>0.38528298878868128</v>
      </c>
      <c r="H8" s="62">
        <v>0.53074204899532196</v>
      </c>
      <c r="I8" s="62">
        <f t="shared" si="3"/>
        <v>1.6680464396995833</v>
      </c>
    </row>
    <row r="9" spans="1:9">
      <c r="A9" s="43" t="s">
        <v>342</v>
      </c>
      <c r="B9" s="62">
        <v>2.9984144047397701E-2</v>
      </c>
      <c r="C9" s="62">
        <f t="shared" si="0"/>
        <v>1.1793763325309763</v>
      </c>
      <c r="D9" s="62">
        <v>0.28900253082265598</v>
      </c>
      <c r="E9" s="62">
        <f t="shared" si="1"/>
        <v>1.3640919454829361</v>
      </c>
      <c r="F9" s="62">
        <v>0.59932909367128195</v>
      </c>
      <c r="G9" s="62">
        <f t="shared" si="2"/>
        <v>0.38528298878868128</v>
      </c>
      <c r="H9" s="62">
        <v>0.53074204899532196</v>
      </c>
      <c r="I9" s="62">
        <f t="shared" si="3"/>
        <v>1.6680464396995833</v>
      </c>
    </row>
    <row r="10" spans="1:9">
      <c r="A10" s="43" t="s">
        <v>261</v>
      </c>
      <c r="B10" s="62">
        <v>4.72499263687753E-2</v>
      </c>
      <c r="C10" s="62">
        <f t="shared" si="0"/>
        <v>0.69693641393943562</v>
      </c>
      <c r="D10" s="62">
        <v>8.9184176532160098E-2</v>
      </c>
      <c r="E10" s="62">
        <f t="shared" si="1"/>
        <v>0.43848886794978714</v>
      </c>
      <c r="F10" s="62">
        <v>0.96513825834728595</v>
      </c>
      <c r="G10" s="62">
        <f t="shared" si="2"/>
        <v>0.29952566638364042</v>
      </c>
      <c r="H10" s="62">
        <v>0.95625861592795802</v>
      </c>
      <c r="I10" s="62">
        <f t="shared" si="3"/>
        <v>0.95625861592795802</v>
      </c>
    </row>
    <row r="11" spans="1:9">
      <c r="A11" s="43" t="s">
        <v>313</v>
      </c>
      <c r="B11" s="62">
        <v>4.949093186431E-2</v>
      </c>
      <c r="C11" s="62">
        <f t="shared" si="0"/>
        <v>0.64888110666539778</v>
      </c>
      <c r="D11" s="62">
        <v>0.389884330208428</v>
      </c>
      <c r="E11" s="62">
        <f t="shared" si="1"/>
        <v>1.5335450321531501</v>
      </c>
      <c r="F11" s="62">
        <v>0.19107209328629601</v>
      </c>
      <c r="G11" s="62">
        <f t="shared" si="2"/>
        <v>1.719648839576664</v>
      </c>
      <c r="H11" s="62">
        <v>0.75787919439007301</v>
      </c>
      <c r="I11" s="62">
        <f t="shared" si="3"/>
        <v>1.1909530197558291</v>
      </c>
    </row>
    <row r="12" spans="1:9">
      <c r="A12" s="43" t="s">
        <v>312</v>
      </c>
      <c r="B12" s="62">
        <v>5.1510170962955001E-2</v>
      </c>
      <c r="C12" s="62">
        <f t="shared" si="0"/>
        <v>0.60782001736286895</v>
      </c>
      <c r="D12" s="62">
        <v>2.2421609351713001E-2</v>
      </c>
      <c r="E12" s="62">
        <f t="shared" si="1"/>
        <v>0.44095831725035567</v>
      </c>
      <c r="F12" s="62">
        <v>0.900176298336822</v>
      </c>
      <c r="G12" s="62">
        <f t="shared" si="2"/>
        <v>0.32406346740125591</v>
      </c>
      <c r="H12" s="62">
        <v>0.97658767281436198</v>
      </c>
      <c r="I12" s="62">
        <f t="shared" si="3"/>
        <v>0.93412733921373747</v>
      </c>
    </row>
    <row r="13" spans="1:9">
      <c r="A13" s="43" t="s">
        <v>317</v>
      </c>
      <c r="B13" s="62">
        <v>0.13837029578626101</v>
      </c>
      <c r="C13" s="62">
        <f t="shared" si="0"/>
        <v>1.484335900252618</v>
      </c>
      <c r="D13" s="62">
        <v>2.3169874904330302E-2</v>
      </c>
      <c r="E13" s="62">
        <f t="shared" si="1"/>
        <v>0.39057789124442505</v>
      </c>
      <c r="F13" s="62">
        <v>0.86677750627530603</v>
      </c>
      <c r="G13" s="62">
        <f t="shared" si="2"/>
        <v>0.32504156485323976</v>
      </c>
      <c r="H13" s="62">
        <v>0.925321100862324</v>
      </c>
      <c r="I13" s="62">
        <f t="shared" si="3"/>
        <v>1.0714244325774278</v>
      </c>
    </row>
    <row r="14" spans="1:9">
      <c r="A14" s="43" t="s">
        <v>339</v>
      </c>
      <c r="B14" s="62">
        <v>0.24399439092779901</v>
      </c>
      <c r="C14" s="62">
        <f t="shared" si="0"/>
        <v>2.3992781774566905</v>
      </c>
      <c r="D14" s="62">
        <v>2.9537291641233501E-2</v>
      </c>
      <c r="E14" s="62">
        <f t="shared" si="1"/>
        <v>0.3872667126295059</v>
      </c>
      <c r="F14" s="62">
        <v>0.90831501218862498</v>
      </c>
      <c r="G14" s="62">
        <f t="shared" si="2"/>
        <v>0.31441673498837019</v>
      </c>
      <c r="H14" s="62">
        <v>0.91642269464222803</v>
      </c>
      <c r="I14" s="62">
        <f t="shared" si="3"/>
        <v>1.1200721823405009</v>
      </c>
    </row>
    <row r="15" spans="1:9">
      <c r="A15" s="43" t="s">
        <v>360</v>
      </c>
      <c r="B15" s="62">
        <v>0.34108767228889098</v>
      </c>
      <c r="C15" s="62">
        <f t="shared" si="0"/>
        <v>3.0960265638530107</v>
      </c>
      <c r="D15" s="62">
        <v>2.1721845212665E-2</v>
      </c>
      <c r="E15" s="62">
        <f t="shared" si="1"/>
        <v>0.51263554701889402</v>
      </c>
      <c r="F15" s="62">
        <v>0.79519920001838895</v>
      </c>
      <c r="G15" s="62">
        <f t="shared" si="2"/>
        <v>0.35783964000827501</v>
      </c>
      <c r="H15" s="62">
        <v>0.87574271688217098</v>
      </c>
      <c r="I15" s="62">
        <f t="shared" si="3"/>
        <v>1.1333141042004566</v>
      </c>
    </row>
    <row r="16" spans="1:9">
      <c r="A16" s="43" t="s">
        <v>357</v>
      </c>
      <c r="B16" s="62">
        <v>0.41670356786985102</v>
      </c>
      <c r="C16" s="62">
        <f t="shared" si="0"/>
        <v>3.5122157863316015</v>
      </c>
      <c r="D16" s="62">
        <v>4.2252207712382799E-2</v>
      </c>
      <c r="E16" s="62">
        <f t="shared" si="1"/>
        <v>0.27698669500339834</v>
      </c>
      <c r="F16" s="62">
        <v>0.81706179863547101</v>
      </c>
      <c r="G16" s="62">
        <f t="shared" si="2"/>
        <v>0.35016934227234475</v>
      </c>
      <c r="H16" s="62">
        <v>0.94241869254211197</v>
      </c>
      <c r="I16" s="62">
        <f t="shared" si="3"/>
        <v>1.0366605617963232</v>
      </c>
    </row>
    <row r="17" spans="1:9">
      <c r="A17" s="43" t="s">
        <v>285</v>
      </c>
      <c r="B17" s="62">
        <v>0.43835289809176398</v>
      </c>
      <c r="C17" s="62">
        <f t="shared" si="0"/>
        <v>3.44837613165521</v>
      </c>
      <c r="D17" s="62">
        <v>3.6147999503075699E-2</v>
      </c>
      <c r="E17" s="62">
        <f t="shared" si="1"/>
        <v>0.28436426275752885</v>
      </c>
      <c r="F17" s="62">
        <v>0.57744862331201796</v>
      </c>
      <c r="G17" s="62">
        <f t="shared" si="2"/>
        <v>0.39977212383139704</v>
      </c>
      <c r="H17" s="62">
        <v>0.32103007434490399</v>
      </c>
      <c r="I17" s="62">
        <f t="shared" si="3"/>
        <v>1.7656654088969719</v>
      </c>
    </row>
    <row r="18" spans="1:9">
      <c r="A18" s="43" t="s">
        <v>205</v>
      </c>
      <c r="B18" s="62">
        <v>0.46472752639569598</v>
      </c>
      <c r="C18" s="62">
        <f t="shared" si="0"/>
        <v>3.4273655071682581</v>
      </c>
      <c r="D18" s="62">
        <v>1.7904053820856601E-2</v>
      </c>
      <c r="E18" s="62">
        <f t="shared" si="1"/>
        <v>2.1126783508610791</v>
      </c>
      <c r="F18" s="62">
        <v>0.30409776610914502</v>
      </c>
      <c r="G18" s="62">
        <f t="shared" si="2"/>
        <v>1.3684399474911526</v>
      </c>
      <c r="H18" s="62">
        <v>0.19412302906658399</v>
      </c>
      <c r="I18" s="62">
        <f t="shared" si="3"/>
        <v>4.2707066394648479</v>
      </c>
    </row>
    <row r="19" spans="1:9">
      <c r="A19" s="43" t="s">
        <v>211</v>
      </c>
      <c r="B19" s="62">
        <v>0.46472752639569598</v>
      </c>
      <c r="C19" s="62">
        <f t="shared" si="0"/>
        <v>3.4273655071682581</v>
      </c>
      <c r="D19" s="62">
        <v>1.7904053820856601E-2</v>
      </c>
      <c r="E19" s="62">
        <f t="shared" si="1"/>
        <v>2.1126783508610791</v>
      </c>
      <c r="F19" s="62">
        <v>0.30409776610914502</v>
      </c>
      <c r="G19" s="62">
        <f t="shared" si="2"/>
        <v>1.3684399474911526</v>
      </c>
      <c r="H19" s="62">
        <v>0.19412302906658399</v>
      </c>
      <c r="I19" s="62">
        <f t="shared" si="3"/>
        <v>4.2707066394648479</v>
      </c>
    </row>
    <row r="20" spans="1:9">
      <c r="A20" s="43" t="s">
        <v>249</v>
      </c>
      <c r="B20" s="62">
        <v>0.46472752639569598</v>
      </c>
      <c r="C20" s="62">
        <f t="shared" si="0"/>
        <v>3.4273655071682581</v>
      </c>
      <c r="D20" s="62">
        <v>1.7904053820856601E-2</v>
      </c>
      <c r="E20" s="62">
        <f t="shared" si="1"/>
        <v>2.1126783508610791</v>
      </c>
      <c r="F20" s="62">
        <v>0.30409776610914502</v>
      </c>
      <c r="G20" s="62">
        <f t="shared" si="2"/>
        <v>1.3684399474911526</v>
      </c>
      <c r="H20" s="62">
        <v>0.19412302906658399</v>
      </c>
      <c r="I20" s="62">
        <f t="shared" si="3"/>
        <v>4.2707066394648479</v>
      </c>
    </row>
    <row r="21" spans="1:9">
      <c r="A21" s="43" t="s">
        <v>264</v>
      </c>
      <c r="B21" s="62">
        <v>0.60048983032012104</v>
      </c>
      <c r="C21" s="62">
        <f t="shared" si="0"/>
        <v>3.7293578935670673</v>
      </c>
      <c r="D21" s="62">
        <v>3.6321055807191201E-2</v>
      </c>
      <c r="E21" s="62">
        <f t="shared" si="1"/>
        <v>0.26786778657803512</v>
      </c>
      <c r="F21" s="62">
        <v>0.61445101710161498</v>
      </c>
      <c r="G21" s="62">
        <f t="shared" si="2"/>
        <v>0.29105574494287029</v>
      </c>
      <c r="H21" s="62">
        <v>0.38702118112711198</v>
      </c>
      <c r="I21" s="62">
        <f t="shared" si="3"/>
        <v>1.7028931969592929</v>
      </c>
    </row>
    <row r="22" spans="1:9">
      <c r="A22" s="43" t="s">
        <v>197</v>
      </c>
      <c r="B22" s="62">
        <v>0.60730031967625597</v>
      </c>
      <c r="C22" s="62">
        <f t="shared" si="0"/>
        <v>3.5830718860899102</v>
      </c>
      <c r="D22" s="62">
        <v>3.2772699305235298E-2</v>
      </c>
      <c r="E22" s="62">
        <f t="shared" si="1"/>
        <v>0.38671785180177654</v>
      </c>
      <c r="F22" s="62">
        <v>0.43594109422063998</v>
      </c>
      <c r="G22" s="62">
        <f t="shared" si="2"/>
        <v>0.65391164133095991</v>
      </c>
      <c r="H22" s="62">
        <v>0.98909235467592105</v>
      </c>
      <c r="I22" s="62">
        <f t="shared" si="3"/>
        <v>0.80592710381000976</v>
      </c>
    </row>
    <row r="23" spans="1:9">
      <c r="A23" s="43" t="s">
        <v>221</v>
      </c>
      <c r="B23" s="62">
        <v>0.60730031967625597</v>
      </c>
      <c r="C23" s="62">
        <f t="shared" si="0"/>
        <v>3.5830718860899102</v>
      </c>
      <c r="D23" s="62">
        <v>3.2772699305235298E-2</v>
      </c>
      <c r="E23" s="62">
        <f t="shared" si="1"/>
        <v>0.38671785180177654</v>
      </c>
      <c r="F23" s="62">
        <v>0.43594109422063998</v>
      </c>
      <c r="G23" s="62">
        <f t="shared" si="2"/>
        <v>0.65391164133095991</v>
      </c>
      <c r="H23" s="62">
        <v>0.98909235467592105</v>
      </c>
      <c r="I23" s="62">
        <f t="shared" si="3"/>
        <v>0.80592710381000976</v>
      </c>
    </row>
    <row r="24" spans="1:9">
      <c r="A24" s="43" t="s">
        <v>266</v>
      </c>
      <c r="B24" s="62">
        <v>0.60730031967625597</v>
      </c>
      <c r="C24" s="62">
        <f t="shared" si="0"/>
        <v>3.5830718860899102</v>
      </c>
      <c r="D24" s="62">
        <v>3.2772699305235298E-2</v>
      </c>
      <c r="E24" s="62">
        <f t="shared" si="1"/>
        <v>0.38671785180177654</v>
      </c>
      <c r="F24" s="62">
        <v>0.43594109422063998</v>
      </c>
      <c r="G24" s="62">
        <f t="shared" si="2"/>
        <v>0.65391164133095991</v>
      </c>
      <c r="H24" s="62">
        <v>0.98909235467592105</v>
      </c>
      <c r="I24" s="62">
        <f t="shared" si="3"/>
        <v>0.80592710381000976</v>
      </c>
    </row>
    <row r="25" spans="1:9">
      <c r="A25" s="43" t="s">
        <v>187</v>
      </c>
      <c r="B25" s="62">
        <v>0.61653455224723397</v>
      </c>
      <c r="C25" s="62">
        <f t="shared" si="0"/>
        <v>3.1630903115292877</v>
      </c>
      <c r="D25" s="62">
        <v>3.3776089048662E-2</v>
      </c>
      <c r="E25" s="62">
        <f t="shared" si="1"/>
        <v>0.30658296213400893</v>
      </c>
      <c r="F25" s="62">
        <v>0.43774867636286802</v>
      </c>
      <c r="G25" s="62">
        <f t="shared" si="2"/>
        <v>0.43774867636286802</v>
      </c>
      <c r="H25" s="62">
        <v>0.98950104094587399</v>
      </c>
      <c r="I25" s="62">
        <f t="shared" si="3"/>
        <v>0.72563409669364087</v>
      </c>
    </row>
    <row r="26" spans="1:9">
      <c r="A26" s="43" t="s">
        <v>349</v>
      </c>
      <c r="B26" s="62">
        <v>0.643390459426183</v>
      </c>
      <c r="C26" s="62">
        <f t="shared" si="0"/>
        <v>3.1633364255120662</v>
      </c>
      <c r="D26" s="62">
        <v>2.0498793867244701E-2</v>
      </c>
      <c r="E26" s="62">
        <f t="shared" si="1"/>
        <v>0.6047144190837187</v>
      </c>
      <c r="F26" s="62">
        <v>0.97262439672341405</v>
      </c>
      <c r="G26" s="62">
        <f t="shared" si="2"/>
        <v>0.29178731901702426</v>
      </c>
      <c r="H26" s="62">
        <v>0.95321355235014604</v>
      </c>
      <c r="I26" s="62">
        <f t="shared" si="3"/>
        <v>0.99860467389062924</v>
      </c>
    </row>
    <row r="27" spans="1:9">
      <c r="A27" s="43" t="s">
        <v>216</v>
      </c>
      <c r="B27" s="62">
        <v>0.66112660901537101</v>
      </c>
      <c r="C27" s="62">
        <f t="shared" si="0"/>
        <v>3.1205175945525512</v>
      </c>
      <c r="D27" s="62">
        <v>4.6215806017274999E-2</v>
      </c>
      <c r="E27" s="62">
        <f t="shared" si="1"/>
        <v>0.27267325550192251</v>
      </c>
      <c r="F27" s="62">
        <v>0.43893488421532301</v>
      </c>
      <c r="G27" s="62">
        <f t="shared" si="2"/>
        <v>0.39504139579379072</v>
      </c>
      <c r="H27" s="62">
        <v>0.98691290900048101</v>
      </c>
      <c r="I27" s="62">
        <f t="shared" si="3"/>
        <v>0.90467016658377419</v>
      </c>
    </row>
    <row r="28" spans="1:9">
      <c r="A28" s="43" t="s">
        <v>265</v>
      </c>
      <c r="B28" s="62">
        <v>0.66112660901537101</v>
      </c>
      <c r="C28" s="62">
        <f t="shared" si="0"/>
        <v>3.1205175945525512</v>
      </c>
      <c r="D28" s="62">
        <v>4.6215806017274999E-2</v>
      </c>
      <c r="E28" s="62">
        <f t="shared" si="1"/>
        <v>0.27267325550192251</v>
      </c>
      <c r="F28" s="62">
        <v>0.43893488421532301</v>
      </c>
      <c r="G28" s="62">
        <f t="shared" si="2"/>
        <v>0.39504139579379072</v>
      </c>
      <c r="H28" s="62">
        <v>0.98691290900048101</v>
      </c>
      <c r="I28" s="62">
        <f t="shared" si="3"/>
        <v>0.90467016658377419</v>
      </c>
    </row>
    <row r="29" spans="1:9">
      <c r="A29" s="43" t="s">
        <v>203</v>
      </c>
      <c r="B29" s="62">
        <v>0.66530434196530597</v>
      </c>
      <c r="C29" s="62">
        <f t="shared" si="0"/>
        <v>2.90762638340393</v>
      </c>
      <c r="D29" s="62">
        <v>4.5543660656855001E-2</v>
      </c>
      <c r="E29" s="62">
        <f t="shared" si="1"/>
        <v>0.28285010302678371</v>
      </c>
      <c r="F29" s="62">
        <v>0.43893488421532301</v>
      </c>
      <c r="G29" s="62">
        <f t="shared" si="2"/>
        <v>0.39504139579379072</v>
      </c>
      <c r="H29" s="62">
        <v>0.98691290900048101</v>
      </c>
      <c r="I29" s="62">
        <f t="shared" si="3"/>
        <v>0.90467016658377419</v>
      </c>
    </row>
    <row r="30" spans="1:9" ht="30">
      <c r="A30" s="43" t="s">
        <v>288</v>
      </c>
      <c r="B30" s="62">
        <v>0.70420887876443505</v>
      </c>
      <c r="C30" s="62">
        <f t="shared" si="0"/>
        <v>2.9677374176501194</v>
      </c>
      <c r="D30" s="62">
        <v>2.8616848684559E-2</v>
      </c>
      <c r="E30" s="62">
        <f t="shared" si="1"/>
        <v>0.42209851809724525</v>
      </c>
      <c r="F30" s="62">
        <v>0.83344060018894295</v>
      </c>
      <c r="G30" s="62">
        <f t="shared" si="2"/>
        <v>0.3409529728045676</v>
      </c>
      <c r="H30" s="62">
        <v>0.75634163057093795</v>
      </c>
      <c r="I30" s="62">
        <f t="shared" si="3"/>
        <v>1.2799627594277412</v>
      </c>
    </row>
    <row r="31" spans="1:9">
      <c r="A31" s="43" t="s">
        <v>324</v>
      </c>
      <c r="B31" s="62">
        <v>0.73236277910632197</v>
      </c>
      <c r="C31" s="62">
        <f t="shared" si="0"/>
        <v>2.9799588942946893</v>
      </c>
      <c r="D31" s="62">
        <v>4.92254098855699E-2</v>
      </c>
      <c r="E31" s="62">
        <f t="shared" si="1"/>
        <v>0.26402719847714767</v>
      </c>
      <c r="F31" s="62">
        <v>0.342456738752902</v>
      </c>
      <c r="G31" s="62">
        <f t="shared" si="2"/>
        <v>0.61642212975522359</v>
      </c>
      <c r="H31" s="62">
        <v>0.44641659330786398</v>
      </c>
      <c r="I31" s="62">
        <f t="shared" si="3"/>
        <v>1.6368608421288346</v>
      </c>
    </row>
    <row r="32" spans="1:9" ht="15.75" thickBot="1">
      <c r="A32" s="44" t="s">
        <v>306</v>
      </c>
      <c r="B32" s="64">
        <v>0.76483491391573499</v>
      </c>
      <c r="C32" s="64">
        <f t="shared" si="0"/>
        <v>3.0083506614018911</v>
      </c>
      <c r="D32" s="64">
        <v>3.9976560750445499E-2</v>
      </c>
      <c r="E32" s="64">
        <f t="shared" si="1"/>
        <v>0.27748436285603345</v>
      </c>
      <c r="F32" s="64">
        <v>0.84315553572124102</v>
      </c>
      <c r="G32" s="64">
        <f t="shared" si="2"/>
        <v>0.32993042702135517</v>
      </c>
      <c r="H32" s="64">
        <v>0.76275545325267802</v>
      </c>
      <c r="I32" s="64">
        <f t="shared" si="3"/>
        <v>1.1187079981039278</v>
      </c>
    </row>
    <row r="34" spans="1:6" ht="45.75" customHeight="1">
      <c r="A34" s="92" t="s">
        <v>3543</v>
      </c>
      <c r="B34" s="92"/>
      <c r="C34" s="92"/>
      <c r="D34" s="65"/>
      <c r="E34" s="65"/>
      <c r="F34" s="65"/>
    </row>
  </sheetData>
  <mergeCells count="2">
    <mergeCell ref="A34:C34"/>
    <mergeCell ref="A1:C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Table S17</vt:lpstr>
      <vt:lpstr>Table S18</vt:lpstr>
      <vt:lpstr>Table S19</vt:lpstr>
      <vt:lpstr>Table S20</vt:lpstr>
      <vt:lpstr>Table S21</vt:lpstr>
      <vt:lpstr>Table S22</vt:lpstr>
      <vt:lpstr>Table S23</vt:lpstr>
      <vt:lpstr>Table S24</vt:lpstr>
      <vt:lpstr>Table S25</vt:lpstr>
      <vt:lpstr>Table S26</vt:lpstr>
      <vt:lpstr>Table S27</vt:lpstr>
      <vt:lpstr>Table S28</vt:lpstr>
      <vt:lpstr>Table S29</vt:lpstr>
      <vt:lpstr>Table S30</vt:lpstr>
      <vt:lpstr>Table S31</vt:lpstr>
      <vt:lpstr>Table S32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2020-06-02T15:25:26Z</cp:lastPrinted>
  <dcterms:created xsi:type="dcterms:W3CDTF">2020-04-23T00:28:10Z</dcterms:created>
  <dcterms:modified xsi:type="dcterms:W3CDTF">2020-07-21T15:52:30Z</dcterms:modified>
</cp:coreProperties>
</file>