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3" i="1" l="1"/>
  <c r="E3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2" i="1" l="1"/>
  <c r="E41" i="1"/>
  <c r="E40" i="1"/>
  <c r="E39" i="1"/>
  <c r="E38" i="1"/>
  <c r="E37" i="1"/>
  <c r="E36" i="1"/>
  <c r="E35" i="1"/>
  <c r="E34" i="1"/>
</calcChain>
</file>

<file path=xl/sharedStrings.xml><?xml version="1.0" encoding="utf-8"?>
<sst xmlns="http://schemas.openxmlformats.org/spreadsheetml/2006/main" count="72" uniqueCount="70">
  <si>
    <t>North China</t>
    <phoneticPr fontId="1" type="noConversion"/>
  </si>
  <si>
    <t>South China</t>
    <phoneticPr fontId="1" type="noConversion"/>
  </si>
  <si>
    <t>Category</t>
    <phoneticPr fontId="1" type="noConversion"/>
  </si>
  <si>
    <t>Number</t>
    <phoneticPr fontId="1" type="noConversion"/>
  </si>
  <si>
    <t xml:space="preserve">Isolate </t>
    <phoneticPr fontId="1" type="noConversion"/>
  </si>
  <si>
    <t>Rate</t>
    <phoneticPr fontId="1" type="noConversion"/>
  </si>
  <si>
    <t>HeBei</t>
    <phoneticPr fontId="1" type="noConversion"/>
  </si>
  <si>
    <t>BeiJing</t>
    <phoneticPr fontId="1" type="noConversion"/>
  </si>
  <si>
    <t>TianJin</t>
    <phoneticPr fontId="1" type="noConversion"/>
  </si>
  <si>
    <t>LiaoNing</t>
    <phoneticPr fontId="1" type="noConversion"/>
  </si>
  <si>
    <t>ShanDong</t>
    <phoneticPr fontId="1" type="noConversion"/>
  </si>
  <si>
    <t>HeNan</t>
    <phoneticPr fontId="1" type="noConversion"/>
  </si>
  <si>
    <t>Shan'Xi</t>
    <phoneticPr fontId="1" type="noConversion"/>
  </si>
  <si>
    <t>YunNan</t>
    <phoneticPr fontId="1" type="noConversion"/>
  </si>
  <si>
    <t>SiChuan</t>
    <phoneticPr fontId="1" type="noConversion"/>
  </si>
  <si>
    <t>GuiZhou</t>
    <phoneticPr fontId="1" type="noConversion"/>
  </si>
  <si>
    <t>ChongQing</t>
    <phoneticPr fontId="1" type="noConversion"/>
  </si>
  <si>
    <t>ShangHai</t>
    <phoneticPr fontId="1" type="noConversion"/>
  </si>
  <si>
    <t>JiangSu</t>
    <phoneticPr fontId="1" type="noConversion"/>
  </si>
  <si>
    <t>ZheJiang</t>
    <phoneticPr fontId="1" type="noConversion"/>
  </si>
  <si>
    <t>FuJian</t>
    <phoneticPr fontId="1" type="noConversion"/>
  </si>
  <si>
    <t>AnHui</t>
    <phoneticPr fontId="1" type="noConversion"/>
  </si>
  <si>
    <t>JiangXi</t>
    <phoneticPr fontId="1" type="noConversion"/>
  </si>
  <si>
    <t>HuNan</t>
    <phoneticPr fontId="1" type="noConversion"/>
  </si>
  <si>
    <t>HuBei</t>
    <phoneticPr fontId="1" type="noConversion"/>
  </si>
  <si>
    <t>GuangXi</t>
    <phoneticPr fontId="1" type="noConversion"/>
  </si>
  <si>
    <t>GuangDong</t>
    <phoneticPr fontId="1" type="noConversion"/>
  </si>
  <si>
    <t>Slow growing mycobacteria</t>
  </si>
  <si>
    <t>Mycobacterium avium-intracellulare complex</t>
    <phoneticPr fontId="1" type="noConversion"/>
  </si>
  <si>
    <t>Mycobacterium kansasii</t>
    <phoneticPr fontId="1" type="noConversion"/>
  </si>
  <si>
    <t>Mycobacterium paragordonae</t>
    <phoneticPr fontId="1" type="noConversion"/>
  </si>
  <si>
    <t>Mycobacterium lentiflavum</t>
    <phoneticPr fontId="1" type="noConversion"/>
  </si>
  <si>
    <t>Mycobacterium gordonae</t>
  </si>
  <si>
    <t>Mycobacterium colombiense</t>
  </si>
  <si>
    <t>Mycobacterium nonchromogenicum</t>
  </si>
  <si>
    <t>Mycobacterium paraense</t>
    <phoneticPr fontId="1" type="noConversion"/>
  </si>
  <si>
    <t>Mycobacterium arupense</t>
  </si>
  <si>
    <t>Mycobacterium europaeum</t>
    <phoneticPr fontId="1" type="noConversion"/>
  </si>
  <si>
    <t>Mycobacterium nebraskense</t>
    <phoneticPr fontId="1" type="noConversion"/>
  </si>
  <si>
    <t>Mycobacterium parascrofulaceum</t>
  </si>
  <si>
    <t>Mycobacterium senuense</t>
    <phoneticPr fontId="1" type="noConversion"/>
  </si>
  <si>
    <t>Mycobacterium seoulense</t>
  </si>
  <si>
    <t>Mycobacterium sinense</t>
    <phoneticPr fontId="1" type="noConversion"/>
  </si>
  <si>
    <t>Mycobacterium szulgai</t>
  </si>
  <si>
    <t xml:space="preserve">Mycobacterium terrae </t>
    <phoneticPr fontId="1" type="noConversion"/>
  </si>
  <si>
    <t>Mycobacterium virginiense</t>
    <phoneticPr fontId="1" type="noConversion"/>
  </si>
  <si>
    <t>Mycobacterium chimaera</t>
    <phoneticPr fontId="1" type="noConversion"/>
  </si>
  <si>
    <t xml:space="preserve">Mycobacterium xenopi </t>
    <phoneticPr fontId="1" type="noConversion"/>
  </si>
  <si>
    <t>Rapid growing mycobacteria</t>
  </si>
  <si>
    <t>Mycobacterium abscessus complex</t>
    <phoneticPr fontId="1" type="noConversion"/>
  </si>
  <si>
    <t>Mycobacterium chelonae</t>
  </si>
  <si>
    <t>Mycobacterium fortuitum</t>
  </si>
  <si>
    <t>Mycobacterium peregrinum</t>
    <phoneticPr fontId="1" type="noConversion"/>
  </si>
  <si>
    <t>Mycobacterium chitae</t>
    <phoneticPr fontId="1" type="noConversion"/>
  </si>
  <si>
    <t>Mycobacterium engbaekii</t>
    <phoneticPr fontId="1" type="noConversion"/>
  </si>
  <si>
    <t>Mycobacterium porcinum</t>
  </si>
  <si>
    <t xml:space="preserve">Mycobacterium setense </t>
    <phoneticPr fontId="1" type="noConversion"/>
  </si>
  <si>
    <t>Mycobacterium vanbaalenii</t>
  </si>
  <si>
    <t>Mycobacterium senegalense</t>
    <phoneticPr fontId="1" type="noConversion"/>
  </si>
  <si>
    <t>Mycobacterium avium-intracellulare complex</t>
    <phoneticPr fontId="1" type="noConversion"/>
  </si>
  <si>
    <t xml:space="preserve">Mycobacterium avium subsp.hominissuis </t>
    <phoneticPr fontId="1" type="noConversion"/>
  </si>
  <si>
    <t>Mycobacterium avium subsp.vulneris</t>
    <phoneticPr fontId="1" type="noConversion"/>
  </si>
  <si>
    <t>Mycobacterium avium</t>
  </si>
  <si>
    <t>Mycobacterium avium subsp. Marseillense</t>
    <phoneticPr fontId="1" type="noConversion"/>
  </si>
  <si>
    <t>Mycobacterium intracellulare</t>
    <phoneticPr fontId="1" type="noConversion"/>
  </si>
  <si>
    <t>Mycobacterium intracellulare subsp.yongonense </t>
    <phoneticPr fontId="1" type="noConversion"/>
  </si>
  <si>
    <t>Mycobacterium abscessus</t>
    <phoneticPr fontId="1" type="noConversion"/>
  </si>
  <si>
    <t>Mycobacterium bolletii</t>
    <phoneticPr fontId="1" type="noConversion"/>
  </si>
  <si>
    <t>Mycobacterium massiliease</t>
    <phoneticPr fontId="1" type="noConversion"/>
  </si>
  <si>
    <t>Subspecies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</si>
</sst>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%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2" xfId="0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Border="1"/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/>
    <xf numFmtId="10" fontId="3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/>
    <xf numFmtId="10" fontId="4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G23" sqref="G23"/>
    </sheetView>
  </sheetViews>
  <sheetFormatPr defaultRowHeight="15.75" x14ac:dyDescent="0.25"/>
  <cols>
    <col min="1" max="1" width="16.875" style="10" customWidth="1"/>
    <col min="2" max="2" width="9" style="10"/>
    <col min="3" max="3" width="51.125" style="10" customWidth="1"/>
    <col min="4" max="26" width="9" style="10"/>
  </cols>
  <sheetData>
    <row r="1" spans="1:26" x14ac:dyDescent="0.25">
      <c r="A1" s="11"/>
      <c r="B1" s="6"/>
      <c r="C1" s="12"/>
      <c r="D1" s="6"/>
      <c r="E1" s="4"/>
      <c r="F1" s="25" t="s">
        <v>0</v>
      </c>
      <c r="G1" s="26"/>
      <c r="H1" s="26"/>
      <c r="I1" s="26"/>
      <c r="J1" s="26"/>
      <c r="K1" s="26"/>
      <c r="L1" s="27"/>
      <c r="M1" s="25" t="s">
        <v>1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7"/>
    </row>
    <row r="2" spans="1:26" x14ac:dyDescent="0.15">
      <c r="A2" s="13" t="s">
        <v>2</v>
      </c>
      <c r="B2" s="6" t="s">
        <v>3</v>
      </c>
      <c r="C2" s="14" t="s">
        <v>4</v>
      </c>
      <c r="D2" s="6" t="s">
        <v>3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6" t="s">
        <v>25</v>
      </c>
      <c r="Z2" s="6" t="s">
        <v>26</v>
      </c>
    </row>
    <row r="3" spans="1:26" ht="15.75" customHeight="1" x14ac:dyDescent="0.15">
      <c r="A3" s="19" t="s">
        <v>27</v>
      </c>
      <c r="B3" s="22">
        <v>189</v>
      </c>
      <c r="C3" s="1" t="s">
        <v>28</v>
      </c>
      <c r="D3" s="6">
        <v>108</v>
      </c>
      <c r="E3" s="2">
        <f t="shared" ref="E3:E31" si="0">D3/317</f>
        <v>0.34069400630914826</v>
      </c>
      <c r="F3" s="16">
        <v>2</v>
      </c>
      <c r="G3" s="16">
        <v>5</v>
      </c>
      <c r="H3" s="16"/>
      <c r="I3" s="16">
        <v>3</v>
      </c>
      <c r="J3" s="16">
        <v>6</v>
      </c>
      <c r="K3" s="16">
        <v>5</v>
      </c>
      <c r="L3" s="16">
        <v>1</v>
      </c>
      <c r="M3" s="16">
        <v>3</v>
      </c>
      <c r="N3" s="16"/>
      <c r="O3" s="16"/>
      <c r="P3" s="16"/>
      <c r="Q3" s="16">
        <v>1</v>
      </c>
      <c r="R3" s="16">
        <v>16</v>
      </c>
      <c r="S3" s="16">
        <v>4</v>
      </c>
      <c r="T3" s="16">
        <v>1</v>
      </c>
      <c r="U3" s="16">
        <v>19</v>
      </c>
      <c r="V3" s="16">
        <v>4</v>
      </c>
      <c r="W3" s="16"/>
      <c r="X3" s="16">
        <v>5</v>
      </c>
      <c r="Y3" s="6">
        <v>3</v>
      </c>
      <c r="Z3" s="6">
        <v>30</v>
      </c>
    </row>
    <row r="4" spans="1:26" x14ac:dyDescent="0.15">
      <c r="A4" s="20"/>
      <c r="B4" s="23"/>
      <c r="C4" s="3" t="s">
        <v>29</v>
      </c>
      <c r="D4" s="6">
        <v>31</v>
      </c>
      <c r="E4" s="2">
        <f t="shared" si="0"/>
        <v>9.7791798107255523E-2</v>
      </c>
      <c r="F4" s="16">
        <v>1</v>
      </c>
      <c r="G4" s="16"/>
      <c r="H4" s="16"/>
      <c r="I4" s="16"/>
      <c r="J4" s="16"/>
      <c r="K4" s="16"/>
      <c r="L4" s="16">
        <v>2</v>
      </c>
      <c r="M4" s="16"/>
      <c r="N4" s="16">
        <v>1</v>
      </c>
      <c r="O4" s="16">
        <v>1</v>
      </c>
      <c r="P4" s="16">
        <v>1</v>
      </c>
      <c r="Q4" s="16">
        <v>7</v>
      </c>
      <c r="R4" s="16">
        <v>10</v>
      </c>
      <c r="S4" s="16">
        <v>2</v>
      </c>
      <c r="T4" s="16">
        <v>1</v>
      </c>
      <c r="U4" s="16">
        <v>2</v>
      </c>
      <c r="V4" s="16">
        <v>1</v>
      </c>
      <c r="W4" s="16"/>
      <c r="X4" s="16">
        <v>1</v>
      </c>
      <c r="Y4" s="6"/>
      <c r="Z4" s="6">
        <v>1</v>
      </c>
    </row>
    <row r="5" spans="1:26" x14ac:dyDescent="0.15">
      <c r="A5" s="20"/>
      <c r="B5" s="23"/>
      <c r="C5" s="3" t="s">
        <v>30</v>
      </c>
      <c r="D5" s="6">
        <v>17</v>
      </c>
      <c r="E5" s="2">
        <f t="shared" si="0"/>
        <v>5.362776025236593E-2</v>
      </c>
      <c r="F5" s="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6">
        <v>1</v>
      </c>
      <c r="Z5" s="6">
        <v>16</v>
      </c>
    </row>
    <row r="6" spans="1:26" x14ac:dyDescent="0.15">
      <c r="A6" s="20"/>
      <c r="B6" s="23"/>
      <c r="C6" s="3" t="s">
        <v>31</v>
      </c>
      <c r="D6" s="6">
        <v>10</v>
      </c>
      <c r="E6" s="2">
        <f t="shared" si="0"/>
        <v>3.1545741324921134E-2</v>
      </c>
      <c r="F6" s="2"/>
      <c r="G6" s="16"/>
      <c r="H6" s="16">
        <v>1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>
        <v>2</v>
      </c>
      <c r="X6" s="16">
        <v>7</v>
      </c>
      <c r="Y6" s="6"/>
      <c r="Z6" s="6"/>
    </row>
    <row r="7" spans="1:26" x14ac:dyDescent="0.15">
      <c r="A7" s="20"/>
      <c r="B7" s="23"/>
      <c r="C7" s="3" t="s">
        <v>32</v>
      </c>
      <c r="D7" s="6">
        <v>4</v>
      </c>
      <c r="E7" s="2">
        <f t="shared" si="0"/>
        <v>1.2618296529968454E-2</v>
      </c>
      <c r="F7" s="2"/>
      <c r="G7" s="16"/>
      <c r="H7" s="16"/>
      <c r="I7" s="16"/>
      <c r="J7" s="16"/>
      <c r="K7" s="16"/>
      <c r="L7" s="16"/>
      <c r="M7" s="16"/>
      <c r="N7" s="16">
        <v>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6"/>
      <c r="Z7" s="6">
        <v>2</v>
      </c>
    </row>
    <row r="8" spans="1:26" x14ac:dyDescent="0.15">
      <c r="A8" s="20"/>
      <c r="B8" s="23"/>
      <c r="C8" s="3" t="s">
        <v>33</v>
      </c>
      <c r="D8" s="6">
        <v>3</v>
      </c>
      <c r="E8" s="2">
        <f t="shared" si="0"/>
        <v>9.4637223974763408E-3</v>
      </c>
      <c r="F8" s="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>
        <v>1</v>
      </c>
      <c r="X8" s="16"/>
      <c r="Y8" s="6"/>
      <c r="Z8" s="6">
        <v>2</v>
      </c>
    </row>
    <row r="9" spans="1:26" x14ac:dyDescent="0.15">
      <c r="A9" s="20"/>
      <c r="B9" s="23"/>
      <c r="C9" s="3" t="s">
        <v>34</v>
      </c>
      <c r="D9" s="6">
        <v>2</v>
      </c>
      <c r="E9" s="2">
        <f t="shared" si="0"/>
        <v>6.3091482649842269E-3</v>
      </c>
      <c r="F9" s="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v>1</v>
      </c>
      <c r="W9" s="16"/>
      <c r="X9" s="16"/>
      <c r="Y9" s="6"/>
      <c r="Z9" s="6">
        <v>1</v>
      </c>
    </row>
    <row r="10" spans="1:26" x14ac:dyDescent="0.15">
      <c r="A10" s="20"/>
      <c r="B10" s="23"/>
      <c r="C10" s="3" t="s">
        <v>35</v>
      </c>
      <c r="D10" s="6">
        <v>2</v>
      </c>
      <c r="E10" s="2">
        <f t="shared" si="0"/>
        <v>6.3091482649842269E-3</v>
      </c>
      <c r="F10" s="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v>1</v>
      </c>
      <c r="V10" s="16"/>
      <c r="W10" s="16"/>
      <c r="X10" s="16">
        <v>1</v>
      </c>
      <c r="Y10" s="6"/>
      <c r="Z10" s="6"/>
    </row>
    <row r="11" spans="1:26" x14ac:dyDescent="0.15">
      <c r="A11" s="20"/>
      <c r="B11" s="23"/>
      <c r="C11" s="3" t="s">
        <v>36</v>
      </c>
      <c r="D11" s="6">
        <v>2</v>
      </c>
      <c r="E11" s="2">
        <f t="shared" si="0"/>
        <v>6.3091482649842269E-3</v>
      </c>
      <c r="F11" s="2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6"/>
      <c r="Z11" s="6">
        <v>1</v>
      </c>
    </row>
    <row r="12" spans="1:26" x14ac:dyDescent="0.15">
      <c r="A12" s="20"/>
      <c r="B12" s="23"/>
      <c r="C12" s="3" t="s">
        <v>37</v>
      </c>
      <c r="D12" s="6">
        <v>1</v>
      </c>
      <c r="E12" s="2">
        <f t="shared" si="0"/>
        <v>3.1545741324921135E-3</v>
      </c>
      <c r="F12" s="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1</v>
      </c>
      <c r="V12" s="16"/>
      <c r="W12" s="16"/>
      <c r="X12" s="16"/>
      <c r="Y12" s="6"/>
      <c r="Z12" s="6"/>
    </row>
    <row r="13" spans="1:26" x14ac:dyDescent="0.15">
      <c r="A13" s="20"/>
      <c r="B13" s="23"/>
      <c r="C13" s="3" t="s">
        <v>38</v>
      </c>
      <c r="D13" s="6">
        <v>1</v>
      </c>
      <c r="E13" s="2">
        <f t="shared" si="0"/>
        <v>3.1545741324921135E-3</v>
      </c>
      <c r="F13" s="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1</v>
      </c>
      <c r="W13" s="16"/>
      <c r="X13" s="16"/>
      <c r="Y13" s="6"/>
      <c r="Z13" s="6"/>
    </row>
    <row r="14" spans="1:26" x14ac:dyDescent="0.15">
      <c r="A14" s="20"/>
      <c r="B14" s="23"/>
      <c r="C14" s="3" t="s">
        <v>39</v>
      </c>
      <c r="D14" s="6">
        <v>1</v>
      </c>
      <c r="E14" s="2">
        <f t="shared" si="0"/>
        <v>3.1545741324921135E-3</v>
      </c>
      <c r="F14" s="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1</v>
      </c>
      <c r="S14" s="16"/>
      <c r="T14" s="16"/>
      <c r="U14" s="16"/>
      <c r="V14" s="16"/>
      <c r="W14" s="16"/>
      <c r="X14" s="16"/>
      <c r="Y14" s="6"/>
      <c r="Z14" s="6"/>
    </row>
    <row r="15" spans="1:26" x14ac:dyDescent="0.15">
      <c r="A15" s="20"/>
      <c r="B15" s="23"/>
      <c r="C15" s="3" t="s">
        <v>40</v>
      </c>
      <c r="D15" s="6">
        <v>1</v>
      </c>
      <c r="E15" s="2">
        <f t="shared" si="0"/>
        <v>3.1545741324921135E-3</v>
      </c>
      <c r="F15" s="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1</v>
      </c>
      <c r="S15" s="16"/>
      <c r="T15" s="16"/>
      <c r="U15" s="16"/>
      <c r="V15" s="16"/>
      <c r="W15" s="16"/>
      <c r="X15" s="16"/>
      <c r="Y15" s="6"/>
      <c r="Z15" s="6"/>
    </row>
    <row r="16" spans="1:26" x14ac:dyDescent="0.15">
      <c r="A16" s="20"/>
      <c r="B16" s="23"/>
      <c r="C16" s="3" t="s">
        <v>41</v>
      </c>
      <c r="D16" s="6">
        <v>1</v>
      </c>
      <c r="E16" s="2">
        <f t="shared" si="0"/>
        <v>3.1545741324921135E-3</v>
      </c>
      <c r="F16" s="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1</v>
      </c>
      <c r="V16" s="16"/>
      <c r="W16" s="16"/>
      <c r="X16" s="16"/>
      <c r="Y16" s="6"/>
      <c r="Z16" s="6"/>
    </row>
    <row r="17" spans="1:26" x14ac:dyDescent="0.15">
      <c r="A17" s="20"/>
      <c r="B17" s="23"/>
      <c r="C17" s="3" t="s">
        <v>42</v>
      </c>
      <c r="D17" s="6">
        <v>1</v>
      </c>
      <c r="E17" s="2">
        <f t="shared" si="0"/>
        <v>3.1545741324921135E-3</v>
      </c>
      <c r="F17" s="2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1</v>
      </c>
      <c r="V17" s="16"/>
      <c r="W17" s="16"/>
      <c r="X17" s="16"/>
      <c r="Y17" s="6"/>
      <c r="Z17" s="6"/>
    </row>
    <row r="18" spans="1:26" x14ac:dyDescent="0.15">
      <c r="A18" s="20"/>
      <c r="B18" s="23"/>
      <c r="C18" s="3" t="s">
        <v>43</v>
      </c>
      <c r="D18" s="6">
        <v>1</v>
      </c>
      <c r="E18" s="2">
        <f t="shared" si="0"/>
        <v>3.1545741324921135E-3</v>
      </c>
      <c r="F18" s="2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6"/>
      <c r="Z18" s="6"/>
    </row>
    <row r="19" spans="1:26" x14ac:dyDescent="0.15">
      <c r="A19" s="20"/>
      <c r="B19" s="23"/>
      <c r="C19" s="3" t="s">
        <v>44</v>
      </c>
      <c r="D19" s="6">
        <v>1</v>
      </c>
      <c r="E19" s="2">
        <f t="shared" si="0"/>
        <v>3.1545741324921135E-3</v>
      </c>
      <c r="F19" s="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1</v>
      </c>
      <c r="S19" s="16"/>
      <c r="T19" s="16"/>
      <c r="U19" s="16"/>
      <c r="V19" s="16"/>
      <c r="W19" s="16"/>
      <c r="X19" s="16"/>
      <c r="Y19" s="6"/>
      <c r="Z19" s="6"/>
    </row>
    <row r="20" spans="1:26" x14ac:dyDescent="0.15">
      <c r="A20" s="20"/>
      <c r="B20" s="23"/>
      <c r="C20" s="3" t="s">
        <v>45</v>
      </c>
      <c r="D20" s="6">
        <v>1</v>
      </c>
      <c r="E20" s="2">
        <f t="shared" si="0"/>
        <v>3.1545741324921135E-3</v>
      </c>
      <c r="F20" s="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6"/>
      <c r="Z20" s="6">
        <v>1</v>
      </c>
    </row>
    <row r="21" spans="1:26" x14ac:dyDescent="0.15">
      <c r="A21" s="20"/>
      <c r="B21" s="23"/>
      <c r="C21" s="3" t="s">
        <v>47</v>
      </c>
      <c r="D21" s="6">
        <v>1</v>
      </c>
      <c r="E21" s="2">
        <f t="shared" si="0"/>
        <v>3.1545741324921135E-3</v>
      </c>
      <c r="F21" s="2"/>
      <c r="G21" s="16"/>
      <c r="H21" s="16"/>
      <c r="I21" s="16"/>
      <c r="J21" s="16"/>
      <c r="K21" s="16"/>
      <c r="L21" s="16"/>
      <c r="M21" s="16"/>
      <c r="N21" s="16">
        <v>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6"/>
      <c r="Z21" s="6"/>
    </row>
    <row r="22" spans="1:26" x14ac:dyDescent="0.15">
      <c r="A22" s="30" t="s">
        <v>48</v>
      </c>
      <c r="B22" s="31">
        <v>128</v>
      </c>
      <c r="C22" s="3" t="s">
        <v>49</v>
      </c>
      <c r="D22" s="6">
        <v>114</v>
      </c>
      <c r="E22" s="2">
        <f t="shared" si="0"/>
        <v>0.35962145110410093</v>
      </c>
      <c r="F22" s="2"/>
      <c r="G22" s="16"/>
      <c r="H22" s="16"/>
      <c r="I22" s="16">
        <v>1</v>
      </c>
      <c r="J22" s="16"/>
      <c r="K22" s="16"/>
      <c r="L22" s="16"/>
      <c r="M22" s="16"/>
      <c r="N22" s="16"/>
      <c r="O22" s="16"/>
      <c r="P22" s="16"/>
      <c r="Q22" s="16">
        <v>2</v>
      </c>
      <c r="R22" s="16"/>
      <c r="S22" s="16"/>
      <c r="T22" s="16"/>
      <c r="U22" s="16"/>
      <c r="V22" s="16">
        <v>1</v>
      </c>
      <c r="W22" s="16">
        <v>3</v>
      </c>
      <c r="X22" s="16"/>
      <c r="Y22" s="6">
        <v>14</v>
      </c>
      <c r="Z22" s="6">
        <v>93</v>
      </c>
    </row>
    <row r="23" spans="1:26" ht="15.75" customHeight="1" x14ac:dyDescent="0.15">
      <c r="A23" s="30"/>
      <c r="B23" s="31"/>
      <c r="C23" s="3" t="s">
        <v>50</v>
      </c>
      <c r="D23" s="6">
        <v>3</v>
      </c>
      <c r="E23" s="2">
        <f t="shared" si="0"/>
        <v>9.4637223974763408E-3</v>
      </c>
      <c r="F23" s="2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1</v>
      </c>
      <c r="R23" s="16"/>
      <c r="S23" s="16"/>
      <c r="T23" s="16"/>
      <c r="U23" s="16"/>
      <c r="V23" s="16"/>
      <c r="W23" s="16">
        <v>2</v>
      </c>
      <c r="X23" s="16"/>
      <c r="Y23" s="6"/>
      <c r="Z23" s="6"/>
    </row>
    <row r="24" spans="1:26" x14ac:dyDescent="0.15">
      <c r="A24" s="30"/>
      <c r="B24" s="31"/>
      <c r="C24" s="3" t="s">
        <v>51</v>
      </c>
      <c r="D24" s="6">
        <v>2</v>
      </c>
      <c r="E24" s="2">
        <f t="shared" si="0"/>
        <v>6.3091482649842269E-3</v>
      </c>
      <c r="F24" s="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1</v>
      </c>
      <c r="U24" s="16"/>
      <c r="V24" s="16"/>
      <c r="W24" s="16"/>
      <c r="X24" s="16"/>
      <c r="Y24" s="6"/>
      <c r="Z24" s="6">
        <v>1</v>
      </c>
    </row>
    <row r="25" spans="1:26" x14ac:dyDescent="0.15">
      <c r="A25" s="30"/>
      <c r="B25" s="31"/>
      <c r="C25" s="3" t="s">
        <v>52</v>
      </c>
      <c r="D25" s="6">
        <v>3</v>
      </c>
      <c r="E25" s="2">
        <f t="shared" si="0"/>
        <v>9.4637223974763408E-3</v>
      </c>
      <c r="F25" s="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2</v>
      </c>
      <c r="X25" s="16"/>
      <c r="Y25" s="6"/>
      <c r="Z25" s="6">
        <v>1</v>
      </c>
    </row>
    <row r="26" spans="1:26" x14ac:dyDescent="0.15">
      <c r="A26" s="30"/>
      <c r="B26" s="31"/>
      <c r="C26" s="3" t="s">
        <v>53</v>
      </c>
      <c r="D26" s="6">
        <v>1</v>
      </c>
      <c r="E26" s="2">
        <f t="shared" si="0"/>
        <v>3.1545741324921135E-3</v>
      </c>
      <c r="F26" s="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1</v>
      </c>
      <c r="S26" s="16"/>
      <c r="T26" s="16"/>
      <c r="U26" s="16"/>
      <c r="V26" s="16"/>
      <c r="W26" s="16"/>
      <c r="X26" s="16"/>
      <c r="Y26" s="6"/>
      <c r="Z26" s="6"/>
    </row>
    <row r="27" spans="1:26" x14ac:dyDescent="0.15">
      <c r="A27" s="30"/>
      <c r="B27" s="31"/>
      <c r="C27" s="3" t="s">
        <v>54</v>
      </c>
      <c r="D27" s="6">
        <v>1</v>
      </c>
      <c r="E27" s="2">
        <f t="shared" si="0"/>
        <v>3.1545741324921135E-3</v>
      </c>
      <c r="F27" s="2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6"/>
      <c r="Z27" s="6">
        <v>1</v>
      </c>
    </row>
    <row r="28" spans="1:26" x14ac:dyDescent="0.15">
      <c r="A28" s="30"/>
      <c r="B28" s="31"/>
      <c r="C28" s="3" t="s">
        <v>55</v>
      </c>
      <c r="D28" s="6">
        <v>1</v>
      </c>
      <c r="E28" s="2">
        <f t="shared" si="0"/>
        <v>3.1545741324921135E-3</v>
      </c>
      <c r="F28" s="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1</v>
      </c>
      <c r="S28" s="16"/>
      <c r="T28" s="16"/>
      <c r="U28" s="16"/>
      <c r="V28" s="16"/>
      <c r="W28" s="16"/>
      <c r="X28" s="16"/>
      <c r="Y28" s="6"/>
      <c r="Z28" s="6"/>
    </row>
    <row r="29" spans="1:26" x14ac:dyDescent="0.15">
      <c r="A29" s="30"/>
      <c r="B29" s="31"/>
      <c r="C29" s="3" t="s">
        <v>56</v>
      </c>
      <c r="D29" s="6">
        <v>1</v>
      </c>
      <c r="E29" s="2">
        <f t="shared" si="0"/>
        <v>3.1545741324921135E-3</v>
      </c>
      <c r="F29" s="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1</v>
      </c>
      <c r="V29" s="16"/>
      <c r="W29" s="16"/>
      <c r="X29" s="16"/>
      <c r="Y29" s="6"/>
      <c r="Z29" s="6"/>
    </row>
    <row r="30" spans="1:26" x14ac:dyDescent="0.15">
      <c r="A30" s="30"/>
      <c r="B30" s="31"/>
      <c r="C30" s="3" t="s">
        <v>57</v>
      </c>
      <c r="D30" s="6">
        <v>1</v>
      </c>
      <c r="E30" s="2">
        <f t="shared" si="0"/>
        <v>3.1545741324921135E-3</v>
      </c>
      <c r="F30" s="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1</v>
      </c>
      <c r="V30" s="16"/>
      <c r="W30" s="16"/>
      <c r="X30" s="16"/>
      <c r="Y30" s="6"/>
      <c r="Z30" s="6"/>
    </row>
    <row r="31" spans="1:26" x14ac:dyDescent="0.15">
      <c r="A31" s="30"/>
      <c r="B31" s="31"/>
      <c r="C31" s="3" t="s">
        <v>58</v>
      </c>
      <c r="D31" s="6">
        <v>1</v>
      </c>
      <c r="E31" s="2">
        <f t="shared" si="0"/>
        <v>3.1545741324921135E-3</v>
      </c>
      <c r="F31" s="2"/>
      <c r="G31" s="16"/>
      <c r="H31" s="16">
        <v>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6"/>
      <c r="Z31" s="6"/>
    </row>
    <row r="32" spans="1:26" x14ac:dyDescent="0.15">
      <c r="A32" s="18" t="s">
        <v>69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 x14ac:dyDescent="0.15">
      <c r="A33" s="22" t="s">
        <v>59</v>
      </c>
      <c r="B33" s="22">
        <v>107</v>
      </c>
      <c r="C33" s="3" t="s">
        <v>46</v>
      </c>
      <c r="D33" s="6">
        <v>1</v>
      </c>
      <c r="E33" s="2">
        <f>D33/317</f>
        <v>3.1545741324921135E-3</v>
      </c>
      <c r="F33" s="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6"/>
      <c r="Z33" s="6">
        <v>1</v>
      </c>
    </row>
    <row r="34" spans="1:26" ht="15.75" customHeight="1" x14ac:dyDescent="0.25">
      <c r="A34" s="23"/>
      <c r="B34" s="23"/>
      <c r="C34" s="5" t="s">
        <v>60</v>
      </c>
      <c r="D34" s="6">
        <v>1</v>
      </c>
      <c r="E34" s="2">
        <f>D34/107</f>
        <v>9.3457943925233638E-3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7"/>
      <c r="W34" s="17"/>
      <c r="X34" s="16"/>
      <c r="Y34" s="6"/>
      <c r="Z34" s="16"/>
    </row>
    <row r="35" spans="1:26" x14ac:dyDescent="0.25">
      <c r="A35" s="23"/>
      <c r="B35" s="23"/>
      <c r="C35" s="5" t="s">
        <v>61</v>
      </c>
      <c r="D35" s="6">
        <v>2</v>
      </c>
      <c r="E35" s="2">
        <f t="shared" ref="E35:E39" si="1">D35/107</f>
        <v>1.8691588785046728E-2</v>
      </c>
      <c r="F35" s="16"/>
      <c r="G35" s="16"/>
      <c r="H35" s="16"/>
      <c r="I35" s="16"/>
      <c r="J35" s="16"/>
      <c r="K35" s="16">
        <v>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7"/>
      <c r="X35" s="16">
        <v>1</v>
      </c>
      <c r="Y35" s="6"/>
      <c r="Z35" s="16"/>
    </row>
    <row r="36" spans="1:26" x14ac:dyDescent="0.25">
      <c r="A36" s="23"/>
      <c r="B36" s="23"/>
      <c r="C36" s="7" t="s">
        <v>62</v>
      </c>
      <c r="D36" s="6">
        <v>2</v>
      </c>
      <c r="E36" s="2">
        <f t="shared" si="1"/>
        <v>1.8691588785046728E-2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6"/>
      <c r="Y36" s="6"/>
      <c r="Z36" s="16">
        <v>1</v>
      </c>
    </row>
    <row r="37" spans="1:26" x14ac:dyDescent="0.15">
      <c r="A37" s="23"/>
      <c r="B37" s="23"/>
      <c r="C37" s="5" t="s">
        <v>63</v>
      </c>
      <c r="D37" s="6">
        <v>16</v>
      </c>
      <c r="E37" s="2">
        <f t="shared" si="1"/>
        <v>0.14953271028037382</v>
      </c>
      <c r="F37" s="16"/>
      <c r="G37" s="16"/>
      <c r="H37" s="16"/>
      <c r="I37" s="16"/>
      <c r="J37" s="16">
        <v>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2</v>
      </c>
      <c r="V37" s="16">
        <v>2</v>
      </c>
      <c r="W37" s="16"/>
      <c r="X37" s="16">
        <v>1</v>
      </c>
      <c r="Y37" s="6">
        <v>2</v>
      </c>
      <c r="Z37" s="16">
        <v>8</v>
      </c>
    </row>
    <row r="38" spans="1:26" x14ac:dyDescent="0.15">
      <c r="A38" s="23"/>
      <c r="B38" s="23"/>
      <c r="C38" s="8" t="s">
        <v>64</v>
      </c>
      <c r="D38" s="6">
        <v>82</v>
      </c>
      <c r="E38" s="2">
        <f t="shared" si="1"/>
        <v>0.76635514018691586</v>
      </c>
      <c r="F38" s="16">
        <v>2</v>
      </c>
      <c r="G38" s="16">
        <v>4</v>
      </c>
      <c r="H38" s="16"/>
      <c r="I38" s="16">
        <v>3</v>
      </c>
      <c r="J38" s="16">
        <v>5</v>
      </c>
      <c r="K38" s="16">
        <v>4</v>
      </c>
      <c r="L38" s="16">
        <v>1</v>
      </c>
      <c r="M38" s="16">
        <v>3</v>
      </c>
      <c r="N38" s="16"/>
      <c r="O38" s="16"/>
      <c r="P38" s="16"/>
      <c r="Q38" s="16"/>
      <c r="R38" s="16">
        <v>16</v>
      </c>
      <c r="S38" s="16">
        <v>3</v>
      </c>
      <c r="T38" s="16">
        <v>1</v>
      </c>
      <c r="U38" s="16">
        <v>15</v>
      </c>
      <c r="V38" s="16">
        <v>2</v>
      </c>
      <c r="W38" s="16"/>
      <c r="X38" s="16">
        <v>3</v>
      </c>
      <c r="Y38" s="6">
        <v>1</v>
      </c>
      <c r="Z38" s="16">
        <v>19</v>
      </c>
    </row>
    <row r="39" spans="1:26" x14ac:dyDescent="0.25">
      <c r="A39" s="24"/>
      <c r="B39" s="24"/>
      <c r="C39" s="8" t="s">
        <v>65</v>
      </c>
      <c r="D39" s="6">
        <v>4</v>
      </c>
      <c r="E39" s="2">
        <f t="shared" si="1"/>
        <v>3.7383177570093455E-2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1</v>
      </c>
      <c r="T39" s="16"/>
      <c r="U39" s="16">
        <v>2</v>
      </c>
      <c r="V39" s="17"/>
      <c r="W39" s="17"/>
      <c r="X39" s="16"/>
      <c r="Y39" s="6"/>
      <c r="Z39" s="16">
        <v>1</v>
      </c>
    </row>
    <row r="40" spans="1:26" x14ac:dyDescent="0.25">
      <c r="A40" s="19" t="s">
        <v>49</v>
      </c>
      <c r="B40" s="22">
        <v>114</v>
      </c>
      <c r="C40" s="8" t="s">
        <v>66</v>
      </c>
      <c r="D40" s="6">
        <v>67</v>
      </c>
      <c r="E40" s="9">
        <f>D40/114</f>
        <v>0.58771929824561409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>
        <v>1</v>
      </c>
      <c r="R40" s="16"/>
      <c r="S40" s="16"/>
      <c r="T40" s="16"/>
      <c r="U40" s="16"/>
      <c r="V40" s="17">
        <v>1</v>
      </c>
      <c r="W40" s="17">
        <v>2</v>
      </c>
      <c r="X40" s="16"/>
      <c r="Y40" s="6">
        <v>8</v>
      </c>
      <c r="Z40" s="6">
        <v>54</v>
      </c>
    </row>
    <row r="41" spans="1:26" x14ac:dyDescent="0.25">
      <c r="A41" s="20"/>
      <c r="B41" s="23"/>
      <c r="C41" s="8" t="s">
        <v>67</v>
      </c>
      <c r="D41" s="6">
        <v>2</v>
      </c>
      <c r="E41" s="9">
        <f t="shared" ref="E41:E42" si="2">D41/114</f>
        <v>1.7543859649122806E-2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1</v>
      </c>
      <c r="R41" s="16"/>
      <c r="S41" s="16"/>
      <c r="T41" s="16"/>
      <c r="U41" s="16"/>
      <c r="V41" s="17"/>
      <c r="W41" s="17"/>
      <c r="X41" s="16"/>
      <c r="Y41" s="6"/>
      <c r="Z41" s="6">
        <v>1</v>
      </c>
    </row>
    <row r="42" spans="1:26" x14ac:dyDescent="0.25">
      <c r="A42" s="21"/>
      <c r="B42" s="24"/>
      <c r="C42" s="8" t="s">
        <v>68</v>
      </c>
      <c r="D42" s="6">
        <v>45</v>
      </c>
      <c r="E42" s="9">
        <f t="shared" si="2"/>
        <v>0.39473684210526316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>
        <v>1</v>
      </c>
      <c r="X42" s="16"/>
      <c r="Y42" s="6">
        <v>6</v>
      </c>
      <c r="Z42" s="6">
        <v>38</v>
      </c>
    </row>
  </sheetData>
  <mergeCells count="11">
    <mergeCell ref="A40:A42"/>
    <mergeCell ref="B40:B42"/>
    <mergeCell ref="F1:L1"/>
    <mergeCell ref="B33:B39"/>
    <mergeCell ref="A33:A39"/>
    <mergeCell ref="B32:Z32"/>
    <mergeCell ref="M1:Z1"/>
    <mergeCell ref="A3:A21"/>
    <mergeCell ref="B3:B21"/>
    <mergeCell ref="A22:A31"/>
    <mergeCell ref="B22:B3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2020-07-10T07:52:21Z</dcterms:modified>
</cp:coreProperties>
</file>