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gusc\Dropbox\dehydration and thermal vulnerability in loxopholis\BE submission\Scientific Reports\TOSUBMIT\"/>
    </mc:Choice>
  </mc:AlternateContent>
  <xr:revisionPtr revIDLastSave="0" documentId="13_ncr:1_{26AD1C07-09CC-4EC0-A04B-4DCB02E34F50}" xr6:coauthVersionLast="46" xr6:coauthVersionMax="46" xr10:uidLastSave="{00000000-0000-0000-0000-000000000000}"/>
  <bookViews>
    <workbookView xWindow="-120" yWindow="-120" windowWidth="20730" windowHeight="10830" firstSheet="8" activeTab="15" xr2:uid="{62B8AF80-2D79-4661-9970-CC22ED32315D}"/>
  </bookViews>
  <sheets>
    <sheet name="data" sheetId="2" r:id="rId1"/>
    <sheet name="L percarinatum coords" sheetId="5" r:id="rId2"/>
    <sheet name="T&amp;HR during dessication" sheetId="1" r:id="rId3"/>
    <sheet name="Fig. S2" sheetId="20" r:id="rId4"/>
    <sheet name="Fig. S3" sheetId="21" r:id="rId5"/>
    <sheet name="Table S1" sheetId="3" r:id="rId6"/>
    <sheet name="Table S2" sheetId="4" r:id="rId7"/>
    <sheet name="Table S3" sheetId="11" r:id="rId8"/>
    <sheet name="Table S4" sheetId="12" r:id="rId9"/>
    <sheet name="Table S5" sheetId="15" r:id="rId10"/>
    <sheet name="Table S6" sheetId="13" r:id="rId11"/>
    <sheet name="Table S7" sheetId="18" r:id="rId12"/>
    <sheet name="Table S8" sheetId="9" r:id="rId13"/>
    <sheet name="Table S9" sheetId="7" r:id="rId14"/>
    <sheet name="Table S10" sheetId="16" r:id="rId15"/>
    <sheet name="Table S11" sheetId="8" r:id="rId16"/>
  </sheets>
  <definedNames>
    <definedName name="_xlnm._FilterDatabase" localSheetId="0" hidden="1">data!$A$1:$R$85</definedName>
    <definedName name="_xlnm._FilterDatabase" localSheetId="2" hidden="1">'T&amp;HR during dessication'!$A$1:$E$123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8" l="1"/>
  <c r="F8" i="18"/>
  <c r="F9" i="18"/>
  <c r="F10" i="18"/>
  <c r="F11" i="18"/>
  <c r="F12" i="18"/>
  <c r="F5" i="18"/>
  <c r="F6" i="18"/>
  <c r="P85" i="2" l="1"/>
  <c r="R85" i="2" s="1"/>
  <c r="P84" i="2"/>
  <c r="R84" i="2" s="1"/>
  <c r="P83" i="2"/>
  <c r="R83" i="2" s="1"/>
  <c r="P82" i="2"/>
  <c r="R82" i="2" s="1"/>
  <c r="P81" i="2"/>
  <c r="R81" i="2" s="1"/>
  <c r="P80" i="2"/>
  <c r="R80" i="2" s="1"/>
  <c r="P79" i="2"/>
  <c r="R79" i="2" s="1"/>
  <c r="P78" i="2"/>
  <c r="R78" i="2" s="1"/>
  <c r="P77" i="2"/>
  <c r="R77" i="2" s="1"/>
  <c r="P76" i="2"/>
  <c r="R76" i="2" s="1"/>
  <c r="P75" i="2"/>
  <c r="R75" i="2" s="1"/>
  <c r="P74" i="2"/>
  <c r="R74" i="2" s="1"/>
  <c r="P73" i="2"/>
  <c r="R73" i="2" s="1"/>
  <c r="P72" i="2"/>
  <c r="R72" i="2" s="1"/>
  <c r="P71" i="2"/>
  <c r="R71" i="2" s="1"/>
  <c r="P70" i="2"/>
  <c r="R70" i="2" s="1"/>
  <c r="P69" i="2"/>
  <c r="R69" i="2" s="1"/>
  <c r="P68" i="2"/>
  <c r="R68" i="2" s="1"/>
  <c r="P67" i="2"/>
  <c r="R67" i="2" s="1"/>
  <c r="P66" i="2"/>
  <c r="R66" i="2" s="1"/>
  <c r="P65" i="2"/>
  <c r="R65" i="2" s="1"/>
  <c r="P64" i="2"/>
  <c r="R64" i="2" s="1"/>
  <c r="P63" i="2"/>
  <c r="R63" i="2" s="1"/>
  <c r="P62" i="2"/>
  <c r="R62" i="2" s="1"/>
  <c r="R61" i="2"/>
  <c r="P60" i="2"/>
  <c r="R60" i="2" s="1"/>
  <c r="P59" i="2"/>
  <c r="R59" i="2" s="1"/>
  <c r="P58" i="2"/>
  <c r="R58" i="2" s="1"/>
  <c r="P57" i="2"/>
  <c r="R57" i="2" s="1"/>
  <c r="P56" i="2"/>
  <c r="R56" i="2" s="1"/>
  <c r="P55" i="2"/>
  <c r="R55" i="2" s="1"/>
  <c r="P54" i="2"/>
  <c r="R54" i="2" s="1"/>
  <c r="P53" i="2"/>
  <c r="R53" i="2" s="1"/>
  <c r="P52" i="2"/>
  <c r="R52" i="2" s="1"/>
  <c r="P51" i="2"/>
  <c r="R51" i="2" s="1"/>
  <c r="P50" i="2"/>
  <c r="R50" i="2" s="1"/>
  <c r="P49" i="2"/>
  <c r="R49" i="2" s="1"/>
  <c r="P48" i="2"/>
  <c r="R48" i="2" s="1"/>
  <c r="P47" i="2"/>
  <c r="R47" i="2" s="1"/>
  <c r="P46" i="2"/>
  <c r="R46" i="2" s="1"/>
  <c r="P45" i="2"/>
  <c r="R45" i="2" s="1"/>
  <c r="P44" i="2"/>
  <c r="R44" i="2" s="1"/>
  <c r="P43" i="2"/>
  <c r="R43" i="2" s="1"/>
  <c r="P42" i="2"/>
  <c r="R42" i="2" s="1"/>
  <c r="P41" i="2"/>
  <c r="R41" i="2" s="1"/>
  <c r="P40" i="2"/>
  <c r="R40" i="2" s="1"/>
  <c r="P39" i="2"/>
  <c r="R39" i="2" s="1"/>
  <c r="P38" i="2"/>
  <c r="R38" i="2" s="1"/>
  <c r="P37" i="2"/>
  <c r="R37" i="2" s="1"/>
  <c r="P36" i="2"/>
  <c r="R36" i="2" s="1"/>
  <c r="P35" i="2"/>
  <c r="R35" i="2" s="1"/>
  <c r="P34" i="2"/>
  <c r="R34" i="2" s="1"/>
  <c r="P33" i="2"/>
  <c r="R33" i="2" s="1"/>
  <c r="P32" i="2"/>
  <c r="R32" i="2" s="1"/>
  <c r="P31" i="2"/>
  <c r="R31" i="2" s="1"/>
  <c r="P30" i="2"/>
  <c r="R30" i="2" s="1"/>
  <c r="P29" i="2"/>
  <c r="R29" i="2" s="1"/>
  <c r="P28" i="2"/>
  <c r="R28" i="2" s="1"/>
  <c r="P27" i="2"/>
  <c r="R27" i="2" s="1"/>
  <c r="P26" i="2"/>
  <c r="R26" i="2" s="1"/>
  <c r="P25" i="2"/>
  <c r="R25" i="2" s="1"/>
  <c r="P24" i="2"/>
  <c r="R24" i="2" s="1"/>
  <c r="P23" i="2"/>
  <c r="R23" i="2" s="1"/>
  <c r="P22" i="2"/>
  <c r="R22" i="2" s="1"/>
  <c r="P21" i="2"/>
  <c r="R21" i="2" s="1"/>
  <c r="P20" i="2"/>
  <c r="R20" i="2" s="1"/>
  <c r="P19" i="2"/>
  <c r="R19" i="2" s="1"/>
  <c r="P18" i="2"/>
  <c r="R18" i="2" s="1"/>
  <c r="P17" i="2"/>
  <c r="R17" i="2" s="1"/>
  <c r="P16" i="2"/>
  <c r="R16" i="2" s="1"/>
  <c r="P15" i="2"/>
  <c r="R15" i="2" s="1"/>
  <c r="P14" i="2"/>
  <c r="R14" i="2" s="1"/>
  <c r="P13" i="2"/>
  <c r="R13" i="2" s="1"/>
  <c r="P12" i="2"/>
  <c r="R12" i="2" s="1"/>
  <c r="P11" i="2"/>
  <c r="R11" i="2" s="1"/>
  <c r="P10" i="2"/>
  <c r="R10" i="2" s="1"/>
  <c r="P9" i="2"/>
  <c r="R9" i="2" s="1"/>
  <c r="P8" i="2"/>
  <c r="R8" i="2" s="1"/>
  <c r="P7" i="2"/>
  <c r="R7" i="2" s="1"/>
  <c r="P6" i="2"/>
  <c r="R6" i="2" s="1"/>
  <c r="P5" i="2"/>
  <c r="R5" i="2" s="1"/>
  <c r="P4" i="2"/>
  <c r="R4" i="2" s="1"/>
  <c r="P3" i="2"/>
  <c r="R3" i="2" s="1"/>
  <c r="P2" i="2"/>
  <c r="R2" i="2" s="1"/>
</calcChain>
</file>

<file path=xl/sharedStrings.xml><?xml version="1.0" encoding="utf-8"?>
<sst xmlns="http://schemas.openxmlformats.org/spreadsheetml/2006/main" count="1164" uniqueCount="578">
  <si>
    <t>Time</t>
  </si>
  <si>
    <t>Date</t>
  </si>
  <si>
    <t>humidity</t>
  </si>
  <si>
    <t>temp</t>
  </si>
  <si>
    <t>logger2</t>
  </si>
  <si>
    <t>id</t>
  </si>
  <si>
    <t>turn</t>
  </si>
  <si>
    <t>tstart</t>
  </si>
  <si>
    <t>vtm</t>
  </si>
  <si>
    <t>weight</t>
  </si>
  <si>
    <t>tend</t>
  </si>
  <si>
    <t>startt</t>
  </si>
  <si>
    <t>22 _ 04</t>
  </si>
  <si>
    <t>20 _ 04</t>
  </si>
  <si>
    <t>23 _ 04</t>
  </si>
  <si>
    <t>24 _ 04</t>
  </si>
  <si>
    <t>21 _ 04</t>
  </si>
  <si>
    <t>26 _ 04</t>
  </si>
  <si>
    <t>25 _ 04</t>
  </si>
  <si>
    <t>27 _ 04</t>
  </si>
  <si>
    <t>28 _ 04</t>
  </si>
  <si>
    <t xml:space="preserve">7 _ 5 </t>
  </si>
  <si>
    <t>8 _ 5</t>
  </si>
  <si>
    <t>6 _ 5</t>
  </si>
  <si>
    <t>5 _ 5</t>
  </si>
  <si>
    <t>7 _ 5</t>
  </si>
  <si>
    <t>4 _ 5</t>
  </si>
  <si>
    <t>5 _ 3</t>
  </si>
  <si>
    <t>sp</t>
  </si>
  <si>
    <t>hrate</t>
  </si>
  <si>
    <t>temp dif</t>
  </si>
  <si>
    <t>time dif</t>
  </si>
  <si>
    <t>Loxopholis ferreirai</t>
  </si>
  <si>
    <t>Loxopholis percarinatum</t>
  </si>
  <si>
    <t xml:space="preserve">   df      AIC</t>
  </si>
  <si>
    <t xml:space="preserve"> Formula: ~1 | id</t>
  </si>
  <si>
    <t xml:space="preserve">        (Intercept) Residual</t>
  </si>
  <si>
    <t xml:space="preserve">                 Value Std.Error DF   t-value p-value</t>
  </si>
  <si>
    <t>Random effects:</t>
  </si>
  <si>
    <t xml:space="preserve">               Value Std.Error DF  t-value p-value</t>
  </si>
  <si>
    <t xml:space="preserve"> Correlation: </t>
  </si>
  <si>
    <t>Standardized Within-Group Residuals:</t>
  </si>
  <si>
    <t xml:space="preserve">       Min         Q1        Med         Q3        Max </t>
  </si>
  <si>
    <t>Number of Observations: 27</t>
  </si>
  <si>
    <t>Number of Observations: 57</t>
  </si>
  <si>
    <t xml:space="preserve">Number of Groups: 19 </t>
  </si>
  <si>
    <t xml:space="preserve">Santa Helena, Ilha </t>
  </si>
  <si>
    <t>Latitude</t>
  </si>
  <si>
    <t>Longitude</t>
  </si>
  <si>
    <t>Alt</t>
  </si>
  <si>
    <t>Curirú</t>
  </si>
  <si>
    <t>Santa Helena</t>
  </si>
  <si>
    <t xml:space="preserve">Santa Helena </t>
  </si>
  <si>
    <t xml:space="preserve">Santa Helena			</t>
  </si>
  <si>
    <t xml:space="preserve">Serra do Jacamim </t>
  </si>
  <si>
    <t xml:space="preserve">Boa Vista </t>
  </si>
  <si>
    <t>Ilha Uruari</t>
  </si>
  <si>
    <t>Boa Vista</t>
  </si>
  <si>
    <t>lon</t>
  </si>
  <si>
    <t>lat</t>
  </si>
  <si>
    <t>country</t>
  </si>
  <si>
    <t>Guyana</t>
  </si>
  <si>
    <t>Brazil</t>
  </si>
  <si>
    <t>loxopholis ferreirai</t>
  </si>
  <si>
    <t># thermal margins for loxopholis cross amazon basin</t>
  </si>
  <si>
    <t># Climvulnera for loxopholis based on Tmax</t>
  </si>
  <si>
    <t>setwd("C:/Users/user/Dropbox/dehydration and thermal vulnerability in loxopholis")</t>
  </si>
  <si>
    <t>setwd("C:/Users/agusc/Dropbox/dehydration and thermal vulnerability in loxopholis")</t>
  </si>
  <si>
    <t>require(maptools)</t>
  </si>
  <si>
    <t>require(dismo)</t>
  </si>
  <si>
    <t>require(rgdal)</t>
  </si>
  <si>
    <t>library(raster)</t>
  </si>
  <si>
    <t>shp=readOGR("C:/Users/agusc/Dropbox/Mecanistic modelling/amazonbasinlimits/amapoly_ivb.shp")</t>
  </si>
  <si>
    <t>shp=readOGR("C:/Users/user/Dropbox/Mecanistic modelling/amazonbasinlimits/amapoly_ivb.shp")</t>
  </si>
  <si>
    <t># source http://worldmap.harvard.edu/data/geonode:amapoly_ivb</t>
  </si>
  <si>
    <t># prepare raster of tmax</t>
  </si>
  <si>
    <t># r=raster("C:/Users/user/Dropbox/geo resources/rasters/current/CHELSA_10_05.tif")</t>
  </si>
  <si>
    <t># r=raster("C:/Users/agusc/Dropbox/geo resources/rasters/current/CHELSA_10_05.tif")</t>
  </si>
  <si>
    <t># # more nuanced distribution of temperatures</t>
  </si>
  <si>
    <t># # crop to amazon basin</t>
  </si>
  <si>
    <t># r=crop(r,extent(shp))</t>
  </si>
  <si>
    <t># tmaxc &lt;- mask( r,shp)# crop raster with the same shapefile</t>
  </si>
  <si>
    <t xml:space="preserve"># </t>
  </si>
  <si>
    <t># # takes a while, better save it and then just read already crop</t>
  </si>
  <si>
    <t># extent(tmaxc)=extent(shp)</t>
  </si>
  <si>
    <t># tmaxc=tmaxc/10</t>
  </si>
  <si>
    <t># writeRaster(tmaxc,"amazon basin tmax chelsa.tif", overwrite=T)</t>
  </si>
  <si>
    <t># plot(tmaxc)</t>
  </si>
  <si>
    <t>#  thermal margins</t>
  </si>
  <si>
    <t>tmaxc1=raster("amazon basin tmax chelsa.tif")</t>
  </si>
  <si>
    <t>##########L. percari</t>
  </si>
  <si>
    <t>#hidrated</t>
  </si>
  <si>
    <t>vulnerhid=31.2-tmaxc1#  (median of vtm for Rehydrated L. percarinatum)</t>
  </si>
  <si>
    <t xml:space="preserve">vulnerhid[vulnerhid&gt;=0] &lt;- NA </t>
  </si>
  <si>
    <t># thermal margin for dehydrated loxopholis</t>
  </si>
  <si>
    <t>vulnerdeshid=28.8-tmaxc1 #(median of vtm for dehydratedL. percari)</t>
  </si>
  <si>
    <t xml:space="preserve">vulnerdeshid[vulnerdeshid&gt;=0] &lt;- NA </t>
  </si>
  <si>
    <t># locations</t>
  </si>
  <si>
    <t>x=read.csv("Lpercarinatum coords.csv")</t>
  </si>
  <si>
    <t>head(x)</t>
  </si>
  <si>
    <t># Margins for hidrated lizards</t>
  </si>
  <si>
    <t>x$marginshid=extract(vulnerhid,x[,1:2]);</t>
  </si>
  <si>
    <t>1-sum(is.na(x$marginshid))/length(x$marginshid)# how many vulnerable</t>
  </si>
  <si>
    <t># margins for dehydrated lizards</t>
  </si>
  <si>
    <t>x$marginsdeshid=extract(vulnerdeshid,x[,1:2])</t>
  </si>
  <si>
    <t>1-sum(is.na(x$marginsdeshid))/length(x$marginsdeshid)# how many vulnerable</t>
  </si>
  <si>
    <t># plotting colors</t>
  </si>
  <si>
    <t>mycols=colorRampPalette(c("#FF7400","#FFFF00"),alpha = .35)(200)</t>
  </si>
  <si>
    <t>#rmycols=colorRampPalette(c("#FF7400"),alpha = .99)(200)</t>
  </si>
  <si>
    <t>plot(shp,col="#009999")</t>
  </si>
  <si>
    <t>plot(vulnerhid,axes=F, box=F, col=mycols,add=T)</t>
  </si>
  <si>
    <t>with(x,points(lon,lat, pch=21, cex=.6, bg=x$colshid, col="black"))</t>
  </si>
  <si>
    <t>plot(vulnerdeshid,axes=F, box=F, col=mycols,add=T)</t>
  </si>
  <si>
    <t>r=raster("loxo percari hydrated simple mapping.grd")</t>
  </si>
  <si>
    <t># colors inverted</t>
  </si>
  <si>
    <t>mycols=colorRampPalette(c("#FFFF00","#FF7400"),alpha = .35)(200)</t>
  </si>
  <si>
    <t>plot(r,axes=F, box=F, col=mycols,add=T)</t>
  </si>
  <si>
    <t>require(readxl)</t>
  </si>
  <si>
    <t>x=as.data.frame(read_excel("supporting online file.xlsx","data"))</t>
  </si>
  <si>
    <t>colnames(x)</t>
  </si>
  <si>
    <t># repeat for each species</t>
  </si>
  <si>
    <t>vtm$sp=factor(vtm$sp)</t>
  </si>
  <si>
    <t>vtm$turn</t>
  </si>
  <si>
    <t>require(plyr)</t>
  </si>
  <si>
    <t>w=ddply(vtm,.(id),summarize,maxweight=max(weight));w</t>
  </si>
  <si>
    <t>vtm=merge(vtm,w,by="id",all.y=F)</t>
  </si>
  <si>
    <t>head(vtm)</t>
  </si>
  <si>
    <t>w=ddply(vtm,.(id,turn),summarize,</t>
  </si>
  <si>
    <t xml:space="preserve">        hl=(weight/maxweight)*100);w</t>
  </si>
  <si>
    <t>vtm=merge(vtm,w,by=c("id","turn"),all.y=F)</t>
  </si>
  <si>
    <t xml:space="preserve">median(vtm$vtm[vtm$hl&gt;=99])# ferreirai 32.8, percarinatum 31.2 </t>
  </si>
  <si>
    <t xml:space="preserve">median(vtm$weight[vtm$hl&gt;=99])# ferreirai .694, percarinatum .628 </t>
  </si>
  <si>
    <t>median(vtm$vtm[vtm$hl&lt;=95])# ferreirai 29.2,  percarinatum 28.8</t>
  </si>
  <si>
    <t xml:space="preserve">median(vtm$weight[vtm$hl&lt;=95])# ferreirai .671, percarinatum .525 </t>
  </si>
  <si>
    <t>require(nlme)</t>
  </si>
  <si>
    <t>#plot</t>
  </si>
  <si>
    <t>require(ggplot2)</t>
  </si>
  <si>
    <t>fontsize=10</t>
  </si>
  <si>
    <t>turn=vtm$turn</t>
  </si>
  <si>
    <t>id=vtm$id</t>
  </si>
  <si>
    <t xml:space="preserve">  xlab("")+</t>
  </si>
  <si>
    <t xml:space="preserve">  theme(panel.background = element_rect(fill='transparent', colour='black'),</t>
  </si>
  <si>
    <t xml:space="preserve">        panel.grid.major = element_blank(),</t>
  </si>
  <si>
    <t xml:space="preserve">        panel.grid.minor = element_blank(),</t>
  </si>
  <si>
    <t xml:space="preserve">        axis.title.x = element_text(colour="black", size=fontsize),</t>
  </si>
  <si>
    <t xml:space="preserve">        axis.text.x  = element_text(angle=0, vjust=0.5,colour="black", size=fontsize),</t>
  </si>
  <si>
    <t xml:space="preserve">        axis.title.y = element_text(colour="black", size=fontsize),</t>
  </si>
  <si>
    <t xml:space="preserve">        axis.text.y  = element_text(angle=0, vjust=0.5,colour="black", size=fontsize)</t>
  </si>
  <si>
    <t xml:space="preserve">  )+  theme(legend.position="none",</t>
  </si>
  <si>
    <t xml:space="preserve">            legend.justification=c(1,1),</t>
  </si>
  <si>
    <t xml:space="preserve">            legend.text = element_text(size = fontsize-2))+</t>
  </si>
  <si>
    <t xml:space="preserve">  annotate("text", x = .5, y = 45, label = "",size=fontsize-6)</t>
  </si>
  <si>
    <t># plot changes in  weight</t>
  </si>
  <si>
    <t>ggplot(vtm, aes(x=turn, y=weight, group=id)) +</t>
  </si>
  <si>
    <t xml:space="preserve">  geom_point(aes(colour=factor(turn), </t>
  </si>
  <si>
    <t xml:space="preserve">                 fill = factor(turn)), shape=21, size = 2) +</t>
  </si>
  <si>
    <t xml:space="preserve">  geom_line(colour="black")+</t>
  </si>
  <si>
    <t xml:space="preserve">  scale_colour_manual(values=c("black", "black", "black"))+</t>
  </si>
  <si>
    <t xml:space="preserve">  scale_fill_manual(values=c("#CC6666", "yellow", "595"))+</t>
  </si>
  <si>
    <t xml:space="preserve">  ylab("weight (g)")+</t>
  </si>
  <si>
    <t xml:space="preserve">  scale_y_continuous( breaks=seq(round(min(vtm$weight)),(max(vtm$weight)+.1), by=.1), </t>
  </si>
  <si>
    <t xml:space="preserve">                      labels=seq(round(min(vtm$weight)),(max(vtm$weight)+.1), by=.1),</t>
  </si>
  <si>
    <t xml:space="preserve">  scale_x_discrete(labels=c("Hydrated","Dehydrated","Rehydrated"))+</t>
  </si>
  <si>
    <t>vtm$id</t>
  </si>
  <si>
    <t>sort(vtm$weight)</t>
  </si>
  <si>
    <t>require(ncdf4)</t>
  </si>
  <si>
    <t>require(geonames)</t>
  </si>
  <si>
    <t>options(repos = getOption("repos")["CRAN"])</t>
  </si>
  <si>
    <t>get.global.climate(folder = 'C:/Users/user/Dropbox/Vuelta a casa/Miguel Tejedo/modelando cuerpos de agua')</t>
  </si>
  <si>
    <t>timeinterval=365 # yearly days for which body temps will be estimated</t>
  </si>
  <si>
    <t>nyears=1# number of years to run the model(it includes estocastic across years variability)</t>
  </si>
  <si>
    <t># These data are herein considered to run the model only, so as to calculate the number of times temperatures overcome the VTM</t>
  </si>
  <si>
    <t>skinwet    = 0.2 #% of surface area acting as a free-water exchanger, for computing cutaneous water loss</t>
  </si>
  <si>
    <t>peyes    = 0.02#  % of surface area taken up by open eye, for computing ocular water loss (only when active)</t>
  </si>
  <si>
    <t>extref= 0.2# (asumido constante para nuestro trabajo) % oxygen extraction efficiency, for respiratory water loss</t>
  </si>
  <si>
    <t>ctkill=0 # 1 #animal dies when reaches ctmax 1 yes 0 no</t>
  </si>
  <si>
    <t># Locality traits</t>
  </si>
  <si>
    <t>soiltype=6 # sandy clay loam</t>
  </si>
  <si>
    <t>Solref= 10 #% soil solar reflectance</t>
  </si>
  <si>
    <t>Slope= 0 # pegar de raster ## inclination of the terrain</t>
  </si>
  <si>
    <t>Aspect= #  da valor 0 a puntos en el norte y valor 180 a puntos en el sur. in degrees 0 north, 180 south.</t>
  </si>
  <si>
    <t xml:space="preserve">DEP=c(0,5,10,15,30,60,90,150,200,300)# trabajo RAVON indica ue no se enteierran por debajo de 10cm soil depths at which the animal might reach and beyond, must be 10 values and closer near the surface </t>
  </si>
  <si>
    <t>minshade= 70 # percentage of minimum shade the animal can use</t>
  </si>
  <si>
    <t>maxshade= 100 # percentage of maximum shade the animal can use</t>
  </si>
  <si>
    <t>cap = 1# organic matte layerr</t>
  </si>
  <si>
    <t>RUF = 0.004# Roughness height</t>
  </si>
  <si>
    <t>CMH2O = 2 # deveria depender de la localidad # Precipitable cm H2O in air column, 0.1 = very dry; 1.0 = moist air conditions; 2.0 = humid, tropical conditions (note this is for the whole atmospheric profile, not just near the ground)</t>
  </si>
  <si>
    <t>timezone = 1# correct for local time zone</t>
  </si>
  <si>
    <t># source of d=geograhic data http://www.ore-hybam.org/index.php/eng/Data/Cartography/Amazon-basin-hydrography</t>
  </si>
  <si>
    <t>require(raster)# source http://worldmap.harvard.edu/data/geonode:amapoly_ivb</t>
  </si>
  <si>
    <t>x=read.csv("C:/Users/agusc/Dropbox/Mecanistic modelling/amazonbasinlimits/allcellsamazonbasin.csv")</t>
  </si>
  <si>
    <t>x=read.csv("C:/Users/user/Dropbox/Mecanistic modelling/amazonbasinlimits/allcellsamazonbasin.csv")</t>
  </si>
  <si>
    <t>for(i in  1:nrow(x)){</t>
  </si>
  <si>
    <t>#state</t>
  </si>
  <si>
    <t>print(paste(round((i/nrow(x))*100),"%"))</t>
  </si>
  <si>
    <t xml:space="preserve">  </t>
  </si>
  <si>
    <t># estima as caracteristicas AMBIENTAIS onde os animais vivem</t>
  </si>
  <si>
    <t># deve ser rodado antes DO ECTOTHERM</t>
  </si>
  <si>
    <t xml:space="preserve">                    micro=</t>
  </si>
  <si>
    <t>)</t>
  </si>
  <si>
    <t>if (class(micro)=="try-error") next</t>
  </si>
  <si>
    <t>ecto=</t>
  </si>
  <si>
    <t>try(</t>
  </si>
  <si>
    <t xml:space="preserve">   ectotherm(</t>
  </si>
  <si>
    <t xml:space="preserve">  ,T_F_min=20</t>
  </si>
  <si>
    <t xml:space="preserve">  ,shdburrow=1</t>
  </si>
  <si>
    <t xml:space="preserve">  ,mindepth    = 1 #</t>
  </si>
  <si>
    <t xml:space="preserve">  ,pct_mouth =0</t>
  </si>
  <si>
    <t>if (class(ecto)=="try-error") next</t>
  </si>
  <si>
    <t># Extract body temperature for any julian day</t>
  </si>
  <si>
    <t>t=as.data.frame(ecto$environ[,c(1:5)])</t>
  </si>
  <si>
    <t># Events reaching and tresspassing VTMax for TFLOSS</t>
  </si>
  <si>
    <t># Identify time with TC above a VTMAX</t>
  </si>
  <si>
    <t>3N</t>
  </si>
  <si>
    <t>M</t>
  </si>
  <si>
    <t>sex</t>
  </si>
  <si>
    <t>ploidy</t>
  </si>
  <si>
    <t>locality</t>
  </si>
  <si>
    <t>Generalized least squares fit by REML</t>
  </si>
  <si>
    <t xml:space="preserve">  Data: dt </t>
  </si>
  <si>
    <t>Coefficients:</t>
  </si>
  <si>
    <t>Standardized residuals:</t>
  </si>
  <si>
    <t xml:space="preserve">       AIC      BIC    logLik</t>
  </si>
  <si>
    <t>Degrees of freedom: 64 total; 57 residual</t>
  </si>
  <si>
    <t>amass</t>
  </si>
  <si>
    <t>VTMAX</t>
  </si>
  <si>
    <t>moist_surface</t>
  </si>
  <si>
    <t>maxdepth</t>
  </si>
  <si>
    <t>rainmult</t>
  </si>
  <si>
    <t>maxshad</t>
  </si>
  <si>
    <t>extent</t>
  </si>
  <si>
    <t>L. percarinatum</t>
  </si>
  <si>
    <t xml:space="preserve">  Model: percpoints ~ amass + VTMAX + moist_surface + maxdepth + rainmult +      maxshad </t>
  </si>
  <si>
    <t xml:space="preserve">  312.5864 328.9308 -148.2932</t>
  </si>
  <si>
    <t xml:space="preserve">                  Value Std.Error   t-value p-value</t>
  </si>
  <si>
    <t>(Intercept)   -388.3554  8.798874 -44.13694  0.0000</t>
  </si>
  <si>
    <t>amass           -0.5309  5.877181  -0.09034  0.9283</t>
  </si>
  <si>
    <t>VTMAX           13.1841  0.252229  52.27019  0.0000</t>
  </si>
  <si>
    <t>moist_surface    0.0017  0.006053   0.27840  0.7817</t>
  </si>
  <si>
    <t>maxdepth        -0.0182  0.201783  -0.09034  0.9283</t>
  </si>
  <si>
    <t>rainmult        11.7165  1.210699   9.67748  0.0000</t>
  </si>
  <si>
    <t>maxshad          0.0585  0.030267   1.93402  0.0581</t>
  </si>
  <si>
    <t xml:space="preserve">              (Intr) amass  VTMAX  mst_sr mxdpth ranmlt</t>
  </si>
  <si>
    <t xml:space="preserve">amass         -0.385                                   </t>
  </si>
  <si>
    <t xml:space="preserve">VTMAX         -0.860  0.000                            </t>
  </si>
  <si>
    <t xml:space="preserve">moist_surface -0.034  0.000  0.000                     </t>
  </si>
  <si>
    <t xml:space="preserve">maxdepth      -0.057  0.000  0.000  0.000              </t>
  </si>
  <si>
    <t xml:space="preserve">rainmult      -0.103  0.000  0.000  0.000  0.000       </t>
  </si>
  <si>
    <t>maxshad       -0.310  0.000  0.000  0.000  0.000  0.000</t>
  </si>
  <si>
    <t xml:space="preserve">        Min          Q1         Med          Q3         Max </t>
  </si>
  <si>
    <t xml:space="preserve">-1.56551533 -0.91054778 -0.03479947  0.89833340  1.16267111 </t>
  </si>
  <si>
    <t xml:space="preserve">Residual standard error: 2.421399 </t>
  </si>
  <si>
    <t xml:space="preserve">  Model: meanduration ~ amass + VTMAX + moist_surface + maxdepth + rainmult +      maxshad </t>
  </si>
  <si>
    <t xml:space="preserve">  655.9641 672.3085 -319.9821</t>
  </si>
  <si>
    <t xml:space="preserve">                 Value Std.Error    t-value p-value</t>
  </si>
  <si>
    <t>(Intercept)   3946.847 178.87888  22.064357  0.0000</t>
  </si>
  <si>
    <t>amass           -2.794 119.48161  -0.023387  0.9814</t>
  </si>
  <si>
    <t>VTMAX         -110.571   5.12775 -21.563344  0.0000</t>
  </si>
  <si>
    <t>moist_surface    0.005   0.12307   0.039810  0.9684</t>
  </si>
  <si>
    <t>maxdepth        -0.110   4.10220  -0.026712  0.9788</t>
  </si>
  <si>
    <t>rainmult        35.400  24.61321   1.438244  0.1558</t>
  </si>
  <si>
    <t>maxshad         -4.637   0.61533  -7.535710  0.0000</t>
  </si>
  <si>
    <t xml:space="preserve">-1.4649646 -0.7387950  0.2058338  0.8311931  1.0546675 </t>
  </si>
  <si>
    <t xml:space="preserve">Residual standard error: 49.22642 </t>
  </si>
  <si>
    <t xml:space="preserve">  Model: extent ~ amass + VTMAX + moist_surface + maxdepth + rainmult +      maxshad </t>
  </si>
  <si>
    <t xml:space="preserve">      AIC      BIC   logLik</t>
  </si>
  <si>
    <t xml:space="preserve">  686.306 702.6504 -335.153</t>
  </si>
  <si>
    <t xml:space="preserve">                 Value Std.Error   t-value p-value</t>
  </si>
  <si>
    <t>(Intercept)   9141.554 233.42611  39.16252  0.0000</t>
  </si>
  <si>
    <t>amass          -20.024 155.91626  -0.12843  0.8983</t>
  </si>
  <si>
    <t>VTMAX         -217.109   6.69141 -32.44600  0.0000</t>
  </si>
  <si>
    <t>moist_surface   -0.014   0.16059  -0.08951  0.9290</t>
  </si>
  <si>
    <t>maxdepth        -0.167   5.35312  -0.03113  0.9753</t>
  </si>
  <si>
    <t>rainmult      -171.375  32.11875  -5.33567  0.0000</t>
  </si>
  <si>
    <t>maxshad         -9.169   0.80297 -11.41856  0.0000</t>
  </si>
  <si>
    <t xml:space="preserve">-1.6112085 -0.4244503  0.2033470  0.6555264  1.2288383 </t>
  </si>
  <si>
    <t xml:space="preserve">Residual standard error: 64.2375 </t>
  </si>
  <si>
    <t>map</t>
  </si>
  <si>
    <t>populations (%)</t>
  </si>
  <si>
    <t>duration</t>
  </si>
  <si>
    <t>Table S6. Values of NicheMapR parameters that were altered to generate each map of thermal risk, and the obtained extent (number of sites), duration (number of hours per year)  of thermally stressful events, and percentage of populations affected by these events across the Amazon's Basin.</t>
  </si>
  <si>
    <t># # install NicheMapR</t>
  </si>
  <si>
    <t>#  install.packages("C:/Users/user/Dropbox/BEPE todos documentos pdfs e ideas/Voluntary maximum temperatures project/NicheMapR_1.0.0.zip", repos = NULL,</t>
  </si>
  <si>
    <t>#                 type = "win.binary")</t>
  </si>
  <si>
    <t>require(NicheMapR)</t>
  </si>
  <si>
    <t># Choose climatic layers</t>
  </si>
  <si>
    <t>setwd("C:/Users/user/Dropbox/dehydration and thermal vulnerability in loxopholis/FE submission/maps")</t>
  </si>
  <si>
    <t># Modelling period</t>
  </si>
  <si>
    <t># create modelling surface</t>
  </si>
  <si>
    <t># shp=readOGR("C:/Users/agusc/Dropbox/Mecanistic modelling/amazonbasinlimits/amapoly_ivb.shp")</t>
  </si>
  <si>
    <t># shp=readOGR("C:/Users/user/Dropbox/Mecanistic modelling/amazonbasinlimits/amapoly_ivb.shp")</t>
  </si>
  <si>
    <t># r=raster(floor(extent(shp)+1), res=0.25)</t>
  </si>
  <si>
    <t># projection(r)=projection(shp)</t>
  </si>
  <si>
    <t># r.crop=r</t>
  </si>
  <si>
    <t># r.crop&lt;- setValues(r.crop, NA)# dummy raster with NAS</t>
  </si>
  <si>
    <t># rs &lt;- rasterize(shp, r.crop)# crop dummy raster with the same shapefile</t>
  </si>
  <si>
    <t># plot(shp)</t>
  </si>
  <si>
    <t># plot(rs,add=TRUE)</t>
  </si>
  <si>
    <t xml:space="preserve"># #get all locations of rasters cells that are not Na </t>
  </si>
  <si>
    <t># ex=extent(rs)</t>
  </si>
  <si>
    <t># na.idx &lt;- which(rs[cellsFromExtent(rs, ex)] %in% NA)# identify Na cells to avoid running the model on them</t>
  </si>
  <si>
    <t># ncell(rs)-length(na.idx)</t>
  </si>
  <si>
    <t># filter=c(1:ncell(rs))[-na.idx]</t>
  </si>
  <si>
    <t># # excerpt some when they are too many filter=filter[seq(from=1, to=length(filter), by=1),length(filter)]</t>
  </si>
  <si>
    <t># x=xyFromCell(rs,filter)</t>
  </si>
  <si>
    <t># points(x)</t>
  </si>
  <si>
    <t># colnames(x)=c("lon","lat")</t>
  </si>
  <si>
    <t># write.csv(x,"allcellsamazonbasin.csv")</t>
  </si>
  <si>
    <t># make a more coarse model,  calculating for less cells</t>
  </si>
  <si>
    <t># filter=seq(from=1, to=nrow(x), by=100);length(filter)</t>
  </si>
  <si>
    <t># x=x[filter,]</t>
  </si>
  <si>
    <t># x=as.data.frame(x)</t>
  </si>
  <si>
    <t># Animal traits</t>
  </si>
  <si>
    <t>DEB=1# run water budget or not.</t>
  </si>
  <si>
    <t>PCTWET =100# % of ground surface area acting as a free water surface</t>
  </si>
  <si>
    <t>runmoist= 1# run model of microhabitat moisture</t>
  </si>
  <si>
    <t># Table for design of scenario analysis</t>
  </si>
  <si>
    <t xml:space="preserve"> sp="L. percarinatum"</t>
  </si>
  <si>
    <t xml:space="preserve"> amass=c(.525,.628)# mass according to hydration state</t>
  </si>
  <si>
    <t xml:space="preserve"> VTMAX= c(28.8, 31.2)# VTMAX according to hydration state </t>
  </si>
  <si>
    <t xml:space="preserve"> moist_surface=c(0,100)# water evaporating from 10% to 100% (swamp) </t>
  </si>
  <si>
    <t xml:space="preserve"> maxdepth=c(1,4)# ability to rach down to 10cm</t>
  </si>
  <si>
    <t xml:space="preserve"> rainmult=c(.5,1)# rain falling a 50% less</t>
  </si>
  <si>
    <t xml:space="preserve"> maxshad=c(80,100)</t>
  </si>
  <si>
    <t xml:space="preserve">  l=expand.grid(list(sp,amass,VTMAX,moist_surface,maxdepth,rainmult,maxshad),stringsAsFactors = F)</t>
  </si>
  <si>
    <t xml:space="preserve"> colnames(l)=c("sp","amass","VTMAX","moist_surface","maxdepth","rainmult","maxshad")</t>
  </si>
  <si>
    <t xml:space="preserve"> l$map=seq(from=1, to=nrow(l), by=1)</t>
  </si>
  <si>
    <t xml:space="preserve"> write.csv (l,"designtable.csv",row.names = FALSE)</t>
  </si>
  <si>
    <t>l=read.csv("designtable.csv")</t>
  </si>
  <si>
    <t># Scenario analysis (you can divide the task among instances manually or use future: https://stackoverflow.com/questions/42145619/opening-a-new-instance-of-r-and-sourcing-a-script-within-that-instance)</t>
  </si>
  <si>
    <t>k=1</t>
  </si>
  <si>
    <t>#for(k in  1:nrow(l)){</t>
  </si>
  <si>
    <t>for(k in  16){</t>
  </si>
  <si>
    <t>#set scenario values</t>
  </si>
  <si>
    <t>scen=l[k,]</t>
  </si>
  <si>
    <t># Prepare receiving dataframe</t>
  </si>
  <si>
    <t>x1=data.frame(lon=vector(),lat=vector(),ACvtm=vector(),surftemp=vector(),D10temp=vector())</t>
  </si>
  <si>
    <t>write.table(x1,paste("map",k,"B.csv"),sep=",",row.names = FALSE, col.names = T, fileEncoding ="", append=F)</t>
  </si>
  <si>
    <t xml:space="preserve">                    try(micro_global(loc = c(x$lon[i],x$lat[i]),</t>
  </si>
  <si>
    <t xml:space="preserve">                                     timeinterval=365,</t>
  </si>
  <si>
    <t xml:space="preserve">                                     nyears=1,</t>
  </si>
  <si>
    <t xml:space="preserve">                                     soiltype=6,</t>
  </si>
  <si>
    <t xml:space="preserve">                                     REFL= 0.1,                   </t>
  </si>
  <si>
    <t xml:space="preserve">                                     slope= 0,</t>
  </si>
  <si>
    <t xml:space="preserve">                                     aspect= 90,</t>
  </si>
  <si>
    <t xml:space="preserve">                                     DEP=c(0,1,5,10,15,20,40,80,160,320),</t>
  </si>
  <si>
    <t xml:space="preserve">                                     minshade= 70,</t>
  </si>
  <si>
    <t xml:space="preserve">                                     maxshade= scen$maxshad,</t>
  </si>
  <si>
    <t xml:space="preserve">                                     RUF = 0.001,</t>
  </si>
  <si>
    <t xml:space="preserve">                                     PCTWET = scen$moist_surface,</t>
  </si>
  <si>
    <t xml:space="preserve">                                     CMH2O = 1,</t>
  </si>
  <si>
    <t xml:space="preserve">                                     Usrhyt=.01,</t>
  </si>
  <si>
    <t xml:space="preserve">                                     runmoist=1,</t>
  </si>
  <si>
    <t xml:space="preserve">                                     rainmult = scen$rain,</t>
  </si>
  <si>
    <t xml:space="preserve">                                     SoilMoist_Init = c(.1,.1,.1,.1,.1,.1,.1,1,1,1)</t>
  </si>
  <si>
    <t>))</t>
  </si>
  <si>
    <t>#   DEB=1,# if nothing selected then DEB FALSE</t>
  </si>
  <si>
    <t xml:space="preserve">   Ww_g = scen$amass,</t>
  </si>
  <si>
    <t xml:space="preserve">   shape= 2#</t>
  </si>
  <si>
    <t xml:space="preserve">  ,T_F_max =scen$VTMAX #</t>
  </si>
  <si>
    <t xml:space="preserve">  ,T_pref= 23.14 # hydrated 23.14# median from Diele-Viegas, L. M., Vitt, L. J., Sinervo, B., Colli, G. R., Werneck, F. P., Miles, D. B., ... &amp; Pontes, E. (2018). Thermal physiology of amazonian lizards (reptilia: Squamata). PloS one, 13(3)</t>
  </si>
  <si>
    <t xml:space="preserve">  ,CT_max=38 #</t>
  </si>
  <si>
    <t xml:space="preserve">  ,maxdepth    = scen$maxdepth#</t>
  </si>
  <si>
    <t xml:space="preserve">  ,pct_H_R = 6 </t>
  </si>
  <si>
    <t>surftemp=micro$shadsoil[,1]</t>
  </si>
  <si>
    <t>D10temp=micro$shadsoil[,4]</t>
  </si>
  <si>
    <t>ACvtm=length(t$TIME[t$TC&gt;=scen$VTMAX])</t>
  </si>
  <si>
    <t>x1=data.frame(x$lon[i],x$lat[i],ACvtm,surftemp,D10temp)</t>
  </si>
  <si>
    <t>write.table(x1,paste("map",k,"B.csv"), sep=",",row.names = FALSE, col.names = F, fileEncoding ="", append=T)</t>
  </si>
  <si>
    <t>}# 115 for i</t>
  </si>
  <si>
    <t>}# 104 for c</t>
  </si>
  <si>
    <t>Linear mixed-effects model fit by maximum likelihood</t>
  </si>
  <si>
    <t xml:space="preserve"> Data: vtm </t>
  </si>
  <si>
    <t xml:space="preserve">  59.68673 68.75759 -22.84337</t>
  </si>
  <si>
    <t xml:space="preserve">        (Intercept)  Residual</t>
  </si>
  <si>
    <t>StdDev:   0.2579432 0.5133105</t>
  </si>
  <si>
    <t xml:space="preserve">Fixed effects: blom(vtm, method = "rankit") ~ hl + turn + startt + hrate </t>
  </si>
  <si>
    <t>(Intercept) -12.424745 2.4325661 14 -5.107670  0.0002</t>
  </si>
  <si>
    <t>hl            0.049986 0.0214648 14  2.328725  0.0354</t>
  </si>
  <si>
    <t>turn          0.319316 0.1419023 14  2.250254  0.0410</t>
  </si>
  <si>
    <t>startt        0.226791 0.0758919 14  2.988337  0.0098</t>
  </si>
  <si>
    <t>hrate         1.059777 0.3658513 14  2.896743  0.0117</t>
  </si>
  <si>
    <t xml:space="preserve">       (Intr) hl     turn   startt</t>
  </si>
  <si>
    <t xml:space="preserve">hl     -0.619                     </t>
  </si>
  <si>
    <t xml:space="preserve">turn   -0.385  0.297              </t>
  </si>
  <si>
    <t xml:space="preserve">startt -0.580 -0.255  0.033       </t>
  </si>
  <si>
    <t>hrate   0.340 -0.285 -0.051 -0.286</t>
  </si>
  <si>
    <t xml:space="preserve">-1.7789985 -0.6239532 -0.1051230  0.6884358  2.3564350 </t>
  </si>
  <si>
    <t xml:space="preserve">Number of Groups: 9 </t>
  </si>
  <si>
    <t xml:space="preserve"> m1 &lt;- lme(vtm ~ hl, random = ~1|id,  method = "ML",vtm)</t>
  </si>
  <si>
    <t xml:space="preserve"> m2 &lt;- lme(vtm ~ hl+turn, random = ~1|id,  method = "ML",vtm)</t>
  </si>
  <si>
    <t>m1  4 127.3940</t>
  </si>
  <si>
    <t>m6  3 135.6215</t>
  </si>
  <si>
    <t>vtm=vtm[,c("id","vtm","hl","turn","hrate","weight","startt")]</t>
  </si>
  <si>
    <t># reasonably normal for both species</t>
  </si>
  <si>
    <t>require(rcompanion)</t>
  </si>
  <si>
    <t>Voucher</t>
  </si>
  <si>
    <t>Camera</t>
  </si>
  <si>
    <t>loxopholis percarinatum sp2</t>
  </si>
  <si>
    <t>loxopholis percarinatum sp1</t>
  </si>
  <si>
    <t>Position</t>
  </si>
  <si>
    <t>Sp</t>
  </si>
  <si>
    <t>Thermocouple</t>
  </si>
  <si>
    <t>finger</t>
  </si>
  <si>
    <t>plastic</t>
  </si>
  <si>
    <t>Difference</t>
  </si>
  <si>
    <t>m3  5 113.7595</t>
  </si>
  <si>
    <t>m4  5 118.4861</t>
  </si>
  <si>
    <t>m5  5 128.4109</t>
  </si>
  <si>
    <t>21_04</t>
  </si>
  <si>
    <t>22_04</t>
  </si>
  <si>
    <t>m2  5 128.1815</t>
  </si>
  <si>
    <t>date</t>
  </si>
  <si>
    <t>29_04</t>
  </si>
  <si>
    <t>setwd("C:/Users/agusc/Dropbox/dehydration and thermal vulnerability in loxopholis/FE submission/FE sem mapas")</t>
  </si>
  <si>
    <t>mean(vtm$hl[vtm$turn==1]-vtm$hl[vtm$turn==2])</t>
  </si>
  <si>
    <t># ferreirai  22.851863  4.475183</t>
  </si>
  <si>
    <t xml:space="preserve"># percarinatum 18.023256  1.183432 </t>
  </si>
  <si>
    <t xml:space="preserve"> m3 &lt;- lme(vtm ~ hl+startt, random = ~1|id,  method = "ML",vtm)</t>
  </si>
  <si>
    <t xml:space="preserve"> m4 &lt;- lme(vtm ~ hl+hrate, random = ~1|id,  method = "ML",vtm)</t>
  </si>
  <si>
    <t xml:space="preserve"> m5 &lt;- lme(vtm ~ hl+weight, random = ~1|id,  method = "ML",vtm)</t>
  </si>
  <si>
    <t>m=lme(vtm ~ hl+hrate+startt, random = ~1|id,  method = "ML",vtm)</t>
  </si>
  <si>
    <t>hist((resid(m) - mean(resid(m))) / sd(resid(m)), freq = FALSE); curve(dnorm, add = TRUE)</t>
  </si>
  <si>
    <t># yet, compare conclusions for non parametric variant for L. percarinatum, which deviated a bit</t>
  </si>
  <si>
    <t>mr &lt;- lme(blom(vtm, method="rankit") ~ hl+hrate+startt, random = ~1|id,  method = "ML",vtm)</t>
  </si>
  <si>
    <t>hist((resid(mr) - mean(resid(mr))) / sd(resid(mr)), freq = FALSE); curve(dnorm, add = TRUE)</t>
  </si>
  <si>
    <t>colnames(vtm)</t>
  </si>
  <si>
    <t xml:space="preserve">                      limits=c((.4),(.6)))+</t>
  </si>
  <si>
    <t xml:space="preserve">            legend.key = element_rect(fill = 'transparent'),</t>
  </si>
  <si>
    <t xml:space="preserve">            legend.background = element_rect(fill = 'transparent'),</t>
  </si>
  <si>
    <t xml:space="preserve">  geom_point(aes(colour=factor(id), </t>
  </si>
  <si>
    <t xml:space="preserve">                 fill = factor(id)), shape=21, size = 2) +</t>
  </si>
  <si>
    <t xml:space="preserve">  geom_line(colour=factor(id))+</t>
  </si>
  <si>
    <t xml:space="preserve">            legend.text = element_text(size = fontsize-2))</t>
  </si>
  <si>
    <t>&gt; m=lme(vtm ~ hl+hrate+startt, random = ~1|id,  method = "ML",vtm)</t>
  </si>
  <si>
    <t>&gt; summary (m)</t>
  </si>
  <si>
    <t xml:space="preserve">      AIC     BIC    logLik</t>
  </si>
  <si>
    <t xml:space="preserve">  108.834 116.609 -48.41699</t>
  </si>
  <si>
    <t xml:space="preserve">         (Intercept) Residual</t>
  </si>
  <si>
    <t>StdDev: 0.0001390477 1.453949</t>
  </si>
  <si>
    <t xml:space="preserve">Fixed effects: vtm ~ hl + hrate + startt </t>
  </si>
  <si>
    <t>(Intercept) -2.6810576  5.939636 15 -0.451384  0.6582</t>
  </si>
  <si>
    <t>hl           0.1214371  0.053401 15  2.274066  0.0381</t>
  </si>
  <si>
    <t>hrate        2.3939034  0.923115 15  2.593290  0.0204</t>
  </si>
  <si>
    <t>startt       0.7700422  0.186314 15  4.133032  0.0009</t>
  </si>
  <si>
    <t xml:space="preserve">       (Intr) hl     hrate </t>
  </si>
  <si>
    <t xml:space="preserve">hl     -0.622              </t>
  </si>
  <si>
    <t xml:space="preserve">hrate   0.290 -0.289       </t>
  </si>
  <si>
    <t>startt -0.610 -0.225 -0.228</t>
  </si>
  <si>
    <t>StdDev:    0.912148 1.188403</t>
  </si>
  <si>
    <t>(Intercept) 7.129112  3.454025 35 2.064001  0.0465</t>
  </si>
  <si>
    <t>hl          0.118566  0.032584 35 3.638842  0.0009</t>
  </si>
  <si>
    <t>hrate       0.588050  0.259190 35 2.268798  0.0296</t>
  </si>
  <si>
    <t>startt      0.412070  0.148469 35 2.775466  0.0088</t>
  </si>
  <si>
    <t xml:space="preserve">hl     -0.354              </t>
  </si>
  <si>
    <t xml:space="preserve">hrate  -0.096 -0.070       </t>
  </si>
  <si>
    <t>startt -0.625 -0.502  0.067</t>
  </si>
  <si>
    <t xml:space="preserve">-1.6896918 -0.7049418  0.1303572  0.6005971  1.7169819 </t>
  </si>
  <si>
    <t>meanduration</t>
  </si>
  <si>
    <t># analysis of climatic risk</t>
  </si>
  <si>
    <t>x=read.csv("designtable&amp;climaticrisk.csv")</t>
  </si>
  <si>
    <t>x=as.data.frame(read_excel("supporting online file.xlsx","Table S9",skip = 1))</t>
  </si>
  <si>
    <t>Figure S2. Changes in the VTM associated to hydration level (left), start temperature (center) and heating rate (left) in Loxopholis ferreirai (upper row) and L. percarinatum (lower row) lizards. Each color represents a specimen.</t>
  </si>
  <si>
    <t xml:space="preserve">-1.5450487 -0.8453496 -0.2656679  0.6356816  2.7817020 </t>
  </si>
  <si>
    <t xml:space="preserve"> m0 &lt;- lme(vtm ~ 1, random = ~1|id,  method = "ML",vtm)</t>
  </si>
  <si>
    <t>&gt; AIC(m0,m1,m2,m3,m4,m5)#</t>
  </si>
  <si>
    <t>Only model 1,3, and 4 led to sucessive descreases in AIC, thus, turn and body size were not included in the final model</t>
  </si>
  <si>
    <t xml:space="preserve">                   lower       est.     upper</t>
  </si>
  <si>
    <t>(Intercept) -14.36574099 -2.6810576 9.0036257</t>
  </si>
  <si>
    <t>hl            0.01638485  0.1214371 0.2264893</t>
  </si>
  <si>
    <t>hrate         0.57791664  2.3939034 4.2098901</t>
  </si>
  <si>
    <t>startt        0.40351785  0.7700422 1.1365666</t>
  </si>
  <si>
    <t xml:space="preserve"> df      AIC</t>
  </si>
  <si>
    <t>m0  3 238.3916</t>
  </si>
  <si>
    <t>m1  4 220.3826</t>
  </si>
  <si>
    <t>m2  5 219.7962</t>
  </si>
  <si>
    <t>m3  5 215.9453</t>
  </si>
  <si>
    <t>m4  5 218.5113</t>
  </si>
  <si>
    <t>m5  5 220.476</t>
  </si>
  <si>
    <t>Approximate 95% confidence intervals</t>
  </si>
  <si>
    <t xml:space="preserve"> Fixed effects:</t>
  </si>
  <si>
    <t xml:space="preserve">                 lower      est.      upper</t>
  </si>
  <si>
    <t>(Intercept) 0.36757950 7.1291120 13.8906445</t>
  </si>
  <si>
    <t>hl          0.05478144 0.1185663  0.1823512</t>
  </si>
  <si>
    <t>hrate       0.08066453 0.5880497  1.0954348</t>
  </si>
  <si>
    <t>startt      0.12143052 0.4120702  0.7027098</t>
  </si>
  <si>
    <t>attr(,"label")</t>
  </si>
  <si>
    <t>[1] "Fixed effects:"</t>
  </si>
  <si>
    <t xml:space="preserve"> Random Effects:</t>
  </si>
  <si>
    <t xml:space="preserve">  Level: id </t>
  </si>
  <si>
    <t xml:space="preserve">                   lower     est.    upper</t>
  </si>
  <si>
    <t>sd((Intercept)) 0.540985 0.912148 1.537961</t>
  </si>
  <si>
    <t xml:space="preserve"> Within-group standard error:</t>
  </si>
  <si>
    <t xml:space="preserve">    lower      est.     upper </t>
  </si>
  <si>
    <t>0.9478844 1.1884030 1.4899515</t>
  </si>
  <si>
    <t xml:space="preserve">                lower         est. upper</t>
  </si>
  <si>
    <t>sd((Intercept))     0 0.0001390477   Inf</t>
  </si>
  <si>
    <t xml:space="preserve">   lower     est.    upper </t>
  </si>
  <si>
    <t>1.113577 1.453949 1.898358</t>
  </si>
  <si>
    <t>Full results' tables for Loxopholis percarinatum</t>
  </si>
  <si>
    <t>conclusions similar result to L. ferreirai</t>
  </si>
  <si>
    <t>A. results of model selection</t>
  </si>
  <si>
    <t>B. Model fit, when including all relevant factors</t>
  </si>
  <si>
    <t>C. Confidence intervals for predictive factors</t>
  </si>
  <si>
    <t>D. model selection results</t>
  </si>
  <si>
    <t>E. results of fit with all relevant factors</t>
  </si>
  <si>
    <t xml:space="preserve">E. Confidence intervals for fixed and random effects </t>
  </si>
  <si>
    <t>Table s1. Models compared to identify important factors driving the VTM of loxoholis lizards and full results of model fitting.</t>
  </si>
  <si>
    <t>Table S8. Script to perform mechanistic modelling of body temperatures across geographic scales.</t>
  </si>
  <si>
    <t># Observe if weight loss predicts fall in vtm</t>
  </si>
  <si>
    <t xml:space="preserve">Table S10: set of parameters altered to generate vulnerability maps using the RnicheMapper. </t>
  </si>
  <si>
    <t>Table S11: script used to calculate thermal margins, combining the output of the mechanistic modelling and voluntary thermal tolerance</t>
  </si>
  <si>
    <t>Table 2D. Output of the same model for L. percarinatum ater using rankit function to further normalize residuals</t>
  </si>
  <si>
    <t>Table2C. Models compared to identify important factors driving the VTM of loxoholis percarinatum lizards and full results of model fitting</t>
  </si>
  <si>
    <t>Table2B. Loxopholis percarinatum</t>
  </si>
  <si>
    <t>Table2A. Loxopholis ferreirai</t>
  </si>
  <si>
    <t>&gt; m0 &lt;- lme(vtm ~ 1, random = ~1|id,  method = "ML",vtm)</t>
  </si>
  <si>
    <t>&gt;  m1 &lt;- lme(vtm ~ hl, random = ~1|id,  method = "ML",vtm)</t>
  </si>
  <si>
    <t>&gt;  m2 &lt;- lme(vtm ~ hl+turn, random = ~1|id,  method = "ML",vtm)</t>
  </si>
  <si>
    <t>&gt;  m3 &lt;- lme(vtm ~ hl+startt, random = ~1|id,  method = "ML",vtm)</t>
  </si>
  <si>
    <t>&gt;  m4 &lt;- lme(vtm ~ hl+hrate, random = ~1|id,  method = "ML",vtm)</t>
  </si>
  <si>
    <t>&gt;  m5 &lt;- lme(vtm ~ hl+weight, random = ~1|id,  method = "ML",vtm)</t>
  </si>
  <si>
    <t xml:space="preserve">&gt; </t>
  </si>
  <si>
    <t>m0  3 135.6215</t>
  </si>
  <si>
    <t>vtm=x[x$sp=="Loxopholis ferreirai",]</t>
  </si>
  <si>
    <t xml:space="preserve">AIC(m0,m1,m2,m3,m4,m5,m6)# </t>
  </si>
  <si>
    <t>#  model with factors that improved the fit after accounting for hydration level</t>
  </si>
  <si>
    <t>intervals(m)</t>
  </si>
  <si>
    <t># similar conclusions</t>
  </si>
  <si>
    <t xml:space="preserve"> </t>
  </si>
  <si>
    <t>VTM=vtm$vtm</t>
  </si>
  <si>
    <t>hl=vtm$hl</t>
  </si>
  <si>
    <t>##plot vtm x hydration, startt and hrate</t>
  </si>
  <si>
    <t>ggplot(vtm, aes(x=hl, y=vtm, group=id)) +</t>
  </si>
  <si>
    <t xml:space="preserve">  xlab("Hydration level (%)")+</t>
  </si>
  <si>
    <t xml:space="preserve">  ylab("VTM (°C)")+</t>
  </si>
  <si>
    <t xml:space="preserve">  scale_y_continuous( breaks=seq(round(min(vtm$vtm)),(max(vtm$vtm)+.1), by=1), </t>
  </si>
  <si>
    <t xml:space="preserve">                      labels=seq(round(min(vtm$vtm)),(max(vtm$vtm)+.1), by=1),</t>
  </si>
  <si>
    <t xml:space="preserve">                      limits=c((min(vtm$vtm)),(max(vtm$vtm)+.1)))+</t>
  </si>
  <si>
    <t xml:space="preserve">  scale_x_continuous( breaks=seq(round(min(vtm$hl)),(max(vtm$hl)+.1), by=5), </t>
  </si>
  <si>
    <t xml:space="preserve">                      labels=seq(round(min(vtm$hl)),(max(vtm$hl)+.1), by=5),</t>
  </si>
  <si>
    <t xml:space="preserve">                      limits=c((min(vtm$hl)),(max(vtm$hl)+.1)))+</t>
  </si>
  <si>
    <t># plot vtm x start t</t>
  </si>
  <si>
    <t>ggplot(vtm, aes(x=startt, y=vtm, group=id)) +</t>
  </si>
  <si>
    <t xml:space="preserve">  xlab("Start temperature (°C)")+</t>
  </si>
  <si>
    <t xml:space="preserve">  scale_x_continuous( breaks=c(23,24,25,26,27,28,29), </t>
  </si>
  <si>
    <t xml:space="preserve">                       labels=c(23,24,25,26,27,28,29),</t>
  </si>
  <si>
    <t xml:space="preserve">                       limits=c(23,30))+</t>
  </si>
  <si>
    <t># plot vtm x heating rate</t>
  </si>
  <si>
    <t>ggplot(vtm, aes(x=hrate, y=vtm, group=id)) +</t>
  </si>
  <si>
    <t xml:space="preserve">  xlab("Heating rate (°C/min)")+</t>
  </si>
  <si>
    <t xml:space="preserve">  scale_x_continuous( breaks=c(0,1,2,3,4), </t>
  </si>
  <si>
    <t xml:space="preserve">                      labels=c(0,1,2,3,4),</t>
  </si>
  <si>
    <t xml:space="preserve">                      limits=c(0,4))+</t>
  </si>
  <si>
    <t>Table S11. Script to plot maps of thermal margins</t>
  </si>
  <si>
    <t xml:space="preserve">  Data: vtm </t>
  </si>
  <si>
    <t xml:space="preserve">Fixed effects:  vtm ~ hl + hrate + startt </t>
  </si>
  <si>
    <t>&gt; print(summary(mr,ddf="Kenward-Roger"))</t>
  </si>
  <si>
    <t xml:space="preserve">  62.80474 70.57976 -25.40237</t>
  </si>
  <si>
    <t>StdDev:   0.0632385 0.6167537</t>
  </si>
  <si>
    <t xml:space="preserve">Fixed effects:  blom(vtm, method = "rankit") ~ hl + hrate + startt </t>
  </si>
  <si>
    <t>(Intercept) -10.918870 2.5267011 15 -4.321394  0.0006</t>
  </si>
  <si>
    <t>hl            0.034044 0.0227419 15  1.496977  0.1551</t>
  </si>
  <si>
    <t>hrate         0.937693 0.3938857 15  2.380623  0.0310</t>
  </si>
  <si>
    <t>startt        0.255340 0.0796239 15  3.206827  0.0059</t>
  </si>
  <si>
    <t xml:space="preserve">hl     -0.619              </t>
  </si>
  <si>
    <t xml:space="preserve">hrate   0.293 -0.289       </t>
  </si>
  <si>
    <t>startt -0.610 -0.228 -0.231</t>
  </si>
  <si>
    <t>print(summary(mr,ddf="Kenward-Roger"))</t>
  </si>
  <si>
    <t>print(summary(m,ddf="Kenward-Roger"))</t>
  </si>
  <si>
    <t>m=(gls(extent~amass+VTMAX+moist_surface+maxdepth+rainmult+maxshad, method="ML",data=x))</t>
  </si>
  <si>
    <t>Table S9. Script to perform the statistical analyses of the manuscript</t>
  </si>
  <si>
    <r>
      <t xml:space="preserve">Table S5. Effects of different NicheMapR parameters on the predicted extent of body temperatures tresspassing the voluntary thermal maximum of </t>
    </r>
    <r>
      <rPr>
        <b/>
        <i/>
        <sz val="12"/>
        <color rgb="FF000000"/>
        <rFont val="Calibri Light"/>
        <family val="2"/>
        <scheme val="major"/>
      </rPr>
      <t>Loxopholis</t>
    </r>
    <r>
      <rPr>
        <b/>
        <sz val="12"/>
        <color rgb="FF000000"/>
        <rFont val="Calibri Light"/>
        <family val="2"/>
        <scheme val="major"/>
      </rPr>
      <t xml:space="preserve"> lizards, across the Amazon's basin.</t>
    </r>
  </si>
  <si>
    <r>
      <t xml:space="preserve">Table S4. Effects of different NicheMapR parameters on the predicted duration of body temperatures tresspassing the voluntary thermal maximum of </t>
    </r>
    <r>
      <rPr>
        <b/>
        <i/>
        <sz val="12"/>
        <color rgb="FF000000"/>
        <rFont val="Calibri Light"/>
        <family val="2"/>
        <scheme val="major"/>
      </rPr>
      <t>Loxopholis</t>
    </r>
    <r>
      <rPr>
        <b/>
        <sz val="12"/>
        <color rgb="FF000000"/>
        <rFont val="Calibri Light"/>
        <family val="2"/>
        <scheme val="major"/>
      </rPr>
      <t xml:space="preserve"> lizards, across the Amazon's basin.</t>
    </r>
  </si>
  <si>
    <r>
      <t xml:space="preserve">Table S3. Effects of different NicheMapR parameters on the predicted extent of sites where body temperatures may tresspass the voluntary thermal maximum of </t>
    </r>
    <r>
      <rPr>
        <b/>
        <i/>
        <sz val="12"/>
        <color rgb="FF000000"/>
        <rFont val="Calibri Light"/>
        <family val="2"/>
        <scheme val="major"/>
      </rPr>
      <t>Loxopholis</t>
    </r>
    <r>
      <rPr>
        <b/>
        <sz val="12"/>
        <color rgb="FF000000"/>
        <rFont val="Calibri Light"/>
        <family val="2"/>
        <scheme val="major"/>
      </rPr>
      <t xml:space="preserve"> lizards, across the Amazon's basin.</t>
    </r>
  </si>
  <si>
    <r>
      <t xml:space="preserve">Tables s2. A-D. Hydration level and experimental factors affecting the voluntary thermal maximum of </t>
    </r>
    <r>
      <rPr>
        <b/>
        <i/>
        <sz val="12"/>
        <color theme="1"/>
        <rFont val="Calibri Light"/>
        <family val="2"/>
        <scheme val="major"/>
      </rPr>
      <t>Loxopholis</t>
    </r>
    <r>
      <rPr>
        <b/>
        <sz val="12"/>
        <color theme="1"/>
        <rFont val="Calibri Light"/>
        <family val="2"/>
        <scheme val="major"/>
      </rPr>
      <t xml:space="preserve"> lizards.</t>
    </r>
  </si>
  <si>
    <r>
      <t xml:space="preserve">Full results' tables for </t>
    </r>
    <r>
      <rPr>
        <b/>
        <i/>
        <sz val="12"/>
        <color rgb="FF000000"/>
        <rFont val="Calibri Light"/>
        <family val="2"/>
        <scheme val="major"/>
      </rPr>
      <t>Loxopholis ferreirai</t>
    </r>
  </si>
  <si>
    <t>Fig. S3. Changes in weigth experienced by L. percarinatum (left) and L. ferreirai (right) during our dehydration and rehydration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</si>
</sst>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h:mm;@"/>
    <numFmt numFmtId="166" formatCode="0.0"/>
    <numFmt numFmtId="167" formatCode="0.000000"/>
  </numFmts>
  <fonts count="14" x14ac:knownFonts="1">
    <font>
      <sz val="11"/>
      <color theme="1"/>
      <name val="Calibri"/>
      <family val="2"/>
      <scheme val="minor"/>
    </font>
    <font>
      <b/>
      <sz val="11"/>
      <color theme="1"/>
      <name val="Calibri"/>
      <family val="2"/>
      <scheme val="minor"/>
    </font>
    <font>
      <sz val="10"/>
      <color theme="1"/>
      <name val="Arial"/>
      <family val="2"/>
    </font>
    <font>
      <sz val="11"/>
      <color rgb="FF000000"/>
      <name val="Calibri"/>
      <family val="2"/>
      <scheme val="minor"/>
    </font>
    <font>
      <sz val="11"/>
      <color indexed="8"/>
      <name val="Calibri"/>
      <family val="2"/>
      <charset val="1"/>
    </font>
    <font>
      <sz val="10"/>
      <color theme="1"/>
      <name val="Times New Roman"/>
      <family val="1"/>
    </font>
    <font>
      <sz val="12"/>
      <color rgb="FF000000"/>
      <name val="Calibri"/>
      <family val="2"/>
      <charset val="1"/>
      <scheme val="minor"/>
    </font>
    <font>
      <b/>
      <sz val="12"/>
      <color rgb="FF000000"/>
      <name val="Calibri Light"/>
      <family val="2"/>
      <scheme val="major"/>
    </font>
    <font>
      <b/>
      <i/>
      <sz val="12"/>
      <color rgb="FF000000"/>
      <name val="Calibri Light"/>
      <family val="2"/>
      <scheme val="major"/>
    </font>
    <font>
      <sz val="12"/>
      <color theme="1"/>
      <name val="Calibri Light"/>
      <family val="2"/>
      <scheme val="major"/>
    </font>
    <font>
      <sz val="12"/>
      <color rgb="FF000000"/>
      <name val="Calibri Light"/>
      <family val="2"/>
      <scheme val="major"/>
    </font>
    <font>
      <b/>
      <sz val="12"/>
      <color theme="1"/>
      <name val="Calibri Light"/>
      <family val="2"/>
      <scheme val="major"/>
    </font>
    <font>
      <b/>
      <i/>
      <sz val="12"/>
      <color theme="1"/>
      <name val="Calibri Light"/>
      <family val="2"/>
      <scheme val="major"/>
    </font>
    <font>
      <sz val="12"/>
      <color rgb="FF0000FF"/>
      <name val="Calibri Light"/>
      <family val="2"/>
      <scheme val="major"/>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3">
    <border>
      <left/>
      <right/>
      <top/>
      <bottom/>
      <diagonal/>
    </border>
    <border>
      <left/>
      <right/>
      <top/>
      <bottom style="medium">
        <color indexed="64"/>
      </bottom>
      <diagonal/>
    </border>
    <border>
      <left/>
      <right/>
      <top/>
      <bottom style="thin">
        <color indexed="64"/>
      </bottom>
      <diagonal/>
    </border>
  </borders>
  <cellStyleXfs count="2">
    <xf numFmtId="0" fontId="0" fillId="0" borderId="0"/>
    <xf numFmtId="0" fontId="4" fillId="0" borderId="0"/>
  </cellStyleXfs>
  <cellXfs count="37">
    <xf numFmtId="0" fontId="0" fillId="0" borderId="0" xfId="0"/>
    <xf numFmtId="19" fontId="0" fillId="0" borderId="0" xfId="0" applyNumberFormat="1"/>
    <xf numFmtId="14" fontId="0" fillId="0" borderId="0" xfId="0" applyNumberFormat="1"/>
    <xf numFmtId="164" fontId="0" fillId="0" borderId="0" xfId="0" applyNumberFormat="1"/>
    <xf numFmtId="165" fontId="0" fillId="0" borderId="0" xfId="0" applyNumberFormat="1"/>
    <xf numFmtId="166" fontId="0" fillId="0" borderId="0" xfId="0" applyNumberFormat="1"/>
    <xf numFmtId="1" fontId="0" fillId="0" borderId="0" xfId="0" applyNumberFormat="1"/>
    <xf numFmtId="0" fontId="1" fillId="0" borderId="0" xfId="0" applyFont="1"/>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167" fontId="0" fillId="0" borderId="0" xfId="0" applyNumberFormat="1" applyAlignment="1">
      <alignment horizontal="center"/>
    </xf>
    <xf numFmtId="167" fontId="3" fillId="0" borderId="0" xfId="0" applyNumberFormat="1" applyFont="1" applyAlignment="1">
      <alignment horizontal="center"/>
    </xf>
    <xf numFmtId="0" fontId="3" fillId="0" borderId="0" xfId="0" applyFont="1"/>
    <xf numFmtId="49" fontId="2" fillId="0" borderId="0" xfId="1" applyNumberFormat="1" applyFont="1" applyAlignment="1">
      <alignment horizontal="left"/>
    </xf>
    <xf numFmtId="167" fontId="6" fillId="0" borderId="0" xfId="0" applyNumberFormat="1" applyFont="1" applyAlignment="1">
      <alignment horizontal="center"/>
    </xf>
    <xf numFmtId="0" fontId="6" fillId="0" borderId="0" xfId="0" applyFont="1"/>
    <xf numFmtId="0" fontId="0" fillId="0" borderId="0" xfId="0" applyAlignment="1">
      <alignment horizontal="center"/>
    </xf>
    <xf numFmtId="0" fontId="1" fillId="0" borderId="2" xfId="0" applyFont="1" applyBorder="1"/>
    <xf numFmtId="0" fontId="0" fillId="0" borderId="2" xfId="0" applyBorder="1"/>
    <xf numFmtId="0" fontId="0" fillId="0" borderId="0" xfId="0" applyBorder="1"/>
    <xf numFmtId="0" fontId="1" fillId="0" borderId="0" xfId="0" applyFont="1" applyAlignment="1"/>
    <xf numFmtId="0" fontId="7" fillId="0" borderId="0" xfId="0" applyFont="1" applyAlignment="1">
      <alignment vertical="center"/>
    </xf>
    <xf numFmtId="0" fontId="9" fillId="0" borderId="0" xfId="0" applyFont="1"/>
    <xf numFmtId="0" fontId="10" fillId="0" borderId="0" xfId="0" applyFont="1" applyAlignment="1">
      <alignment vertical="center"/>
    </xf>
    <xf numFmtId="0" fontId="9" fillId="0" borderId="0" xfId="0" applyFont="1" applyAlignment="1">
      <alignment vertical="center"/>
    </xf>
    <xf numFmtId="0" fontId="11" fillId="0" borderId="0" xfId="0" applyFont="1"/>
    <xf numFmtId="0" fontId="13" fillId="0" borderId="0" xfId="0" applyFont="1" applyAlignment="1">
      <alignment vertical="center"/>
    </xf>
    <xf numFmtId="0" fontId="13" fillId="2" borderId="0" xfId="0" applyFont="1" applyFill="1" applyAlignment="1">
      <alignment vertical="center"/>
    </xf>
    <xf numFmtId="0" fontId="10" fillId="2" borderId="0" xfId="0" applyFont="1" applyFill="1" applyAlignment="1">
      <alignment vertical="center"/>
    </xf>
    <xf numFmtId="0" fontId="9" fillId="2" borderId="0" xfId="0" applyFont="1" applyFill="1" applyAlignment="1">
      <alignment vertical="center"/>
    </xf>
    <xf numFmtId="0" fontId="9" fillId="0" borderId="0" xfId="0" applyFont="1" applyFill="1"/>
    <xf numFmtId="0" fontId="10" fillId="0" borderId="0" xfId="0" applyFont="1" applyFill="1" applyAlignment="1">
      <alignment vertical="center"/>
    </xf>
    <xf numFmtId="0" fontId="10" fillId="3" borderId="0" xfId="0" applyFont="1" applyFill="1" applyAlignment="1">
      <alignment vertical="center"/>
    </xf>
    <xf numFmtId="0" fontId="9" fillId="3" borderId="0" xfId="0" applyFont="1" applyFill="1"/>
    <xf numFmtId="0" fontId="1" fillId="0" borderId="0" xfId="0" applyFont="1" applyAlignment="1">
      <alignment horizontal="center"/>
    </xf>
    <xf numFmtId="164" fontId="1" fillId="0" borderId="0" xfId="0" applyNumberFormat="1" applyFont="1"/>
  </cellXfs>
  <cellStyles count="2">
    <cellStyle name="Excel Built-in Normal" xfId="1" xr:uid="{6FB89241-4E67-C144-8238-5500A3375945}"/>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495300</xdr:colOff>
      <xdr:row>2</xdr:row>
      <xdr:rowOff>66675</xdr:rowOff>
    </xdr:from>
    <xdr:to>
      <xdr:col>10</xdr:col>
      <xdr:colOff>509442</xdr:colOff>
      <xdr:row>35</xdr:row>
      <xdr:rowOff>104777</xdr:rowOff>
    </xdr:to>
    <xdr:grpSp>
      <xdr:nvGrpSpPr>
        <xdr:cNvPr id="9" name="Group 8">
          <a:extLst>
            <a:ext uri="{FF2B5EF4-FFF2-40B4-BE49-F238E27FC236}">
              <a16:creationId xmlns:a16="http://schemas.microsoft.com/office/drawing/2014/main" id="{91763422-E47F-4EF5-8062-DA74D342A439}"/>
            </a:ext>
          </a:extLst>
        </xdr:cNvPr>
        <xdr:cNvGrpSpPr/>
      </xdr:nvGrpSpPr>
      <xdr:grpSpPr>
        <a:xfrm>
          <a:off x="495300" y="447675"/>
          <a:ext cx="6110142" cy="6334127"/>
          <a:chOff x="1664566" y="-1300165"/>
          <a:chExt cx="6110142" cy="6324602"/>
        </a:xfrm>
      </xdr:grpSpPr>
      <xdr:pic>
        <xdr:nvPicPr>
          <xdr:cNvPr id="10" name="Picture 9">
            <a:extLst>
              <a:ext uri="{FF2B5EF4-FFF2-40B4-BE49-F238E27FC236}">
                <a16:creationId xmlns:a16="http://schemas.microsoft.com/office/drawing/2014/main" id="{970B3659-3169-48B0-BBE8-482D4B156985}"/>
              </a:ext>
            </a:extLst>
          </xdr:cNvPr>
          <xdr:cNvPicPr>
            <a:picLocks noChangeAspect="1"/>
          </xdr:cNvPicPr>
        </xdr:nvPicPr>
        <xdr:blipFill>
          <a:blip xmlns:r="http://schemas.openxmlformats.org/officeDocument/2006/relationships" r:embed="rId1"/>
          <a:stretch>
            <a:fillRect/>
          </a:stretch>
        </xdr:blipFill>
        <xdr:spPr>
          <a:xfrm>
            <a:off x="5517283" y="1833562"/>
            <a:ext cx="2257425" cy="3190875"/>
          </a:xfrm>
          <a:prstGeom prst="rect">
            <a:avLst/>
          </a:prstGeom>
        </xdr:spPr>
      </xdr:pic>
      <xdr:pic>
        <xdr:nvPicPr>
          <xdr:cNvPr id="11" name="Picture 10">
            <a:extLst>
              <a:ext uri="{FF2B5EF4-FFF2-40B4-BE49-F238E27FC236}">
                <a16:creationId xmlns:a16="http://schemas.microsoft.com/office/drawing/2014/main" id="{0B305165-B7BF-4C13-AA11-2E6A68565F8C}"/>
              </a:ext>
            </a:extLst>
          </xdr:cNvPr>
          <xdr:cNvPicPr>
            <a:picLocks noChangeAspect="1"/>
          </xdr:cNvPicPr>
        </xdr:nvPicPr>
        <xdr:blipFill>
          <a:blip xmlns:r="http://schemas.openxmlformats.org/officeDocument/2006/relationships" r:embed="rId2"/>
          <a:stretch>
            <a:fillRect/>
          </a:stretch>
        </xdr:blipFill>
        <xdr:spPr>
          <a:xfrm>
            <a:off x="3595693" y="1833562"/>
            <a:ext cx="2257425" cy="3190875"/>
          </a:xfrm>
          <a:prstGeom prst="rect">
            <a:avLst/>
          </a:prstGeom>
        </xdr:spPr>
      </xdr:pic>
      <xdr:pic>
        <xdr:nvPicPr>
          <xdr:cNvPr id="12" name="Picture 11">
            <a:extLst>
              <a:ext uri="{FF2B5EF4-FFF2-40B4-BE49-F238E27FC236}">
                <a16:creationId xmlns:a16="http://schemas.microsoft.com/office/drawing/2014/main" id="{D91E993F-29B8-47C4-BDD0-BA810A7680C1}"/>
              </a:ext>
            </a:extLst>
          </xdr:cNvPr>
          <xdr:cNvPicPr>
            <a:picLocks noChangeAspect="1"/>
          </xdr:cNvPicPr>
        </xdr:nvPicPr>
        <xdr:blipFill>
          <a:blip xmlns:r="http://schemas.openxmlformats.org/officeDocument/2006/relationships" r:embed="rId3"/>
          <a:stretch>
            <a:fillRect/>
          </a:stretch>
        </xdr:blipFill>
        <xdr:spPr>
          <a:xfrm>
            <a:off x="1693147" y="1833562"/>
            <a:ext cx="2257425" cy="3190875"/>
          </a:xfrm>
          <a:prstGeom prst="rect">
            <a:avLst/>
          </a:prstGeom>
        </xdr:spPr>
      </xdr:pic>
      <xdr:pic>
        <xdr:nvPicPr>
          <xdr:cNvPr id="13" name="Picture 12">
            <a:extLst>
              <a:ext uri="{FF2B5EF4-FFF2-40B4-BE49-F238E27FC236}">
                <a16:creationId xmlns:a16="http://schemas.microsoft.com/office/drawing/2014/main" id="{B4C4D12F-D22F-47F3-B8CB-F69262A95302}"/>
              </a:ext>
            </a:extLst>
          </xdr:cNvPr>
          <xdr:cNvPicPr>
            <a:picLocks noChangeAspect="1"/>
          </xdr:cNvPicPr>
        </xdr:nvPicPr>
        <xdr:blipFill>
          <a:blip xmlns:r="http://schemas.openxmlformats.org/officeDocument/2006/relationships" r:embed="rId4"/>
          <a:stretch>
            <a:fillRect/>
          </a:stretch>
        </xdr:blipFill>
        <xdr:spPr>
          <a:xfrm>
            <a:off x="5514830" y="-1300165"/>
            <a:ext cx="2257425" cy="3190875"/>
          </a:xfrm>
          <a:prstGeom prst="rect">
            <a:avLst/>
          </a:prstGeom>
        </xdr:spPr>
      </xdr:pic>
      <xdr:pic>
        <xdr:nvPicPr>
          <xdr:cNvPr id="14" name="Picture 13">
            <a:extLst>
              <a:ext uri="{FF2B5EF4-FFF2-40B4-BE49-F238E27FC236}">
                <a16:creationId xmlns:a16="http://schemas.microsoft.com/office/drawing/2014/main" id="{6E74B697-20B1-40E9-8118-A104057AAE23}"/>
              </a:ext>
            </a:extLst>
          </xdr:cNvPr>
          <xdr:cNvPicPr>
            <a:picLocks noChangeAspect="1"/>
          </xdr:cNvPicPr>
        </xdr:nvPicPr>
        <xdr:blipFill>
          <a:blip xmlns:r="http://schemas.openxmlformats.org/officeDocument/2006/relationships" r:embed="rId5"/>
          <a:stretch>
            <a:fillRect/>
          </a:stretch>
        </xdr:blipFill>
        <xdr:spPr>
          <a:xfrm>
            <a:off x="3589698" y="-1300164"/>
            <a:ext cx="2257425" cy="3190875"/>
          </a:xfrm>
          <a:prstGeom prst="rect">
            <a:avLst/>
          </a:prstGeom>
        </xdr:spPr>
      </xdr:pic>
      <xdr:pic>
        <xdr:nvPicPr>
          <xdr:cNvPr id="15" name="Picture 14">
            <a:extLst>
              <a:ext uri="{FF2B5EF4-FFF2-40B4-BE49-F238E27FC236}">
                <a16:creationId xmlns:a16="http://schemas.microsoft.com/office/drawing/2014/main" id="{63ABA2C1-1779-4A64-89A2-CB23B0D7653E}"/>
              </a:ext>
            </a:extLst>
          </xdr:cNvPr>
          <xdr:cNvPicPr>
            <a:picLocks noChangeAspect="1"/>
          </xdr:cNvPicPr>
        </xdr:nvPicPr>
        <xdr:blipFill>
          <a:blip xmlns:r="http://schemas.openxmlformats.org/officeDocument/2006/relationships" r:embed="rId6"/>
          <a:stretch>
            <a:fillRect/>
          </a:stretch>
        </xdr:blipFill>
        <xdr:spPr>
          <a:xfrm>
            <a:off x="1664566" y="-1300163"/>
            <a:ext cx="2257425" cy="3190875"/>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28575</xdr:colOff>
      <xdr:row>3</xdr:row>
      <xdr:rowOff>38100</xdr:rowOff>
    </xdr:from>
    <xdr:to>
      <xdr:col>12</xdr:col>
      <xdr:colOff>47625</xdr:colOff>
      <xdr:row>22</xdr:row>
      <xdr:rowOff>47625</xdr:rowOff>
    </xdr:to>
    <xdr:pic>
      <xdr:nvPicPr>
        <xdr:cNvPr id="4" name="Picture 3">
          <a:extLst>
            <a:ext uri="{FF2B5EF4-FFF2-40B4-BE49-F238E27FC236}">
              <a16:creationId xmlns:a16="http://schemas.microsoft.com/office/drawing/2014/main" id="{7D49798C-5634-49F2-A91C-D7A0CC6CB7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609600"/>
          <a:ext cx="3676650"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47625</xdr:rowOff>
    </xdr:from>
    <xdr:to>
      <xdr:col>6</xdr:col>
      <xdr:colOff>19050</xdr:colOff>
      <xdr:row>22</xdr:row>
      <xdr:rowOff>57150</xdr:rowOff>
    </xdr:to>
    <xdr:pic>
      <xdr:nvPicPr>
        <xdr:cNvPr id="5" name="Picture 4">
          <a:extLst>
            <a:ext uri="{FF2B5EF4-FFF2-40B4-BE49-F238E27FC236}">
              <a16:creationId xmlns:a16="http://schemas.microsoft.com/office/drawing/2014/main" id="{BEAD5F29-5B35-4234-970A-55A1DD9E5B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9125"/>
          <a:ext cx="3676650" cy="363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9</xdr:col>
      <xdr:colOff>400050</xdr:colOff>
      <xdr:row>3</xdr:row>
      <xdr:rowOff>1</xdr:rowOff>
    </xdr:to>
    <xdr:sp macro="" textlink="">
      <xdr:nvSpPr>
        <xdr:cNvPr id="2" name="TextBox 1">
          <a:extLst>
            <a:ext uri="{FF2B5EF4-FFF2-40B4-BE49-F238E27FC236}">
              <a16:creationId xmlns:a16="http://schemas.microsoft.com/office/drawing/2014/main" id="{EA8A51CA-393B-45AE-9DA9-BB39E8E600A6}"/>
            </a:ext>
          </a:extLst>
        </xdr:cNvPr>
        <xdr:cNvSpPr txBox="1"/>
      </xdr:nvSpPr>
      <xdr:spPr>
        <a:xfrm>
          <a:off x="0" y="1"/>
          <a:ext cx="7524750" cy="571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i="0" u="none" strike="noStrike">
              <a:solidFill>
                <a:schemeClr val="dk1"/>
              </a:solidFill>
              <a:effectLst/>
              <a:latin typeface="+mn-lt"/>
              <a:ea typeface="+mn-ea"/>
              <a:cs typeface="+mn-cs"/>
            </a:rPr>
            <a:t>Table S7. Surface body temperatures measured with a T2 ultrathin thermocouple (0.4 mm diameter, Physitemp Instruments, Inc., Clifton, NJ, USA) ,and a C2 flir thermal camera. For each animal, thermocouple and point-measure readings were compared with two different backgrounds: the floor of a plastic black box and the fingers of the observer.</a:t>
          </a:r>
          <a:r>
            <a:rPr lang="es-ES" b="1"/>
            <a:t> </a:t>
          </a:r>
          <a:endParaRPr lang="es-ES" sz="1100" b="1"/>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561975</xdr:colOff>
      <xdr:row>0</xdr:row>
      <xdr:rowOff>180975</xdr:rowOff>
    </xdr:from>
    <xdr:ext cx="3019937" cy="2503506"/>
    <xdr:sp macro="" textlink="">
      <xdr:nvSpPr>
        <xdr:cNvPr id="2" name="TextBox 1">
          <a:extLst>
            <a:ext uri="{FF2B5EF4-FFF2-40B4-BE49-F238E27FC236}">
              <a16:creationId xmlns:a16="http://schemas.microsoft.com/office/drawing/2014/main" id="{4D823AE7-BD02-4581-B258-91CAFFA02DD9}"/>
            </a:ext>
          </a:extLst>
        </xdr:cNvPr>
        <xdr:cNvSpPr txBox="1"/>
      </xdr:nvSpPr>
      <xdr:spPr>
        <a:xfrm>
          <a:off x="6657975" y="180975"/>
          <a:ext cx="3019937" cy="250350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1100"/>
            <a:t>The variables representeed in thes columns's</a:t>
          </a:r>
          <a:r>
            <a:rPr lang="es-ES" sz="1100" baseline="0"/>
            <a:t> are fully defined in the manuscript.</a:t>
          </a:r>
          <a:endParaRPr lang="es-ES" sz="1100"/>
        </a:p>
        <a:p>
          <a:endParaRPr lang="es-ES" sz="1100"/>
        </a:p>
        <a:p>
          <a:r>
            <a:rPr lang="es-ES" sz="1100" b="1"/>
            <a:t>Extent and mean duration</a:t>
          </a:r>
          <a:r>
            <a:rPr lang="es-ES" sz="1100"/>
            <a:t>, represent the estimated</a:t>
          </a:r>
          <a:r>
            <a:rPr lang="es-ES" sz="1100" baseline="0"/>
            <a:t> geographic </a:t>
          </a:r>
          <a:r>
            <a:rPr lang="es-ES" sz="1100"/>
            <a:t>area and duration of time at which operative temperatures available for </a:t>
          </a:r>
          <a:r>
            <a:rPr lang="es-ES" sz="1100" i="1"/>
            <a:t>L. percarinatum</a:t>
          </a:r>
          <a:r>
            <a:rPr lang="es-ES" sz="1100"/>
            <a:t> go exceed its VTM. These traits have been calculated across the amazon basin 64 times. Each</a:t>
          </a:r>
          <a:r>
            <a:rPr lang="es-ES" sz="1100" baseline="0"/>
            <a:t> one of these times </a:t>
          </a:r>
          <a:r>
            <a:rPr lang="es-ES" sz="1100"/>
            <a:t>assume different available </a:t>
          </a:r>
          <a:r>
            <a:rPr lang="es-ES" sz="1100" b="1"/>
            <a:t>depth</a:t>
          </a:r>
          <a:r>
            <a:rPr lang="es-ES" sz="1100"/>
            <a:t>s to bury, % of available </a:t>
          </a:r>
          <a:r>
            <a:rPr lang="es-ES" sz="1100" b="1"/>
            <a:t>shade</a:t>
          </a:r>
          <a:r>
            <a:rPr lang="es-ES" sz="1100"/>
            <a:t>, availability of </a:t>
          </a:r>
          <a:r>
            <a:rPr lang="es-ES" sz="1100" b="1"/>
            <a:t>moist surfaces</a:t>
          </a:r>
          <a:r>
            <a:rPr lang="es-ES" sz="1100"/>
            <a:t>, the amounf ot </a:t>
          </a:r>
          <a:r>
            <a:rPr lang="es-ES" sz="1100" b="1"/>
            <a:t>rainfall</a:t>
          </a:r>
          <a:r>
            <a:rPr lang="es-ES" sz="1100"/>
            <a:t> and lizards' </a:t>
          </a:r>
          <a:r>
            <a:rPr lang="es-ES" sz="1100" b="1"/>
            <a:t>body mass</a:t>
          </a:r>
          <a:r>
            <a:rPr lang="es-ES" sz="1100"/>
            <a:t>. These different assumptions</a:t>
          </a:r>
          <a:r>
            <a:rPr lang="es-ES" sz="1100" baseline="0"/>
            <a:t> were</a:t>
          </a:r>
          <a:r>
            <a:rPr lang="es-ES" sz="1100"/>
            <a:t> used during the mechanistic modelling.</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D2688-5021-4818-A507-E8335125CB90}">
  <dimension ref="A1:R85"/>
  <sheetViews>
    <sheetView topLeftCell="F1" workbookViewId="0">
      <selection activeCell="J11" sqref="J11"/>
    </sheetView>
  </sheetViews>
  <sheetFormatPr defaultColWidth="8.85546875" defaultRowHeight="15" x14ac:dyDescent="0.25"/>
  <cols>
    <col min="2" max="2" width="19.140625" style="17" customWidth="1"/>
    <col min="3" max="3" width="9" style="17" customWidth="1"/>
    <col min="4" max="4" width="22.140625" customWidth="1"/>
    <col min="5" max="7" width="14.140625" customWidth="1"/>
    <col min="14" max="14" width="8.85546875" style="3"/>
    <col min="15" max="15" width="35" customWidth="1"/>
  </cols>
  <sheetData>
    <row r="1" spans="1:18" s="7" customFormat="1" x14ac:dyDescent="0.25">
      <c r="A1" s="7" t="s">
        <v>5</v>
      </c>
      <c r="B1" s="35" t="s">
        <v>216</v>
      </c>
      <c r="C1" s="35" t="s">
        <v>215</v>
      </c>
      <c r="D1" s="7" t="s">
        <v>217</v>
      </c>
      <c r="E1" s="7" t="s">
        <v>47</v>
      </c>
      <c r="F1" s="7" t="s">
        <v>48</v>
      </c>
      <c r="G1" s="7" t="s">
        <v>49</v>
      </c>
      <c r="H1" s="7" t="s">
        <v>6</v>
      </c>
      <c r="I1" s="7" t="s">
        <v>11</v>
      </c>
      <c r="J1" s="7" t="s">
        <v>8</v>
      </c>
      <c r="K1" s="7" t="s">
        <v>7</v>
      </c>
      <c r="L1" s="7" t="s">
        <v>10</v>
      </c>
      <c r="M1" s="7" t="s">
        <v>9</v>
      </c>
      <c r="N1" s="36" t="s">
        <v>412</v>
      </c>
      <c r="O1" s="7" t="s">
        <v>28</v>
      </c>
      <c r="P1" s="7" t="s">
        <v>30</v>
      </c>
      <c r="Q1" s="7" t="s">
        <v>31</v>
      </c>
      <c r="R1" s="7" t="s">
        <v>29</v>
      </c>
    </row>
    <row r="2" spans="1:18" x14ac:dyDescent="0.25">
      <c r="A2">
        <v>40407</v>
      </c>
      <c r="D2" s="10" t="s">
        <v>46</v>
      </c>
      <c r="E2" s="11">
        <v>-61.793461000000001</v>
      </c>
      <c r="F2" s="11">
        <v>-1.391918</v>
      </c>
      <c r="G2">
        <v>27.991347999999999</v>
      </c>
      <c r="H2">
        <v>3</v>
      </c>
      <c r="I2">
        <v>27.5</v>
      </c>
      <c r="J2">
        <v>30.2</v>
      </c>
      <c r="K2" s="4">
        <v>0.37291666666666662</v>
      </c>
      <c r="L2" s="4">
        <v>0.37638888888888888</v>
      </c>
      <c r="M2">
        <v>0.59099999999999997</v>
      </c>
      <c r="N2" t="s">
        <v>410</v>
      </c>
      <c r="O2" t="s">
        <v>32</v>
      </c>
      <c r="P2" s="5">
        <f t="shared" ref="P2:P59" si="0">J2-I2</f>
        <v>2.6999999999999993</v>
      </c>
      <c r="Q2" s="6">
        <v>5</v>
      </c>
      <c r="R2">
        <f>P2/Q2</f>
        <v>0.53999999999999981</v>
      </c>
    </row>
    <row r="3" spans="1:18" x14ac:dyDescent="0.25">
      <c r="A3">
        <v>40407</v>
      </c>
      <c r="H3">
        <v>1</v>
      </c>
      <c r="I3">
        <v>28</v>
      </c>
      <c r="J3">
        <v>34.5</v>
      </c>
      <c r="K3" s="4">
        <v>0.38194444444444442</v>
      </c>
      <c r="L3" s="4">
        <v>0.38541666666666669</v>
      </c>
      <c r="M3">
        <v>0.64939999999999998</v>
      </c>
      <c r="N3" t="s">
        <v>13</v>
      </c>
      <c r="O3" t="s">
        <v>32</v>
      </c>
      <c r="P3" s="5">
        <f t="shared" si="0"/>
        <v>6.5</v>
      </c>
      <c r="Q3" s="6">
        <v>5</v>
      </c>
      <c r="R3">
        <f t="shared" ref="R3:R60" si="1">P3/Q3</f>
        <v>1.3</v>
      </c>
    </row>
    <row r="4" spans="1:18" x14ac:dyDescent="0.25">
      <c r="A4">
        <v>40407</v>
      </c>
      <c r="H4">
        <v>2</v>
      </c>
      <c r="I4">
        <v>27.1</v>
      </c>
      <c r="J4">
        <v>29.2</v>
      </c>
      <c r="K4" s="4">
        <v>0.36805555555555558</v>
      </c>
      <c r="L4" s="4">
        <v>0.36944444444444446</v>
      </c>
      <c r="M4">
        <v>0.501</v>
      </c>
      <c r="N4" t="s">
        <v>409</v>
      </c>
      <c r="O4" t="s">
        <v>32</v>
      </c>
      <c r="P4" s="5">
        <f t="shared" si="0"/>
        <v>2.0999999999999979</v>
      </c>
      <c r="Q4" s="6">
        <v>2</v>
      </c>
      <c r="R4">
        <f t="shared" si="1"/>
        <v>1.0499999999999989</v>
      </c>
    </row>
    <row r="5" spans="1:18" x14ac:dyDescent="0.25">
      <c r="A5">
        <v>40423</v>
      </c>
      <c r="D5" s="10" t="s">
        <v>46</v>
      </c>
      <c r="E5" s="11">
        <v>-61.793553000000003</v>
      </c>
      <c r="F5" s="11">
        <v>-1.3910979999999999</v>
      </c>
      <c r="G5">
        <v>15.7471923828125</v>
      </c>
      <c r="H5">
        <v>1</v>
      </c>
      <c r="I5">
        <v>28.8</v>
      </c>
      <c r="J5">
        <v>32.4</v>
      </c>
      <c r="K5" s="4">
        <v>0.42291666666666666</v>
      </c>
      <c r="L5" s="4">
        <v>0.42569444444444443</v>
      </c>
      <c r="M5">
        <v>0.92800000000000005</v>
      </c>
      <c r="N5" t="s">
        <v>12</v>
      </c>
      <c r="O5" t="s">
        <v>32</v>
      </c>
      <c r="P5" s="5">
        <f t="shared" si="0"/>
        <v>3.5999999999999979</v>
      </c>
      <c r="Q5" s="6">
        <v>4</v>
      </c>
      <c r="R5">
        <f t="shared" si="1"/>
        <v>0.89999999999999947</v>
      </c>
    </row>
    <row r="6" spans="1:18" x14ac:dyDescent="0.25">
      <c r="A6">
        <v>40423</v>
      </c>
      <c r="H6">
        <v>2</v>
      </c>
      <c r="I6">
        <v>23.5</v>
      </c>
      <c r="J6">
        <v>29.2</v>
      </c>
      <c r="K6" s="4">
        <v>0.32083333333333336</v>
      </c>
      <c r="L6" s="4">
        <v>0.32569444444444445</v>
      </c>
      <c r="M6">
        <v>0.84799999999999998</v>
      </c>
      <c r="N6" t="s">
        <v>14</v>
      </c>
      <c r="O6" t="s">
        <v>32</v>
      </c>
      <c r="P6" s="5">
        <f t="shared" si="0"/>
        <v>5.6999999999999993</v>
      </c>
      <c r="Q6" s="6">
        <v>7</v>
      </c>
      <c r="R6">
        <f t="shared" si="1"/>
        <v>0.81428571428571417</v>
      </c>
    </row>
    <row r="7" spans="1:18" x14ac:dyDescent="0.25">
      <c r="A7">
        <v>40423</v>
      </c>
      <c r="H7">
        <v>3</v>
      </c>
      <c r="I7">
        <v>27.5</v>
      </c>
      <c r="J7">
        <v>36.6</v>
      </c>
      <c r="K7" s="4">
        <v>0.35555555555555557</v>
      </c>
      <c r="L7" s="4">
        <v>0.36249999999999999</v>
      </c>
      <c r="M7">
        <v>0.90800000000000003</v>
      </c>
      <c r="N7" t="s">
        <v>15</v>
      </c>
      <c r="O7" t="s">
        <v>32</v>
      </c>
      <c r="P7" s="5">
        <f t="shared" si="0"/>
        <v>9.1000000000000014</v>
      </c>
      <c r="Q7" s="6">
        <v>10</v>
      </c>
      <c r="R7">
        <f t="shared" si="1"/>
        <v>0.91000000000000014</v>
      </c>
    </row>
    <row r="8" spans="1:18" x14ac:dyDescent="0.25">
      <c r="A8">
        <v>40429</v>
      </c>
      <c r="D8" s="10" t="s">
        <v>46</v>
      </c>
      <c r="E8" s="11">
        <v>-61.793512</v>
      </c>
      <c r="F8" s="11">
        <v>-1.3916120000000001</v>
      </c>
      <c r="G8">
        <v>18.637125000000001</v>
      </c>
      <c r="H8">
        <v>3</v>
      </c>
      <c r="I8">
        <v>27.32</v>
      </c>
      <c r="J8">
        <v>35.299999999999997</v>
      </c>
      <c r="K8" s="4">
        <v>0.38263888888888892</v>
      </c>
      <c r="L8" s="4">
        <v>0.38611111111111113</v>
      </c>
      <c r="M8">
        <v>0.88800000000000001</v>
      </c>
      <c r="N8" t="s">
        <v>14</v>
      </c>
      <c r="O8" t="s">
        <v>32</v>
      </c>
      <c r="P8" s="5">
        <f t="shared" si="0"/>
        <v>7.9799999999999969</v>
      </c>
      <c r="Q8" s="6">
        <v>5</v>
      </c>
      <c r="R8">
        <f t="shared" si="1"/>
        <v>1.5959999999999994</v>
      </c>
    </row>
    <row r="9" spans="1:18" x14ac:dyDescent="0.25">
      <c r="A9">
        <v>40429</v>
      </c>
      <c r="H9">
        <v>1</v>
      </c>
      <c r="I9">
        <v>28</v>
      </c>
      <c r="J9">
        <v>32</v>
      </c>
      <c r="K9" s="4">
        <v>0.3576388888888889</v>
      </c>
      <c r="L9" s="4">
        <v>0.35972222222222222</v>
      </c>
      <c r="M9">
        <v>0.91649999999999998</v>
      </c>
      <c r="N9" t="s">
        <v>16</v>
      </c>
      <c r="O9" t="s">
        <v>32</v>
      </c>
      <c r="P9" s="5">
        <f t="shared" si="0"/>
        <v>4</v>
      </c>
      <c r="Q9" s="6">
        <v>3</v>
      </c>
      <c r="R9">
        <f t="shared" si="1"/>
        <v>1.3333333333333333</v>
      </c>
    </row>
    <row r="10" spans="1:18" x14ac:dyDescent="0.25">
      <c r="A10">
        <v>40429</v>
      </c>
      <c r="H10">
        <v>2</v>
      </c>
      <c r="I10">
        <v>25.07</v>
      </c>
      <c r="J10">
        <v>27.02</v>
      </c>
      <c r="K10" s="4">
        <v>0.3444444444444445</v>
      </c>
      <c r="L10" s="4">
        <v>0.34930555555555554</v>
      </c>
      <c r="M10">
        <v>0.83199999999999996</v>
      </c>
      <c r="N10" t="s">
        <v>12</v>
      </c>
      <c r="O10" t="s">
        <v>32</v>
      </c>
      <c r="P10" s="5">
        <f t="shared" si="0"/>
        <v>1.9499999999999993</v>
      </c>
      <c r="Q10" s="6">
        <v>7</v>
      </c>
      <c r="R10">
        <f t="shared" si="1"/>
        <v>0.27857142857142847</v>
      </c>
    </row>
    <row r="11" spans="1:18" x14ac:dyDescent="0.25">
      <c r="A11">
        <v>40440</v>
      </c>
      <c r="D11" s="10" t="s">
        <v>46</v>
      </c>
      <c r="E11" s="12">
        <v>-61.794100999999998</v>
      </c>
      <c r="F11" s="12">
        <v>-1.392371</v>
      </c>
      <c r="G11" s="13">
        <v>30.375443000000001</v>
      </c>
      <c r="H11">
        <v>1</v>
      </c>
      <c r="I11">
        <v>29.8</v>
      </c>
      <c r="J11">
        <v>34</v>
      </c>
      <c r="K11" s="4">
        <v>0.38194444444444442</v>
      </c>
      <c r="L11" s="4">
        <v>0.38472222222222219</v>
      </c>
      <c r="M11">
        <v>0.55600000000000005</v>
      </c>
      <c r="N11" t="s">
        <v>16</v>
      </c>
      <c r="O11" t="s">
        <v>32</v>
      </c>
      <c r="P11" s="5">
        <f t="shared" si="0"/>
        <v>4.1999999999999993</v>
      </c>
      <c r="Q11" s="6">
        <v>4</v>
      </c>
      <c r="R11">
        <f t="shared" si="1"/>
        <v>1.0499999999999998</v>
      </c>
    </row>
    <row r="12" spans="1:18" x14ac:dyDescent="0.25">
      <c r="A12">
        <v>40440</v>
      </c>
      <c r="H12">
        <v>3</v>
      </c>
      <c r="I12">
        <v>27.1</v>
      </c>
      <c r="J12">
        <v>33.200000000000003</v>
      </c>
      <c r="K12" s="4">
        <v>0.36805555555555558</v>
      </c>
      <c r="L12" s="4">
        <v>0.37361111111111112</v>
      </c>
      <c r="M12">
        <v>0.55700000000000005</v>
      </c>
      <c r="N12" t="s">
        <v>14</v>
      </c>
      <c r="O12" t="s">
        <v>32</v>
      </c>
      <c r="P12" s="5">
        <f t="shared" si="0"/>
        <v>6.1000000000000014</v>
      </c>
      <c r="Q12" s="6">
        <v>8</v>
      </c>
      <c r="R12">
        <f t="shared" si="1"/>
        <v>0.76250000000000018</v>
      </c>
    </row>
    <row r="13" spans="1:18" x14ac:dyDescent="0.25">
      <c r="A13">
        <v>40440</v>
      </c>
      <c r="H13">
        <v>2</v>
      </c>
      <c r="I13">
        <v>25.07</v>
      </c>
      <c r="J13">
        <v>27.04</v>
      </c>
      <c r="K13" s="4">
        <v>0.3444444444444445</v>
      </c>
      <c r="L13" s="4">
        <v>0.34930555555555554</v>
      </c>
      <c r="M13">
        <v>0.503</v>
      </c>
      <c r="N13" t="s">
        <v>12</v>
      </c>
      <c r="O13" t="s">
        <v>32</v>
      </c>
      <c r="P13" s="5">
        <f t="shared" si="0"/>
        <v>1.9699999999999989</v>
      </c>
      <c r="Q13" s="6">
        <v>7</v>
      </c>
      <c r="R13">
        <f t="shared" si="1"/>
        <v>0.28142857142857125</v>
      </c>
    </row>
    <row r="14" spans="1:18" x14ac:dyDescent="0.25">
      <c r="A14">
        <v>40442</v>
      </c>
      <c r="D14" s="10" t="s">
        <v>46</v>
      </c>
      <c r="E14" s="11">
        <v>-61.795090999999999</v>
      </c>
      <c r="F14" s="11">
        <v>-1.392938</v>
      </c>
      <c r="G14">
        <v>22.240691999999999</v>
      </c>
      <c r="H14">
        <v>3</v>
      </c>
      <c r="I14">
        <v>27.1</v>
      </c>
      <c r="J14">
        <v>33.299999999999997</v>
      </c>
      <c r="K14" s="4">
        <v>0.36805555555555558</v>
      </c>
      <c r="L14" s="4">
        <v>0.37222222222222223</v>
      </c>
      <c r="M14">
        <v>0.253</v>
      </c>
      <c r="N14" t="s">
        <v>14</v>
      </c>
      <c r="O14" t="s">
        <v>32</v>
      </c>
      <c r="P14" s="5">
        <f t="shared" si="0"/>
        <v>6.1999999999999957</v>
      </c>
      <c r="Q14" s="6">
        <v>6</v>
      </c>
      <c r="R14">
        <f t="shared" si="1"/>
        <v>1.0333333333333325</v>
      </c>
    </row>
    <row r="15" spans="1:18" x14ac:dyDescent="0.25">
      <c r="A15">
        <v>40442</v>
      </c>
      <c r="H15">
        <v>1</v>
      </c>
      <c r="I15">
        <v>27.4</v>
      </c>
      <c r="J15">
        <v>35</v>
      </c>
      <c r="K15" s="4">
        <v>0.38194444444444442</v>
      </c>
      <c r="L15" s="4">
        <v>0.38680555555555557</v>
      </c>
      <c r="M15">
        <v>0.25769999999999998</v>
      </c>
      <c r="N15" t="s">
        <v>16</v>
      </c>
      <c r="O15" t="s">
        <v>32</v>
      </c>
      <c r="P15" s="5">
        <f t="shared" si="0"/>
        <v>7.6000000000000014</v>
      </c>
      <c r="Q15" s="6">
        <v>7</v>
      </c>
      <c r="R15">
        <f t="shared" si="1"/>
        <v>1.0857142857142859</v>
      </c>
    </row>
    <row r="16" spans="1:18" x14ac:dyDescent="0.25">
      <c r="A16">
        <v>40442</v>
      </c>
      <c r="H16">
        <v>2</v>
      </c>
      <c r="I16">
        <v>27.5</v>
      </c>
      <c r="J16">
        <v>32.5</v>
      </c>
      <c r="K16" s="4">
        <v>0.37291666666666662</v>
      </c>
      <c r="L16" s="4">
        <v>0.3756944444444445</v>
      </c>
      <c r="M16">
        <v>0.20899999999999999</v>
      </c>
      <c r="N16" t="s">
        <v>12</v>
      </c>
      <c r="O16" t="s">
        <v>32</v>
      </c>
      <c r="P16" s="5">
        <f t="shared" si="0"/>
        <v>5</v>
      </c>
      <c r="Q16" s="6">
        <v>4</v>
      </c>
      <c r="R16">
        <f t="shared" si="1"/>
        <v>1.25</v>
      </c>
    </row>
    <row r="17" spans="1:18" x14ac:dyDescent="0.25">
      <c r="A17">
        <v>40444</v>
      </c>
      <c r="D17" s="10" t="s">
        <v>46</v>
      </c>
      <c r="E17" s="11">
        <v>-61.795090999999999</v>
      </c>
      <c r="F17" s="11">
        <v>-1.392938</v>
      </c>
      <c r="G17">
        <v>22.240691999999999</v>
      </c>
      <c r="H17">
        <v>2</v>
      </c>
      <c r="I17">
        <v>28.9</v>
      </c>
      <c r="J17">
        <v>31.5</v>
      </c>
      <c r="K17" s="4">
        <v>0.33888888888888885</v>
      </c>
      <c r="L17" s="4">
        <v>0.34097222222222223</v>
      </c>
      <c r="M17">
        <v>0.67100000000000004</v>
      </c>
      <c r="N17" t="s">
        <v>16</v>
      </c>
      <c r="O17" t="s">
        <v>32</v>
      </c>
      <c r="P17" s="5">
        <f t="shared" si="0"/>
        <v>2.6000000000000014</v>
      </c>
      <c r="Q17" s="6">
        <v>3</v>
      </c>
      <c r="R17">
        <f t="shared" si="1"/>
        <v>0.86666666666666714</v>
      </c>
    </row>
    <row r="18" spans="1:18" x14ac:dyDescent="0.25">
      <c r="A18">
        <v>40444</v>
      </c>
      <c r="H18">
        <v>1</v>
      </c>
      <c r="I18">
        <v>26.3</v>
      </c>
      <c r="J18">
        <v>33.4</v>
      </c>
      <c r="K18" s="4">
        <v>0.38194444444444442</v>
      </c>
      <c r="L18" s="4">
        <v>0.38611111111111113</v>
      </c>
      <c r="M18">
        <v>0.73499999999999999</v>
      </c>
      <c r="N18" t="s">
        <v>13</v>
      </c>
      <c r="O18" t="s">
        <v>32</v>
      </c>
      <c r="P18" s="5">
        <f t="shared" si="0"/>
        <v>7.0999999999999979</v>
      </c>
      <c r="Q18" s="6">
        <v>6</v>
      </c>
      <c r="R18">
        <f t="shared" si="1"/>
        <v>1.1833333333333329</v>
      </c>
    </row>
    <row r="19" spans="1:18" x14ac:dyDescent="0.25">
      <c r="A19">
        <v>40444</v>
      </c>
      <c r="H19">
        <v>3</v>
      </c>
      <c r="I19">
        <v>27.32</v>
      </c>
      <c r="J19">
        <v>32.299999999999997</v>
      </c>
      <c r="K19" s="4">
        <v>0.38263888888888892</v>
      </c>
      <c r="L19" s="4">
        <v>0.38611111111111113</v>
      </c>
      <c r="M19">
        <v>0.72299999999999998</v>
      </c>
      <c r="N19" t="s">
        <v>14</v>
      </c>
      <c r="O19" t="s">
        <v>32</v>
      </c>
      <c r="P19" s="5">
        <f t="shared" si="0"/>
        <v>4.9799999999999969</v>
      </c>
      <c r="Q19" s="6">
        <v>5</v>
      </c>
      <c r="R19">
        <f t="shared" si="1"/>
        <v>0.99599999999999933</v>
      </c>
    </row>
    <row r="20" spans="1:18" x14ac:dyDescent="0.25">
      <c r="A20">
        <v>40532</v>
      </c>
      <c r="D20" s="10" t="s">
        <v>50</v>
      </c>
      <c r="E20" s="11">
        <v>-61.780402000000002</v>
      </c>
      <c r="F20" s="11">
        <v>-1.3215399999999999</v>
      </c>
      <c r="G20">
        <v>15.651014</v>
      </c>
      <c r="H20">
        <v>2</v>
      </c>
      <c r="I20">
        <v>23.5</v>
      </c>
      <c r="J20">
        <v>24.1</v>
      </c>
      <c r="K20" s="4">
        <v>0.32083333333333336</v>
      </c>
      <c r="L20" s="4">
        <v>0.3215277777777778</v>
      </c>
      <c r="M20">
        <v>0.63200000000000001</v>
      </c>
      <c r="N20" t="s">
        <v>14</v>
      </c>
      <c r="O20" t="s">
        <v>33</v>
      </c>
      <c r="P20" s="5">
        <f t="shared" si="0"/>
        <v>0.60000000000000142</v>
      </c>
      <c r="Q20" s="6">
        <v>2</v>
      </c>
      <c r="R20">
        <f t="shared" si="1"/>
        <v>0.30000000000000071</v>
      </c>
    </row>
    <row r="21" spans="1:18" x14ac:dyDescent="0.25">
      <c r="A21">
        <v>40532</v>
      </c>
      <c r="H21">
        <v>3</v>
      </c>
      <c r="I21">
        <v>27.5</v>
      </c>
      <c r="J21">
        <v>31.6</v>
      </c>
      <c r="K21" s="4">
        <v>0.35555555555555557</v>
      </c>
      <c r="L21" s="4">
        <v>0.3611111111111111</v>
      </c>
      <c r="M21">
        <v>0.75800000000000001</v>
      </c>
      <c r="N21" t="s">
        <v>15</v>
      </c>
      <c r="O21" t="s">
        <v>33</v>
      </c>
      <c r="P21" s="5">
        <f t="shared" si="0"/>
        <v>4.1000000000000014</v>
      </c>
      <c r="Q21" s="6">
        <v>8</v>
      </c>
      <c r="R21">
        <f t="shared" si="1"/>
        <v>0.51250000000000018</v>
      </c>
    </row>
    <row r="22" spans="1:18" x14ac:dyDescent="0.25">
      <c r="A22">
        <v>40532</v>
      </c>
      <c r="H22">
        <v>1</v>
      </c>
      <c r="I22">
        <v>28.1</v>
      </c>
      <c r="J22">
        <v>29.2</v>
      </c>
      <c r="K22" s="4">
        <v>0.44236111111111115</v>
      </c>
      <c r="L22" s="4">
        <v>0.44305555555555554</v>
      </c>
      <c r="M22">
        <v>0.745</v>
      </c>
      <c r="N22" t="s">
        <v>12</v>
      </c>
      <c r="O22" t="s">
        <v>33</v>
      </c>
      <c r="P22" s="5">
        <f t="shared" si="0"/>
        <v>1.0999999999999979</v>
      </c>
      <c r="Q22" s="6">
        <v>1</v>
      </c>
      <c r="R22">
        <f t="shared" si="1"/>
        <v>1.0999999999999979</v>
      </c>
    </row>
    <row r="23" spans="1:18" x14ac:dyDescent="0.25">
      <c r="A23">
        <v>40546</v>
      </c>
      <c r="D23" s="10" t="s">
        <v>51</v>
      </c>
      <c r="E23" s="11">
        <v>-61.795090999999999</v>
      </c>
      <c r="F23" s="11">
        <v>-1.392938</v>
      </c>
      <c r="G23">
        <v>22.240691999999999</v>
      </c>
      <c r="H23">
        <v>3</v>
      </c>
      <c r="I23">
        <v>27.5</v>
      </c>
      <c r="J23">
        <v>35.200000000000003</v>
      </c>
      <c r="K23" s="4">
        <v>0.35555555555555557</v>
      </c>
      <c r="L23" s="4">
        <v>0.3611111111111111</v>
      </c>
      <c r="M23">
        <v>1.02</v>
      </c>
      <c r="N23" t="s">
        <v>15</v>
      </c>
      <c r="O23" t="s">
        <v>32</v>
      </c>
      <c r="P23" s="5">
        <f t="shared" si="0"/>
        <v>7.7000000000000028</v>
      </c>
      <c r="Q23" s="6">
        <v>8</v>
      </c>
      <c r="R23">
        <f t="shared" si="1"/>
        <v>0.96250000000000036</v>
      </c>
    </row>
    <row r="24" spans="1:18" x14ac:dyDescent="0.25">
      <c r="A24">
        <v>40546</v>
      </c>
      <c r="H24">
        <v>1</v>
      </c>
      <c r="I24">
        <v>28.8</v>
      </c>
      <c r="J24">
        <v>32.200000000000003</v>
      </c>
      <c r="K24" s="4">
        <v>0.42291666666666666</v>
      </c>
      <c r="L24" s="4">
        <v>0.42777777777777781</v>
      </c>
      <c r="M24">
        <v>1.0509999999999999</v>
      </c>
      <c r="N24" t="s">
        <v>12</v>
      </c>
      <c r="O24" t="s">
        <v>32</v>
      </c>
      <c r="P24" s="5">
        <f t="shared" si="0"/>
        <v>3.4000000000000021</v>
      </c>
      <c r="Q24" s="6">
        <v>7</v>
      </c>
      <c r="R24">
        <f t="shared" si="1"/>
        <v>0.48571428571428604</v>
      </c>
    </row>
    <row r="25" spans="1:18" x14ac:dyDescent="0.25">
      <c r="A25">
        <v>40546</v>
      </c>
      <c r="H25">
        <v>2</v>
      </c>
      <c r="I25">
        <v>23.5</v>
      </c>
      <c r="J25">
        <v>27.2</v>
      </c>
      <c r="K25" s="4">
        <v>0.34375</v>
      </c>
      <c r="L25" s="4">
        <v>0.35347222222222219</v>
      </c>
      <c r="M25">
        <v>0.879</v>
      </c>
      <c r="N25" t="s">
        <v>14</v>
      </c>
      <c r="O25" t="s">
        <v>32</v>
      </c>
      <c r="P25" s="5">
        <f t="shared" si="0"/>
        <v>3.6999999999999993</v>
      </c>
      <c r="Q25" s="6">
        <v>14</v>
      </c>
      <c r="R25">
        <f t="shared" si="1"/>
        <v>0.26428571428571423</v>
      </c>
    </row>
    <row r="26" spans="1:18" x14ac:dyDescent="0.25">
      <c r="A26">
        <v>40613</v>
      </c>
      <c r="D26" s="10" t="s">
        <v>51</v>
      </c>
      <c r="E26" s="11">
        <v>-61.776682000000001</v>
      </c>
      <c r="F26" s="11">
        <v>-1.416318</v>
      </c>
      <c r="G26">
        <v>19.462230999999999</v>
      </c>
      <c r="H26">
        <v>3</v>
      </c>
      <c r="I26">
        <v>24.9</v>
      </c>
      <c r="J26">
        <v>31.9</v>
      </c>
      <c r="K26" s="4">
        <v>0.35694444444444445</v>
      </c>
      <c r="L26" s="4">
        <v>0.36041666666666666</v>
      </c>
      <c r="M26">
        <v>0.54800000000000004</v>
      </c>
      <c r="N26" t="s">
        <v>17</v>
      </c>
      <c r="O26" t="s">
        <v>33</v>
      </c>
      <c r="P26" s="5">
        <f t="shared" si="0"/>
        <v>7</v>
      </c>
      <c r="Q26" s="6">
        <v>5</v>
      </c>
      <c r="R26">
        <f t="shared" si="1"/>
        <v>1.4</v>
      </c>
    </row>
    <row r="27" spans="1:18" x14ac:dyDescent="0.25">
      <c r="A27">
        <v>40613</v>
      </c>
      <c r="H27">
        <v>2</v>
      </c>
      <c r="I27">
        <v>24</v>
      </c>
      <c r="J27">
        <v>29.1</v>
      </c>
      <c r="K27" s="4">
        <v>0.35555555555555557</v>
      </c>
      <c r="L27" s="4">
        <v>0.35902777777777778</v>
      </c>
      <c r="M27">
        <v>0.47299999999999998</v>
      </c>
      <c r="N27" t="s">
        <v>18</v>
      </c>
      <c r="O27" t="s">
        <v>33</v>
      </c>
      <c r="P27" s="5">
        <f t="shared" si="0"/>
        <v>5.1000000000000014</v>
      </c>
      <c r="Q27" s="6">
        <v>5</v>
      </c>
      <c r="R27">
        <f t="shared" si="1"/>
        <v>1.0200000000000002</v>
      </c>
    </row>
    <row r="28" spans="1:18" x14ac:dyDescent="0.25">
      <c r="A28">
        <v>40613</v>
      </c>
      <c r="H28">
        <v>1</v>
      </c>
      <c r="I28">
        <v>27.2</v>
      </c>
      <c r="J28">
        <v>30.9</v>
      </c>
      <c r="K28" s="4">
        <v>0.3659722222222222</v>
      </c>
      <c r="L28" s="4">
        <v>0.3666666666666667</v>
      </c>
      <c r="M28">
        <v>0.54200000000000004</v>
      </c>
      <c r="N28" t="s">
        <v>15</v>
      </c>
      <c r="O28" t="s">
        <v>33</v>
      </c>
      <c r="P28" s="5">
        <f t="shared" si="0"/>
        <v>3.6999999999999993</v>
      </c>
      <c r="Q28" s="6">
        <v>1</v>
      </c>
      <c r="R28">
        <f t="shared" si="1"/>
        <v>3.6999999999999993</v>
      </c>
    </row>
    <row r="29" spans="1:18" x14ac:dyDescent="0.25">
      <c r="A29">
        <v>40616</v>
      </c>
      <c r="D29" s="10" t="s">
        <v>51</v>
      </c>
      <c r="E29" s="11">
        <v>-61.778165000000001</v>
      </c>
      <c r="F29" s="11">
        <v>-1.416763</v>
      </c>
      <c r="G29">
        <v>22.051680000000001</v>
      </c>
      <c r="H29">
        <v>1</v>
      </c>
      <c r="I29">
        <v>25.5</v>
      </c>
      <c r="J29">
        <v>31.2</v>
      </c>
      <c r="K29" s="4">
        <v>0.34513888888888888</v>
      </c>
      <c r="L29" s="4">
        <v>0.34861111111111115</v>
      </c>
      <c r="M29">
        <v>0.55500000000000005</v>
      </c>
      <c r="N29" t="s">
        <v>15</v>
      </c>
      <c r="O29" t="s">
        <v>33</v>
      </c>
      <c r="P29" s="5">
        <f t="shared" si="0"/>
        <v>5.6999999999999993</v>
      </c>
      <c r="Q29" s="6">
        <v>5</v>
      </c>
      <c r="R29">
        <f t="shared" si="1"/>
        <v>1.1399999999999999</v>
      </c>
    </row>
    <row r="30" spans="1:18" x14ac:dyDescent="0.25">
      <c r="A30">
        <v>40616</v>
      </c>
      <c r="H30">
        <v>3</v>
      </c>
      <c r="I30">
        <v>27.6</v>
      </c>
      <c r="J30">
        <v>31.2</v>
      </c>
      <c r="K30" s="4">
        <v>0.35694444444444445</v>
      </c>
      <c r="L30" s="4">
        <v>0.35972222222222222</v>
      </c>
      <c r="M30">
        <v>0.55700000000000005</v>
      </c>
      <c r="N30" t="s">
        <v>17</v>
      </c>
      <c r="O30" t="s">
        <v>33</v>
      </c>
      <c r="P30" s="5">
        <f t="shared" si="0"/>
        <v>3.5999999999999979</v>
      </c>
      <c r="Q30" s="6">
        <v>4</v>
      </c>
      <c r="R30">
        <f t="shared" si="1"/>
        <v>0.89999999999999947</v>
      </c>
    </row>
    <row r="31" spans="1:18" x14ac:dyDescent="0.25">
      <c r="A31">
        <v>40616</v>
      </c>
      <c r="H31">
        <v>2</v>
      </c>
      <c r="I31">
        <v>24.2</v>
      </c>
      <c r="J31">
        <v>29.8</v>
      </c>
      <c r="K31" s="4">
        <v>0.33749999999999997</v>
      </c>
      <c r="L31" s="4">
        <v>0.34027777777777773</v>
      </c>
      <c r="M31">
        <v>0.48299999999999998</v>
      </c>
      <c r="N31" t="s">
        <v>18</v>
      </c>
      <c r="O31" t="s">
        <v>33</v>
      </c>
      <c r="P31" s="5">
        <f t="shared" si="0"/>
        <v>5.6000000000000014</v>
      </c>
      <c r="Q31" s="6">
        <v>4</v>
      </c>
      <c r="R31">
        <f t="shared" si="1"/>
        <v>1.4000000000000004</v>
      </c>
    </row>
    <row r="32" spans="1:18" x14ac:dyDescent="0.25">
      <c r="A32">
        <v>40660</v>
      </c>
      <c r="D32" s="10" t="s">
        <v>50</v>
      </c>
      <c r="E32" s="11">
        <v>-61.779707000000002</v>
      </c>
      <c r="F32" s="11">
        <v>-1.3209329999999999</v>
      </c>
      <c r="G32">
        <v>14.57056</v>
      </c>
      <c r="H32">
        <v>1</v>
      </c>
      <c r="I32">
        <v>25.7</v>
      </c>
      <c r="J32">
        <v>31.6</v>
      </c>
      <c r="K32" s="4">
        <v>0.41944444444444445</v>
      </c>
      <c r="L32" s="4">
        <v>0.42152777777777778</v>
      </c>
      <c r="M32">
        <v>0.65</v>
      </c>
      <c r="N32" t="s">
        <v>15</v>
      </c>
      <c r="O32" t="s">
        <v>33</v>
      </c>
      <c r="P32" s="5">
        <f t="shared" si="0"/>
        <v>5.9000000000000021</v>
      </c>
      <c r="Q32" s="6">
        <v>3</v>
      </c>
      <c r="R32">
        <f t="shared" si="1"/>
        <v>1.9666666666666675</v>
      </c>
    </row>
    <row r="33" spans="1:18" x14ac:dyDescent="0.25">
      <c r="A33">
        <v>40660</v>
      </c>
      <c r="H33">
        <v>3</v>
      </c>
      <c r="I33">
        <v>28.8</v>
      </c>
      <c r="J33">
        <v>33.1</v>
      </c>
      <c r="K33" s="4">
        <v>0.38055555555555554</v>
      </c>
      <c r="L33" s="4">
        <v>0.38958333333333334</v>
      </c>
      <c r="M33">
        <v>0.68</v>
      </c>
      <c r="N33" t="s">
        <v>17</v>
      </c>
      <c r="O33" t="s">
        <v>33</v>
      </c>
      <c r="P33" s="5">
        <f t="shared" si="0"/>
        <v>4.3000000000000007</v>
      </c>
      <c r="Q33" s="6">
        <v>13</v>
      </c>
      <c r="R33">
        <f t="shared" si="1"/>
        <v>0.33076923076923082</v>
      </c>
    </row>
    <row r="34" spans="1:18" x14ac:dyDescent="0.25">
      <c r="A34">
        <v>40660</v>
      </c>
      <c r="H34">
        <v>2</v>
      </c>
      <c r="I34">
        <v>24.2</v>
      </c>
      <c r="J34">
        <v>29.1</v>
      </c>
      <c r="K34" s="4">
        <v>0.33749999999999997</v>
      </c>
      <c r="L34" s="4">
        <v>0.34236111111111112</v>
      </c>
      <c r="M34">
        <v>0.59</v>
      </c>
      <c r="N34" t="s">
        <v>18</v>
      </c>
      <c r="O34" t="s">
        <v>33</v>
      </c>
      <c r="P34" s="5">
        <f t="shared" si="0"/>
        <v>4.9000000000000021</v>
      </c>
      <c r="Q34" s="6">
        <v>7</v>
      </c>
      <c r="R34">
        <f t="shared" si="1"/>
        <v>0.70000000000000029</v>
      </c>
    </row>
    <row r="35" spans="1:18" x14ac:dyDescent="0.25">
      <c r="A35">
        <v>40713</v>
      </c>
      <c r="B35" s="17" t="s">
        <v>213</v>
      </c>
      <c r="D35" s="14" t="s">
        <v>51</v>
      </c>
      <c r="E35" s="11">
        <v>-61.778255999999999</v>
      </c>
      <c r="F35" s="11">
        <v>-1.416838</v>
      </c>
      <c r="G35">
        <v>23.699857999999999</v>
      </c>
      <c r="H35">
        <v>2</v>
      </c>
      <c r="I35">
        <v>24.2</v>
      </c>
      <c r="J35">
        <v>29.5</v>
      </c>
      <c r="K35" s="4">
        <v>0.33749999999999997</v>
      </c>
      <c r="L35" s="4">
        <v>0.33888888888888885</v>
      </c>
      <c r="M35">
        <v>0.47299999999999998</v>
      </c>
      <c r="N35" t="s">
        <v>18</v>
      </c>
      <c r="O35" t="s">
        <v>33</v>
      </c>
      <c r="P35" s="5">
        <f t="shared" si="0"/>
        <v>5.3000000000000007</v>
      </c>
      <c r="Q35" s="6">
        <v>2</v>
      </c>
      <c r="R35">
        <f t="shared" si="1"/>
        <v>2.6500000000000004</v>
      </c>
    </row>
    <row r="36" spans="1:18" x14ac:dyDescent="0.25">
      <c r="A36">
        <v>40713</v>
      </c>
      <c r="H36">
        <v>1</v>
      </c>
      <c r="I36">
        <v>25.5</v>
      </c>
      <c r="J36">
        <v>29.1</v>
      </c>
      <c r="K36" s="4">
        <v>0.36805555555555558</v>
      </c>
      <c r="L36" s="4">
        <v>0.37152777777777773</v>
      </c>
      <c r="M36">
        <v>0.54200000000000004</v>
      </c>
      <c r="N36" t="s">
        <v>15</v>
      </c>
      <c r="O36" t="s">
        <v>33</v>
      </c>
      <c r="P36" s="5">
        <f t="shared" si="0"/>
        <v>3.6000000000000014</v>
      </c>
      <c r="Q36" s="6">
        <v>5</v>
      </c>
      <c r="R36">
        <f t="shared" si="1"/>
        <v>0.72000000000000031</v>
      </c>
    </row>
    <row r="37" spans="1:18" x14ac:dyDescent="0.25">
      <c r="A37">
        <v>40713</v>
      </c>
      <c r="H37">
        <v>3</v>
      </c>
      <c r="I37">
        <v>26.1</v>
      </c>
      <c r="J37">
        <v>31.6</v>
      </c>
      <c r="K37" s="4">
        <v>0.35694444444444445</v>
      </c>
      <c r="L37" s="4">
        <v>0.35972222222222222</v>
      </c>
      <c r="M37">
        <v>0.54800000000000004</v>
      </c>
      <c r="N37" t="s">
        <v>17</v>
      </c>
      <c r="O37" t="s">
        <v>33</v>
      </c>
      <c r="P37" s="5">
        <f t="shared" si="0"/>
        <v>5.5</v>
      </c>
      <c r="Q37" s="6">
        <v>4</v>
      </c>
      <c r="R37">
        <f t="shared" si="1"/>
        <v>1.375</v>
      </c>
    </row>
    <row r="38" spans="1:18" x14ac:dyDescent="0.25">
      <c r="A38">
        <v>40773</v>
      </c>
      <c r="D38" s="14" t="s">
        <v>52</v>
      </c>
      <c r="E38" s="11">
        <v>-61.777664000000001</v>
      </c>
      <c r="F38" s="11">
        <v>-1.416722</v>
      </c>
      <c r="G38">
        <v>20.591851999999999</v>
      </c>
      <c r="H38">
        <v>1</v>
      </c>
      <c r="I38">
        <v>25.5</v>
      </c>
      <c r="J38">
        <v>28.1</v>
      </c>
      <c r="K38" s="4">
        <v>0.36805555555555558</v>
      </c>
      <c r="L38" s="4">
        <v>0.37013888888888885</v>
      </c>
      <c r="M38">
        <v>0.86</v>
      </c>
      <c r="N38" t="s">
        <v>17</v>
      </c>
      <c r="O38" t="s">
        <v>33</v>
      </c>
      <c r="P38" s="5">
        <f t="shared" si="0"/>
        <v>2.6000000000000014</v>
      </c>
      <c r="Q38" s="6">
        <v>3</v>
      </c>
      <c r="R38">
        <f t="shared" si="1"/>
        <v>0.86666666666666714</v>
      </c>
    </row>
    <row r="39" spans="1:18" x14ac:dyDescent="0.25">
      <c r="A39">
        <v>40773</v>
      </c>
      <c r="H39">
        <v>2</v>
      </c>
      <c r="I39">
        <v>22.8</v>
      </c>
      <c r="J39">
        <v>26.9</v>
      </c>
      <c r="K39" s="4">
        <v>0.33749999999999997</v>
      </c>
      <c r="L39" s="4">
        <v>0.34236111111111112</v>
      </c>
      <c r="M39">
        <v>0.70499999999999996</v>
      </c>
      <c r="N39" t="s">
        <v>19</v>
      </c>
      <c r="O39" t="s">
        <v>33</v>
      </c>
      <c r="P39" s="5">
        <f t="shared" si="0"/>
        <v>4.0999999999999979</v>
      </c>
      <c r="Q39" s="6">
        <v>7</v>
      </c>
      <c r="R39">
        <f t="shared" si="1"/>
        <v>0.58571428571428541</v>
      </c>
    </row>
    <row r="40" spans="1:18" x14ac:dyDescent="0.25">
      <c r="A40">
        <v>40773</v>
      </c>
      <c r="H40">
        <v>3</v>
      </c>
      <c r="I40">
        <v>26.5</v>
      </c>
      <c r="J40">
        <v>30.6</v>
      </c>
      <c r="K40" s="4">
        <v>0.3659722222222222</v>
      </c>
      <c r="L40" s="4">
        <v>0.36805555555555558</v>
      </c>
      <c r="M40">
        <v>0.84</v>
      </c>
      <c r="N40" t="s">
        <v>20</v>
      </c>
      <c r="O40" t="s">
        <v>33</v>
      </c>
      <c r="P40" s="5">
        <f t="shared" si="0"/>
        <v>4.1000000000000014</v>
      </c>
      <c r="Q40" s="6">
        <v>3</v>
      </c>
      <c r="R40">
        <f t="shared" si="1"/>
        <v>1.3666666666666671</v>
      </c>
    </row>
    <row r="41" spans="1:18" x14ac:dyDescent="0.25">
      <c r="A41">
        <v>40778</v>
      </c>
      <c r="B41" s="17" t="s">
        <v>213</v>
      </c>
      <c r="D41" s="14" t="s">
        <v>50</v>
      </c>
      <c r="E41" s="11">
        <v>-61.777830000000002</v>
      </c>
      <c r="F41" s="11">
        <v>-1.3199449999999999</v>
      </c>
      <c r="G41">
        <v>41.571013999999998</v>
      </c>
      <c r="H41">
        <v>2</v>
      </c>
      <c r="I41">
        <v>24.4</v>
      </c>
      <c r="J41">
        <v>26.6</v>
      </c>
      <c r="K41" s="4">
        <v>0.34652777777777777</v>
      </c>
      <c r="L41" s="4">
        <v>0.35069444444444442</v>
      </c>
      <c r="M41">
        <v>0.5</v>
      </c>
      <c r="N41" t="s">
        <v>20</v>
      </c>
      <c r="O41" t="s">
        <v>33</v>
      </c>
      <c r="P41" s="5">
        <f t="shared" si="0"/>
        <v>2.2000000000000028</v>
      </c>
      <c r="Q41" s="6">
        <v>6</v>
      </c>
      <c r="R41">
        <f t="shared" si="1"/>
        <v>0.36666666666666714</v>
      </c>
    </row>
    <row r="42" spans="1:18" x14ac:dyDescent="0.25">
      <c r="A42">
        <v>40778</v>
      </c>
      <c r="H42">
        <v>3</v>
      </c>
      <c r="I42">
        <v>24.1</v>
      </c>
      <c r="J42">
        <v>29.5</v>
      </c>
      <c r="K42" s="4">
        <v>0.34513888888888888</v>
      </c>
      <c r="L42" s="4">
        <v>8</v>
      </c>
      <c r="M42">
        <v>0.57099999999999995</v>
      </c>
      <c r="N42" t="s">
        <v>413</v>
      </c>
      <c r="O42" t="s">
        <v>33</v>
      </c>
      <c r="P42" s="5">
        <f t="shared" si="0"/>
        <v>5.3999999999999986</v>
      </c>
      <c r="Q42" s="6">
        <v>43</v>
      </c>
      <c r="R42">
        <f t="shared" si="1"/>
        <v>0.12558139534883717</v>
      </c>
    </row>
    <row r="43" spans="1:18" x14ac:dyDescent="0.25">
      <c r="A43">
        <v>40778</v>
      </c>
      <c r="H43">
        <v>1</v>
      </c>
      <c r="I43">
        <v>23.7</v>
      </c>
      <c r="J43">
        <v>29.4</v>
      </c>
      <c r="K43" s="4">
        <v>0.4069444444444445</v>
      </c>
      <c r="L43" s="4">
        <v>0.41041666666666665</v>
      </c>
      <c r="M43">
        <v>0.55000000000000004</v>
      </c>
      <c r="N43" t="s">
        <v>19</v>
      </c>
      <c r="O43" t="s">
        <v>33</v>
      </c>
      <c r="P43" s="5">
        <f t="shared" si="0"/>
        <v>5.6999999999999993</v>
      </c>
      <c r="Q43" s="6">
        <v>5</v>
      </c>
      <c r="R43">
        <f t="shared" si="1"/>
        <v>1.1399999999999999</v>
      </c>
    </row>
    <row r="44" spans="1:18" ht="15.75" x14ac:dyDescent="0.25">
      <c r="A44">
        <v>40821</v>
      </c>
      <c r="D44" t="s">
        <v>53</v>
      </c>
      <c r="E44" s="15">
        <v>-61.778255999999999</v>
      </c>
      <c r="F44" s="15">
        <v>-1.416838</v>
      </c>
      <c r="G44" s="16">
        <v>23.6999</v>
      </c>
      <c r="H44">
        <v>3</v>
      </c>
      <c r="I44">
        <v>23.4</v>
      </c>
      <c r="J44">
        <v>27.8</v>
      </c>
      <c r="K44" s="4">
        <v>0.3923611111111111</v>
      </c>
      <c r="L44" s="4">
        <v>0.39444444444444443</v>
      </c>
      <c r="M44">
        <v>0.71199999999999997</v>
      </c>
      <c r="N44" t="s">
        <v>20</v>
      </c>
      <c r="O44" t="s">
        <v>33</v>
      </c>
      <c r="P44" s="5">
        <f t="shared" si="0"/>
        <v>4.4000000000000021</v>
      </c>
      <c r="Q44" s="6">
        <v>3</v>
      </c>
      <c r="R44">
        <f t="shared" si="1"/>
        <v>1.4666666666666675</v>
      </c>
    </row>
    <row r="45" spans="1:18" x14ac:dyDescent="0.25">
      <c r="A45">
        <v>40821</v>
      </c>
      <c r="H45">
        <v>1</v>
      </c>
      <c r="I45">
        <v>26.5</v>
      </c>
      <c r="J45">
        <v>29</v>
      </c>
      <c r="K45" s="4">
        <v>0.45</v>
      </c>
      <c r="L45" s="4">
        <v>0.4513888888888889</v>
      </c>
      <c r="M45">
        <v>0.7</v>
      </c>
      <c r="N45" t="s">
        <v>17</v>
      </c>
      <c r="O45" t="s">
        <v>33</v>
      </c>
      <c r="P45" s="5">
        <f t="shared" si="0"/>
        <v>2.5</v>
      </c>
      <c r="Q45" s="6">
        <v>2</v>
      </c>
      <c r="R45">
        <f t="shared" si="1"/>
        <v>1.25</v>
      </c>
    </row>
    <row r="46" spans="1:18" x14ac:dyDescent="0.25">
      <c r="A46">
        <v>40821</v>
      </c>
      <c r="H46">
        <v>2</v>
      </c>
      <c r="I46">
        <v>24.5</v>
      </c>
      <c r="J46">
        <v>27.2</v>
      </c>
      <c r="K46" s="4">
        <v>0.34861111111111115</v>
      </c>
      <c r="L46" s="4">
        <v>0.35138888888888892</v>
      </c>
      <c r="M46">
        <v>0.67</v>
      </c>
      <c r="N46" t="s">
        <v>19</v>
      </c>
      <c r="O46" t="s">
        <v>33</v>
      </c>
      <c r="P46" s="5">
        <f t="shared" si="0"/>
        <v>2.6999999999999993</v>
      </c>
      <c r="Q46" s="6">
        <v>4</v>
      </c>
      <c r="R46">
        <f t="shared" si="1"/>
        <v>0.67499999999999982</v>
      </c>
    </row>
    <row r="47" spans="1:18" x14ac:dyDescent="0.25">
      <c r="A47">
        <v>40829</v>
      </c>
      <c r="B47" s="17" t="s">
        <v>213</v>
      </c>
      <c r="D47" s="14" t="s">
        <v>51</v>
      </c>
      <c r="E47" s="11">
        <v>-61.779868</v>
      </c>
      <c r="F47" s="11">
        <v>-1.4189320000000001</v>
      </c>
      <c r="G47">
        <v>51.310538999999999</v>
      </c>
      <c r="H47">
        <v>2</v>
      </c>
      <c r="I47">
        <v>22.8</v>
      </c>
      <c r="J47">
        <v>26.5</v>
      </c>
      <c r="K47" s="4">
        <v>0.33749999999999997</v>
      </c>
      <c r="L47" s="4">
        <v>0.33888888888888885</v>
      </c>
      <c r="M47">
        <v>0.69899999999999995</v>
      </c>
      <c r="N47" t="s">
        <v>19</v>
      </c>
      <c r="O47" t="s">
        <v>33</v>
      </c>
      <c r="P47" s="5">
        <f t="shared" si="0"/>
        <v>3.6999999999999993</v>
      </c>
      <c r="Q47" s="6">
        <v>2</v>
      </c>
      <c r="R47">
        <f t="shared" si="1"/>
        <v>1.8499999999999996</v>
      </c>
    </row>
    <row r="48" spans="1:18" x14ac:dyDescent="0.25">
      <c r="A48">
        <v>40829</v>
      </c>
      <c r="H48">
        <v>1</v>
      </c>
      <c r="I48">
        <v>23.6</v>
      </c>
      <c r="J48">
        <v>28.2</v>
      </c>
      <c r="K48" s="4">
        <v>0.41875000000000001</v>
      </c>
      <c r="L48" s="4">
        <v>0.42152777777777778</v>
      </c>
      <c r="M48">
        <v>0.72299999999999998</v>
      </c>
      <c r="N48" t="s">
        <v>17</v>
      </c>
      <c r="O48" t="s">
        <v>33</v>
      </c>
      <c r="P48" s="5">
        <f t="shared" si="0"/>
        <v>4.5999999999999979</v>
      </c>
      <c r="Q48" s="6">
        <v>4</v>
      </c>
      <c r="R48">
        <f t="shared" si="1"/>
        <v>1.1499999999999995</v>
      </c>
    </row>
    <row r="49" spans="1:18" x14ac:dyDescent="0.25">
      <c r="A49">
        <v>40829</v>
      </c>
      <c r="H49">
        <v>3</v>
      </c>
      <c r="I49">
        <v>23.4</v>
      </c>
      <c r="J49">
        <v>29.5</v>
      </c>
      <c r="K49" s="4">
        <v>0.3923611111111111</v>
      </c>
      <c r="L49" s="4">
        <v>0.39444444444444443</v>
      </c>
      <c r="M49">
        <v>0.71</v>
      </c>
      <c r="N49" t="s">
        <v>20</v>
      </c>
      <c r="O49" t="s">
        <v>33</v>
      </c>
      <c r="P49" s="5">
        <f t="shared" si="0"/>
        <v>6.1000000000000014</v>
      </c>
      <c r="Q49" s="6">
        <v>3</v>
      </c>
      <c r="R49">
        <f t="shared" si="1"/>
        <v>2.0333333333333337</v>
      </c>
    </row>
    <row r="50" spans="1:18" x14ac:dyDescent="0.25">
      <c r="A50">
        <v>40840</v>
      </c>
      <c r="D50" s="10" t="s">
        <v>51</v>
      </c>
      <c r="E50" s="11">
        <v>-61.794100999999998</v>
      </c>
      <c r="F50" s="11">
        <v>-1.392371</v>
      </c>
      <c r="G50">
        <v>30.375443000000001</v>
      </c>
      <c r="H50">
        <v>2</v>
      </c>
      <c r="I50">
        <v>24.5</v>
      </c>
      <c r="J50">
        <v>28.8</v>
      </c>
      <c r="K50" s="4">
        <v>0.34861111111111115</v>
      </c>
      <c r="L50" s="4">
        <v>0.3527777777777778</v>
      </c>
      <c r="M50">
        <v>0.502</v>
      </c>
      <c r="N50" t="s">
        <v>19</v>
      </c>
      <c r="O50" t="s">
        <v>33</v>
      </c>
      <c r="P50" s="5">
        <f t="shared" si="0"/>
        <v>4.3000000000000007</v>
      </c>
      <c r="Q50" s="6">
        <v>6</v>
      </c>
      <c r="R50">
        <f t="shared" si="1"/>
        <v>0.71666666666666679</v>
      </c>
    </row>
    <row r="51" spans="1:18" x14ac:dyDescent="0.25">
      <c r="A51">
        <v>40840</v>
      </c>
      <c r="H51">
        <v>3</v>
      </c>
      <c r="I51">
        <v>24.3</v>
      </c>
      <c r="J51">
        <v>30.4</v>
      </c>
      <c r="K51" s="4">
        <v>0.33888888888888885</v>
      </c>
      <c r="L51" s="4">
        <v>0.34375</v>
      </c>
      <c r="M51">
        <v>0.57499999999999996</v>
      </c>
      <c r="N51" t="s">
        <v>20</v>
      </c>
      <c r="O51" t="s">
        <v>33</v>
      </c>
      <c r="P51" s="5">
        <f t="shared" si="0"/>
        <v>6.0999999999999979</v>
      </c>
      <c r="Q51" s="6">
        <v>7</v>
      </c>
      <c r="R51">
        <f t="shared" si="1"/>
        <v>0.87142857142857111</v>
      </c>
    </row>
    <row r="52" spans="1:18" x14ac:dyDescent="0.25">
      <c r="A52">
        <v>40840</v>
      </c>
      <c r="H52">
        <v>1</v>
      </c>
      <c r="I52">
        <v>23.7</v>
      </c>
      <c r="J52">
        <v>30.5</v>
      </c>
      <c r="K52" s="4">
        <v>0.43333333333333335</v>
      </c>
      <c r="L52" s="4">
        <v>0.43611111111111112</v>
      </c>
      <c r="M52">
        <v>0.59699999999999998</v>
      </c>
      <c r="N52" t="s">
        <v>17</v>
      </c>
      <c r="O52" t="s">
        <v>33</v>
      </c>
      <c r="P52" s="5">
        <f t="shared" si="0"/>
        <v>6.8000000000000007</v>
      </c>
      <c r="Q52" s="6">
        <v>4</v>
      </c>
      <c r="R52">
        <f t="shared" si="1"/>
        <v>1.7000000000000002</v>
      </c>
    </row>
    <row r="53" spans="1:18" x14ac:dyDescent="0.25">
      <c r="A53">
        <v>40841</v>
      </c>
      <c r="D53" s="14" t="s">
        <v>51</v>
      </c>
      <c r="E53" s="11">
        <v>-61.777825</v>
      </c>
      <c r="F53" s="11">
        <v>-1.4166449999999999</v>
      </c>
      <c r="G53">
        <v>21.696821</v>
      </c>
      <c r="H53">
        <v>2</v>
      </c>
      <c r="I53">
        <v>22.8</v>
      </c>
      <c r="J53">
        <v>26.7</v>
      </c>
      <c r="K53" s="4">
        <v>0.33749999999999997</v>
      </c>
      <c r="L53" s="4">
        <v>0.34166666666666662</v>
      </c>
      <c r="M53">
        <v>0.432</v>
      </c>
      <c r="N53" t="s">
        <v>19</v>
      </c>
      <c r="O53" t="s">
        <v>33</v>
      </c>
      <c r="P53" s="5">
        <f t="shared" si="0"/>
        <v>3.8999999999999986</v>
      </c>
      <c r="Q53" s="6">
        <v>6</v>
      </c>
      <c r="R53">
        <f t="shared" si="1"/>
        <v>0.6499999999999998</v>
      </c>
    </row>
    <row r="54" spans="1:18" x14ac:dyDescent="0.25">
      <c r="A54">
        <v>40841</v>
      </c>
      <c r="H54">
        <v>1</v>
      </c>
      <c r="I54">
        <v>24.8</v>
      </c>
      <c r="J54">
        <v>30.4</v>
      </c>
      <c r="K54" s="4">
        <v>0.29652777777777778</v>
      </c>
      <c r="L54" s="4">
        <v>0.29791666666666666</v>
      </c>
      <c r="M54">
        <v>0.47</v>
      </c>
      <c r="N54" t="s">
        <v>17</v>
      </c>
      <c r="O54" t="s">
        <v>33</v>
      </c>
      <c r="P54" s="5">
        <f t="shared" si="0"/>
        <v>5.5999999999999979</v>
      </c>
      <c r="Q54" s="6">
        <v>2</v>
      </c>
      <c r="R54">
        <f t="shared" si="1"/>
        <v>2.7999999999999989</v>
      </c>
    </row>
    <row r="55" spans="1:18" x14ac:dyDescent="0.25">
      <c r="A55">
        <v>40841</v>
      </c>
      <c r="H55">
        <v>3</v>
      </c>
      <c r="I55">
        <v>26.5</v>
      </c>
      <c r="J55">
        <v>30.8</v>
      </c>
      <c r="K55" s="4">
        <v>0.3659722222222222</v>
      </c>
      <c r="L55" s="4">
        <v>0.36805555555555558</v>
      </c>
      <c r="M55">
        <v>0.49</v>
      </c>
      <c r="N55" t="s">
        <v>20</v>
      </c>
      <c r="O55" t="s">
        <v>33</v>
      </c>
      <c r="P55" s="5">
        <f t="shared" si="0"/>
        <v>4.3000000000000007</v>
      </c>
      <c r="Q55" s="6">
        <v>3</v>
      </c>
      <c r="R55">
        <f t="shared" si="1"/>
        <v>1.4333333333333336</v>
      </c>
    </row>
    <row r="56" spans="1:18" x14ac:dyDescent="0.25">
      <c r="A56">
        <v>40856</v>
      </c>
      <c r="B56" s="17" t="s">
        <v>213</v>
      </c>
      <c r="D56" s="10" t="s">
        <v>50</v>
      </c>
      <c r="E56" s="11">
        <v>-61.778337000000001</v>
      </c>
      <c r="F56" s="11">
        <v>-1.3201609999999999</v>
      </c>
      <c r="G56">
        <v>18.089265999999999</v>
      </c>
      <c r="H56">
        <v>1</v>
      </c>
      <c r="I56">
        <v>24.5</v>
      </c>
      <c r="J56">
        <v>28.5</v>
      </c>
      <c r="K56" s="4">
        <v>0.39027777777777778</v>
      </c>
      <c r="L56" s="4">
        <v>0.39305555555555555</v>
      </c>
      <c r="M56">
        <v>0.80700000000000005</v>
      </c>
      <c r="N56" t="s">
        <v>19</v>
      </c>
      <c r="O56" t="s">
        <v>33</v>
      </c>
      <c r="P56" s="5">
        <f t="shared" si="0"/>
        <v>4</v>
      </c>
      <c r="Q56" s="6">
        <v>4</v>
      </c>
      <c r="R56">
        <f t="shared" si="1"/>
        <v>1</v>
      </c>
    </row>
    <row r="57" spans="1:18" x14ac:dyDescent="0.25">
      <c r="A57">
        <v>40856</v>
      </c>
      <c r="H57">
        <v>2</v>
      </c>
      <c r="I57">
        <v>24.3</v>
      </c>
      <c r="J57">
        <v>27.4</v>
      </c>
      <c r="K57" s="4">
        <v>0.35833333333333334</v>
      </c>
      <c r="L57" s="4">
        <v>0.36041666666666666</v>
      </c>
      <c r="M57">
        <v>0.70099999999999996</v>
      </c>
      <c r="N57" t="s">
        <v>20</v>
      </c>
      <c r="O57" t="s">
        <v>33</v>
      </c>
      <c r="P57" s="5">
        <f t="shared" si="0"/>
        <v>3.0999999999999979</v>
      </c>
      <c r="Q57" s="6">
        <v>3</v>
      </c>
      <c r="R57">
        <f t="shared" si="1"/>
        <v>1.0333333333333325</v>
      </c>
    </row>
    <row r="58" spans="1:18" x14ac:dyDescent="0.25">
      <c r="A58">
        <v>40856</v>
      </c>
      <c r="H58">
        <v>3</v>
      </c>
      <c r="I58">
        <v>24.3</v>
      </c>
      <c r="J58">
        <v>28.3</v>
      </c>
      <c r="K58" s="4">
        <v>0.3659722222222222</v>
      </c>
      <c r="L58" s="4">
        <v>0.36944444444444446</v>
      </c>
      <c r="M58">
        <v>0.79700000000000004</v>
      </c>
      <c r="N58" t="s">
        <v>413</v>
      </c>
      <c r="O58" t="s">
        <v>33</v>
      </c>
      <c r="P58" s="5">
        <f>J58-I58</f>
        <v>4</v>
      </c>
      <c r="Q58" s="6">
        <v>5</v>
      </c>
      <c r="R58">
        <f>P58/Q58</f>
        <v>0.8</v>
      </c>
    </row>
    <row r="59" spans="1:18" x14ac:dyDescent="0.25">
      <c r="A59">
        <v>40918</v>
      </c>
      <c r="C59" s="17" t="s">
        <v>214</v>
      </c>
      <c r="D59" s="10" t="s">
        <v>50</v>
      </c>
      <c r="E59" s="11">
        <v>-61.780563999999998</v>
      </c>
      <c r="F59" s="11">
        <v>-1.3216140000000001</v>
      </c>
      <c r="G59">
        <v>16.543533</v>
      </c>
      <c r="H59">
        <v>2</v>
      </c>
      <c r="I59">
        <v>24.4</v>
      </c>
      <c r="J59">
        <v>27</v>
      </c>
      <c r="K59" s="4">
        <v>0.34652777777777777</v>
      </c>
      <c r="L59" s="4">
        <v>0.34930555555555554</v>
      </c>
      <c r="M59">
        <v>0.46200000000000002</v>
      </c>
      <c r="N59" t="s">
        <v>20</v>
      </c>
      <c r="O59" t="s">
        <v>33</v>
      </c>
      <c r="P59" s="5">
        <f t="shared" si="0"/>
        <v>2.6000000000000014</v>
      </c>
      <c r="Q59" s="6">
        <v>4</v>
      </c>
      <c r="R59">
        <f t="shared" si="1"/>
        <v>0.65000000000000036</v>
      </c>
    </row>
    <row r="60" spans="1:18" x14ac:dyDescent="0.25">
      <c r="A60">
        <v>40918</v>
      </c>
      <c r="H60">
        <v>1</v>
      </c>
      <c r="I60">
        <v>24</v>
      </c>
      <c r="J60">
        <v>31.5</v>
      </c>
      <c r="K60" s="4">
        <v>0.47500000000000003</v>
      </c>
      <c r="L60" s="4">
        <v>0.47916666666666669</v>
      </c>
      <c r="M60">
        <v>0.50700000000000001</v>
      </c>
      <c r="N60" t="s">
        <v>19</v>
      </c>
      <c r="O60" t="s">
        <v>33</v>
      </c>
      <c r="P60" s="5">
        <f t="shared" ref="P60" si="2">J60-I60</f>
        <v>7.5</v>
      </c>
      <c r="Q60" s="6">
        <v>6</v>
      </c>
      <c r="R60">
        <f t="shared" si="1"/>
        <v>1.25</v>
      </c>
    </row>
    <row r="61" spans="1:18" x14ac:dyDescent="0.25">
      <c r="A61">
        <v>40918</v>
      </c>
      <c r="H61">
        <v>3</v>
      </c>
      <c r="I61">
        <v>24.3</v>
      </c>
      <c r="J61">
        <v>29.6</v>
      </c>
      <c r="K61" s="4">
        <v>0.3659722222222222</v>
      </c>
      <c r="L61" s="4">
        <v>0.36944444444444446</v>
      </c>
      <c r="M61">
        <v>0.501</v>
      </c>
      <c r="N61" t="s">
        <v>413</v>
      </c>
      <c r="O61" t="s">
        <v>33</v>
      </c>
      <c r="P61" s="5">
        <v>5.3</v>
      </c>
      <c r="Q61" s="6">
        <v>5</v>
      </c>
      <c r="R61">
        <f t="shared" ref="R61:R85" si="3">P61/Q61</f>
        <v>1.06</v>
      </c>
    </row>
    <row r="62" spans="1:18" x14ac:dyDescent="0.25">
      <c r="A62">
        <v>41143</v>
      </c>
      <c r="D62" s="10" t="s">
        <v>54</v>
      </c>
      <c r="E62" s="11">
        <v>-65.483144999999993</v>
      </c>
      <c r="F62" s="11">
        <v>-0.30770599999999998</v>
      </c>
      <c r="G62">
        <v>41.514018999999998</v>
      </c>
      <c r="H62">
        <v>3</v>
      </c>
      <c r="I62">
        <v>25.6</v>
      </c>
      <c r="J62">
        <v>30</v>
      </c>
      <c r="K62" s="4">
        <v>0.37361111111111112</v>
      </c>
      <c r="L62" s="4">
        <v>0.37916666666666665</v>
      </c>
      <c r="M62">
        <v>0.59599999999999997</v>
      </c>
      <c r="N62" t="s">
        <v>23</v>
      </c>
      <c r="O62" t="s">
        <v>33</v>
      </c>
      <c r="P62" s="5">
        <f t="shared" ref="P62:P85" si="4">J62-I62</f>
        <v>4.3999999999999986</v>
      </c>
      <c r="Q62" s="6">
        <v>8</v>
      </c>
      <c r="R62">
        <f t="shared" si="3"/>
        <v>0.54999999999999982</v>
      </c>
    </row>
    <row r="63" spans="1:18" x14ac:dyDescent="0.25">
      <c r="A63">
        <v>41143</v>
      </c>
      <c r="H63">
        <v>2</v>
      </c>
      <c r="I63">
        <v>23.1</v>
      </c>
      <c r="J63">
        <v>29.8</v>
      </c>
      <c r="K63" s="4">
        <v>0.34375</v>
      </c>
      <c r="L63" s="4">
        <v>0.35069444444444442</v>
      </c>
      <c r="M63">
        <v>0.505</v>
      </c>
      <c r="N63" t="s">
        <v>26</v>
      </c>
      <c r="O63" t="s">
        <v>33</v>
      </c>
      <c r="P63" s="5">
        <f t="shared" si="4"/>
        <v>6.6999999999999993</v>
      </c>
      <c r="Q63" s="6">
        <v>10</v>
      </c>
      <c r="R63">
        <f t="shared" si="3"/>
        <v>0.66999999999999993</v>
      </c>
    </row>
    <row r="64" spans="1:18" x14ac:dyDescent="0.25">
      <c r="A64">
        <v>41143</v>
      </c>
      <c r="H64">
        <v>1</v>
      </c>
      <c r="I64">
        <v>25.6</v>
      </c>
      <c r="J64">
        <v>33.299999999999997</v>
      </c>
      <c r="K64" s="4">
        <v>0.35902777777777778</v>
      </c>
      <c r="L64" s="4">
        <v>0.36388888888888887</v>
      </c>
      <c r="M64">
        <v>0.60699999999999998</v>
      </c>
      <c r="N64" t="s">
        <v>27</v>
      </c>
      <c r="O64" t="s">
        <v>33</v>
      </c>
      <c r="P64" s="5">
        <f t="shared" si="4"/>
        <v>7.6999999999999957</v>
      </c>
      <c r="Q64" s="6">
        <v>7</v>
      </c>
      <c r="R64">
        <f t="shared" si="3"/>
        <v>1.0999999999999994</v>
      </c>
    </row>
    <row r="65" spans="1:18" x14ac:dyDescent="0.25">
      <c r="A65">
        <v>41166</v>
      </c>
      <c r="D65" s="10" t="s">
        <v>55</v>
      </c>
      <c r="E65" s="11">
        <v>-65.409739999999999</v>
      </c>
      <c r="F65" s="11">
        <v>-0.34146100000000001</v>
      </c>
      <c r="G65">
        <v>27.014721000000002</v>
      </c>
      <c r="H65">
        <v>3</v>
      </c>
      <c r="I65">
        <v>25.6</v>
      </c>
      <c r="J65">
        <v>29.5</v>
      </c>
      <c r="K65" s="4">
        <v>0.37361111111111112</v>
      </c>
      <c r="L65" s="4">
        <v>0.37916666666666665</v>
      </c>
      <c r="M65">
        <v>0.61099999999999999</v>
      </c>
      <c r="N65" t="s">
        <v>23</v>
      </c>
      <c r="O65" t="s">
        <v>33</v>
      </c>
      <c r="P65" s="5">
        <f t="shared" si="4"/>
        <v>3.8999999999999986</v>
      </c>
      <c r="Q65" s="6">
        <v>8</v>
      </c>
      <c r="R65">
        <f t="shared" si="3"/>
        <v>0.48749999999999982</v>
      </c>
    </row>
    <row r="66" spans="1:18" x14ac:dyDescent="0.25">
      <c r="A66">
        <v>41166</v>
      </c>
      <c r="H66">
        <v>1</v>
      </c>
      <c r="I66">
        <v>25.6</v>
      </c>
      <c r="J66">
        <v>28</v>
      </c>
      <c r="K66" s="4">
        <v>0.35902777777777778</v>
      </c>
      <c r="L66" s="4">
        <v>0.36041666666666666</v>
      </c>
      <c r="M66">
        <v>0.628</v>
      </c>
      <c r="N66" t="s">
        <v>27</v>
      </c>
      <c r="O66" t="s">
        <v>33</v>
      </c>
      <c r="P66" s="5">
        <f t="shared" si="4"/>
        <v>2.3999999999999986</v>
      </c>
      <c r="Q66" s="6">
        <v>2</v>
      </c>
      <c r="R66">
        <f t="shared" si="3"/>
        <v>1.1999999999999993</v>
      </c>
    </row>
    <row r="67" spans="1:18" x14ac:dyDescent="0.25">
      <c r="A67">
        <v>41166</v>
      </c>
      <c r="H67">
        <v>2</v>
      </c>
      <c r="I67">
        <v>24.7</v>
      </c>
      <c r="J67">
        <v>27.4</v>
      </c>
      <c r="K67" s="4">
        <v>0.36388888888888887</v>
      </c>
      <c r="L67" s="4">
        <v>0.36527777777777781</v>
      </c>
      <c r="M67">
        <v>0.58099999999999996</v>
      </c>
      <c r="N67" t="s">
        <v>26</v>
      </c>
      <c r="O67" t="s">
        <v>33</v>
      </c>
      <c r="P67" s="5">
        <f t="shared" si="4"/>
        <v>2.6999999999999993</v>
      </c>
      <c r="Q67" s="6">
        <v>2</v>
      </c>
      <c r="R67">
        <f t="shared" si="3"/>
        <v>1.3499999999999996</v>
      </c>
    </row>
    <row r="68" spans="1:18" x14ac:dyDescent="0.25">
      <c r="A68">
        <v>41195</v>
      </c>
      <c r="D68" s="10" t="s">
        <v>54</v>
      </c>
      <c r="E68" s="11">
        <v>-65.482725000000002</v>
      </c>
      <c r="F68" s="11">
        <v>-0.30976399999999998</v>
      </c>
      <c r="G68">
        <v>49.109321999999999</v>
      </c>
      <c r="H68">
        <v>1</v>
      </c>
      <c r="I68">
        <v>26.9</v>
      </c>
      <c r="J68">
        <v>28.7</v>
      </c>
      <c r="K68" s="4">
        <v>0.39305555555555555</v>
      </c>
      <c r="L68" s="4">
        <v>0.39444444444444443</v>
      </c>
      <c r="M68">
        <v>0.54</v>
      </c>
      <c r="N68" t="s">
        <v>26</v>
      </c>
      <c r="O68" t="s">
        <v>33</v>
      </c>
      <c r="P68" s="5">
        <f t="shared" si="4"/>
        <v>1.8000000000000007</v>
      </c>
      <c r="Q68" s="6">
        <v>2</v>
      </c>
      <c r="R68">
        <f t="shared" si="3"/>
        <v>0.90000000000000036</v>
      </c>
    </row>
    <row r="69" spans="1:18" x14ac:dyDescent="0.25">
      <c r="A69">
        <v>41195</v>
      </c>
      <c r="H69">
        <v>2</v>
      </c>
      <c r="I69">
        <v>23.6</v>
      </c>
      <c r="J69">
        <v>26.7</v>
      </c>
      <c r="K69" s="4">
        <v>0.32361111111111113</v>
      </c>
      <c r="L69" s="4">
        <v>0.32430555555555557</v>
      </c>
      <c r="M69">
        <v>0.47799999999999998</v>
      </c>
      <c r="N69" t="s">
        <v>24</v>
      </c>
      <c r="O69" t="s">
        <v>33</v>
      </c>
      <c r="P69" s="5">
        <f t="shared" si="4"/>
        <v>3.0999999999999979</v>
      </c>
      <c r="Q69" s="6">
        <v>1</v>
      </c>
      <c r="R69">
        <f t="shared" si="3"/>
        <v>3.0999999999999979</v>
      </c>
    </row>
    <row r="70" spans="1:18" x14ac:dyDescent="0.25">
      <c r="A70">
        <v>41195</v>
      </c>
      <c r="H70">
        <v>3</v>
      </c>
      <c r="I70">
        <v>24.9</v>
      </c>
      <c r="J70">
        <v>27.4</v>
      </c>
      <c r="K70" s="4">
        <v>0.35694444444444445</v>
      </c>
      <c r="L70" s="4">
        <v>0.35972222222222222</v>
      </c>
      <c r="M70">
        <v>0.55300000000000005</v>
      </c>
      <c r="N70" t="s">
        <v>23</v>
      </c>
      <c r="O70" t="s">
        <v>33</v>
      </c>
      <c r="P70" s="5">
        <f t="shared" si="4"/>
        <v>2.5</v>
      </c>
      <c r="Q70" s="6">
        <v>4</v>
      </c>
      <c r="R70">
        <f t="shared" si="3"/>
        <v>0.625</v>
      </c>
    </row>
    <row r="71" spans="1:18" x14ac:dyDescent="0.25">
      <c r="A71">
        <v>41197</v>
      </c>
      <c r="D71" s="10" t="s">
        <v>56</v>
      </c>
      <c r="E71" s="11">
        <v>-65.418346</v>
      </c>
      <c r="F71" s="11">
        <v>-0.25328400000000001</v>
      </c>
      <c r="G71">
        <v>35.475364999999996</v>
      </c>
      <c r="H71">
        <v>2</v>
      </c>
      <c r="I71">
        <v>25</v>
      </c>
      <c r="J71">
        <v>28.6</v>
      </c>
      <c r="K71" s="4">
        <v>0.35694444444444445</v>
      </c>
      <c r="L71" s="4">
        <v>0.36041666666666666</v>
      </c>
      <c r="M71">
        <v>1.103</v>
      </c>
      <c r="N71" t="s">
        <v>23</v>
      </c>
      <c r="O71" t="s">
        <v>32</v>
      </c>
      <c r="P71" s="5">
        <f t="shared" si="4"/>
        <v>3.6000000000000014</v>
      </c>
      <c r="Q71" s="6">
        <v>5</v>
      </c>
      <c r="R71">
        <f t="shared" si="3"/>
        <v>0.72000000000000031</v>
      </c>
    </row>
    <row r="72" spans="1:18" x14ac:dyDescent="0.25">
      <c r="A72">
        <v>41197</v>
      </c>
      <c r="H72">
        <v>3</v>
      </c>
      <c r="I72">
        <v>26.9</v>
      </c>
      <c r="J72">
        <v>32</v>
      </c>
      <c r="K72" s="4">
        <v>0.39305555555555555</v>
      </c>
      <c r="L72" s="4">
        <v>0.39513888888888887</v>
      </c>
      <c r="M72">
        <v>1.2290000000000001</v>
      </c>
      <c r="N72" t="s">
        <v>25</v>
      </c>
      <c r="O72" t="s">
        <v>32</v>
      </c>
      <c r="P72" s="5">
        <f t="shared" si="4"/>
        <v>5.1000000000000014</v>
      </c>
      <c r="Q72" s="6">
        <v>3</v>
      </c>
      <c r="R72">
        <f t="shared" si="3"/>
        <v>1.7000000000000004</v>
      </c>
    </row>
    <row r="73" spans="1:18" x14ac:dyDescent="0.25">
      <c r="A73">
        <v>41197</v>
      </c>
      <c r="H73">
        <v>1</v>
      </c>
      <c r="I73">
        <v>25.3</v>
      </c>
      <c r="J73">
        <v>31.4</v>
      </c>
      <c r="K73" s="4">
        <v>0.3576388888888889</v>
      </c>
      <c r="L73" s="4">
        <v>0.36180555555555555</v>
      </c>
      <c r="M73">
        <v>1.1579999999999999</v>
      </c>
      <c r="N73" t="s">
        <v>24</v>
      </c>
      <c r="O73" t="s">
        <v>32</v>
      </c>
      <c r="P73" s="5">
        <f t="shared" si="4"/>
        <v>6.0999999999999979</v>
      </c>
      <c r="Q73" s="6">
        <v>6</v>
      </c>
      <c r="R73">
        <f t="shared" si="3"/>
        <v>1.0166666666666664</v>
      </c>
    </row>
    <row r="74" spans="1:18" x14ac:dyDescent="0.25">
      <c r="A74">
        <v>41198</v>
      </c>
      <c r="D74" s="10" t="s">
        <v>56</v>
      </c>
      <c r="E74" s="11">
        <v>-65.422461999999996</v>
      </c>
      <c r="F74" s="11">
        <v>-0.33345000000000002</v>
      </c>
      <c r="G74">
        <v>35.161876999999997</v>
      </c>
      <c r="H74">
        <v>2</v>
      </c>
      <c r="I74">
        <v>23.8</v>
      </c>
      <c r="J74">
        <v>28.6</v>
      </c>
      <c r="K74" s="4">
        <v>0.30555555555555552</v>
      </c>
      <c r="L74" s="4">
        <v>0.30972222222222223</v>
      </c>
      <c r="M74">
        <v>0.61</v>
      </c>
      <c r="N74" t="s">
        <v>24</v>
      </c>
      <c r="O74" t="s">
        <v>32</v>
      </c>
      <c r="P74" s="5">
        <f t="shared" si="4"/>
        <v>4.8000000000000007</v>
      </c>
      <c r="Q74" s="6">
        <v>6</v>
      </c>
      <c r="R74">
        <f t="shared" si="3"/>
        <v>0.80000000000000016</v>
      </c>
    </row>
    <row r="75" spans="1:18" x14ac:dyDescent="0.25">
      <c r="A75">
        <v>41198</v>
      </c>
      <c r="H75">
        <v>3</v>
      </c>
      <c r="I75">
        <v>26</v>
      </c>
      <c r="J75">
        <v>31.5</v>
      </c>
      <c r="K75" s="4">
        <v>0.34930555555555554</v>
      </c>
      <c r="L75" s="4">
        <v>0.3520833333333333</v>
      </c>
      <c r="M75">
        <v>0.65300000000000002</v>
      </c>
      <c r="N75" t="s">
        <v>23</v>
      </c>
      <c r="O75" t="s">
        <v>32</v>
      </c>
      <c r="P75" s="5">
        <f t="shared" si="4"/>
        <v>5.5</v>
      </c>
      <c r="Q75" s="6">
        <v>4</v>
      </c>
      <c r="R75">
        <f t="shared" si="3"/>
        <v>1.375</v>
      </c>
    </row>
    <row r="76" spans="1:18" x14ac:dyDescent="0.25">
      <c r="A76">
        <v>41198</v>
      </c>
      <c r="H76">
        <v>1</v>
      </c>
      <c r="I76">
        <v>23.1</v>
      </c>
      <c r="J76">
        <v>28.3</v>
      </c>
      <c r="K76" s="4">
        <v>0.33124999999999999</v>
      </c>
      <c r="L76" s="4">
        <v>0.3347222222222222</v>
      </c>
      <c r="M76">
        <v>0.64400000000000002</v>
      </c>
      <c r="N76" t="s">
        <v>26</v>
      </c>
      <c r="O76" t="s">
        <v>32</v>
      </c>
      <c r="P76" s="5">
        <f t="shared" si="4"/>
        <v>5.1999999999999993</v>
      </c>
      <c r="Q76" s="6">
        <v>5</v>
      </c>
      <c r="R76">
        <f t="shared" si="3"/>
        <v>1.0399999999999998</v>
      </c>
    </row>
    <row r="77" spans="1:18" x14ac:dyDescent="0.25">
      <c r="A77">
        <v>41201</v>
      </c>
      <c r="D77" s="10" t="s">
        <v>57</v>
      </c>
      <c r="E77" s="11">
        <v>-65.409469999999999</v>
      </c>
      <c r="F77" s="11">
        <v>-0.34155600000000003</v>
      </c>
      <c r="G77">
        <v>45.3074951171875</v>
      </c>
      <c r="H77">
        <v>2</v>
      </c>
      <c r="I77">
        <v>27.3</v>
      </c>
      <c r="J77">
        <v>29.5</v>
      </c>
      <c r="K77" s="4">
        <v>0.38472222222222219</v>
      </c>
      <c r="L77" s="4">
        <v>0.38819444444444445</v>
      </c>
      <c r="M77">
        <v>0.66600000000000004</v>
      </c>
      <c r="N77" t="s">
        <v>23</v>
      </c>
      <c r="O77" t="s">
        <v>33</v>
      </c>
      <c r="P77" s="5">
        <f t="shared" si="4"/>
        <v>2.1999999999999993</v>
      </c>
      <c r="Q77" s="6">
        <v>5</v>
      </c>
      <c r="R77">
        <f t="shared" si="3"/>
        <v>0.43999999999999984</v>
      </c>
    </row>
    <row r="78" spans="1:18" x14ac:dyDescent="0.25">
      <c r="A78">
        <v>41201</v>
      </c>
      <c r="H78">
        <v>1</v>
      </c>
      <c r="I78">
        <v>26.9</v>
      </c>
      <c r="J78">
        <v>28.5</v>
      </c>
      <c r="K78" s="4">
        <v>0.39305555555555555</v>
      </c>
      <c r="L78" s="4">
        <v>0.39444444444444443</v>
      </c>
      <c r="M78">
        <v>0.73699999999999999</v>
      </c>
      <c r="N78" t="s">
        <v>24</v>
      </c>
      <c r="O78" t="s">
        <v>33</v>
      </c>
      <c r="P78" s="5">
        <f t="shared" si="4"/>
        <v>1.6000000000000014</v>
      </c>
      <c r="Q78" s="6">
        <v>2</v>
      </c>
      <c r="R78">
        <f t="shared" si="3"/>
        <v>0.80000000000000071</v>
      </c>
    </row>
    <row r="79" spans="1:18" x14ac:dyDescent="0.25">
      <c r="A79">
        <v>41201</v>
      </c>
      <c r="H79">
        <v>3</v>
      </c>
      <c r="I79">
        <v>24</v>
      </c>
      <c r="J79">
        <v>31.7</v>
      </c>
      <c r="K79" s="4">
        <v>0.34930555555555554</v>
      </c>
      <c r="L79" s="4">
        <v>0.3520833333333333</v>
      </c>
      <c r="M79">
        <v>0.73699999999999999</v>
      </c>
      <c r="N79" t="s">
        <v>25</v>
      </c>
      <c r="O79" t="s">
        <v>33</v>
      </c>
      <c r="P79" s="5">
        <f t="shared" si="4"/>
        <v>7.6999999999999993</v>
      </c>
      <c r="Q79" s="6">
        <v>4</v>
      </c>
      <c r="R79">
        <f t="shared" si="3"/>
        <v>1.9249999999999998</v>
      </c>
    </row>
    <row r="80" spans="1:18" x14ac:dyDescent="0.25">
      <c r="A80">
        <v>41213</v>
      </c>
      <c r="D80" s="10" t="s">
        <v>57</v>
      </c>
      <c r="E80" s="11">
        <v>-65.407291999999998</v>
      </c>
      <c r="F80" s="11">
        <v>-0.344138</v>
      </c>
      <c r="G80">
        <v>71.498535000000004</v>
      </c>
      <c r="H80">
        <v>2</v>
      </c>
      <c r="I80">
        <v>24.5</v>
      </c>
      <c r="J80">
        <v>28.8</v>
      </c>
      <c r="K80" s="4">
        <v>0.35555555555555557</v>
      </c>
      <c r="L80" s="4">
        <v>0.3611111111111111</v>
      </c>
      <c r="M80">
        <v>0.59499999999999997</v>
      </c>
      <c r="N80" t="s">
        <v>23</v>
      </c>
      <c r="O80" t="s">
        <v>33</v>
      </c>
      <c r="P80" s="5">
        <f t="shared" si="4"/>
        <v>4.3000000000000007</v>
      </c>
      <c r="Q80" s="6">
        <v>8</v>
      </c>
      <c r="R80">
        <f t="shared" si="3"/>
        <v>0.53750000000000009</v>
      </c>
    </row>
    <row r="81" spans="1:18" x14ac:dyDescent="0.25">
      <c r="A81">
        <v>41213</v>
      </c>
      <c r="H81">
        <v>3</v>
      </c>
      <c r="I81">
        <v>24</v>
      </c>
      <c r="J81">
        <v>30</v>
      </c>
      <c r="K81" s="4">
        <v>0.34930555555555554</v>
      </c>
      <c r="L81" s="4">
        <v>0.35138888888888892</v>
      </c>
      <c r="M81">
        <v>0.61099999999999999</v>
      </c>
      <c r="N81" t="s">
        <v>25</v>
      </c>
      <c r="O81" t="s">
        <v>33</v>
      </c>
      <c r="P81" s="5">
        <f t="shared" si="4"/>
        <v>6</v>
      </c>
      <c r="Q81" s="6">
        <v>3</v>
      </c>
      <c r="R81">
        <f t="shared" si="3"/>
        <v>2</v>
      </c>
    </row>
    <row r="82" spans="1:18" x14ac:dyDescent="0.25">
      <c r="A82">
        <v>41213</v>
      </c>
      <c r="H82">
        <v>1</v>
      </c>
      <c r="I82">
        <v>23.8</v>
      </c>
      <c r="J82">
        <v>31.3</v>
      </c>
      <c r="K82" s="4">
        <v>0.30555555555555552</v>
      </c>
      <c r="L82" s="4">
        <v>0.31180555555555556</v>
      </c>
      <c r="M82">
        <v>0.67</v>
      </c>
      <c r="N82" t="s">
        <v>24</v>
      </c>
      <c r="O82" t="s">
        <v>33</v>
      </c>
      <c r="P82" s="5">
        <f t="shared" si="4"/>
        <v>7.5</v>
      </c>
      <c r="Q82" s="6">
        <v>9</v>
      </c>
      <c r="R82">
        <f t="shared" si="3"/>
        <v>0.83333333333333337</v>
      </c>
    </row>
    <row r="83" spans="1:18" x14ac:dyDescent="0.25">
      <c r="A83">
        <v>41336</v>
      </c>
      <c r="D83" s="10" t="s">
        <v>57</v>
      </c>
      <c r="E83" s="11">
        <v>-65.407291999999998</v>
      </c>
      <c r="F83" s="11">
        <v>-0.344138</v>
      </c>
      <c r="G83">
        <v>71.498535000000004</v>
      </c>
      <c r="H83">
        <v>1</v>
      </c>
      <c r="I83">
        <v>22.5</v>
      </c>
      <c r="J83">
        <v>27.2</v>
      </c>
      <c r="K83" s="4">
        <v>0.32222222222222224</v>
      </c>
      <c r="L83" s="4">
        <v>0.32708333333333334</v>
      </c>
      <c r="M83">
        <v>0.62</v>
      </c>
      <c r="N83" t="s">
        <v>23</v>
      </c>
      <c r="O83" t="s">
        <v>33</v>
      </c>
      <c r="P83" s="5">
        <f t="shared" si="4"/>
        <v>4.6999999999999993</v>
      </c>
      <c r="Q83" s="6">
        <v>7</v>
      </c>
      <c r="R83">
        <f t="shared" si="3"/>
        <v>0.67142857142857137</v>
      </c>
    </row>
    <row r="84" spans="1:18" x14ac:dyDescent="0.25">
      <c r="A84">
        <v>41336</v>
      </c>
      <c r="H84">
        <v>3</v>
      </c>
      <c r="I84">
        <v>25.3</v>
      </c>
      <c r="J84">
        <v>33</v>
      </c>
      <c r="K84" s="4">
        <v>0.3576388888888889</v>
      </c>
      <c r="L84" s="4">
        <v>0.3611111111111111</v>
      </c>
      <c r="M84">
        <v>0.63300000000000001</v>
      </c>
      <c r="N84" t="s">
        <v>22</v>
      </c>
      <c r="O84" t="s">
        <v>33</v>
      </c>
      <c r="P84" s="5">
        <f t="shared" si="4"/>
        <v>7.6999999999999993</v>
      </c>
      <c r="Q84" s="6">
        <v>5</v>
      </c>
      <c r="R84">
        <f t="shared" si="3"/>
        <v>1.5399999999999998</v>
      </c>
    </row>
    <row r="85" spans="1:18" x14ac:dyDescent="0.25">
      <c r="A85">
        <v>41336</v>
      </c>
      <c r="H85">
        <v>2</v>
      </c>
      <c r="I85">
        <v>23.5</v>
      </c>
      <c r="J85">
        <v>29</v>
      </c>
      <c r="K85" s="4">
        <v>0.3125</v>
      </c>
      <c r="L85" s="4">
        <v>0.31527777777777777</v>
      </c>
      <c r="M85">
        <v>0.52500000000000002</v>
      </c>
      <c r="N85" t="s">
        <v>21</v>
      </c>
      <c r="O85" t="s">
        <v>33</v>
      </c>
      <c r="P85" s="5">
        <f t="shared" si="4"/>
        <v>5.5</v>
      </c>
      <c r="Q85" s="6">
        <v>4</v>
      </c>
      <c r="R85">
        <f t="shared" si="3"/>
        <v>1.375</v>
      </c>
    </row>
  </sheetData>
  <conditionalFormatting sqref="N38:N66">
    <cfRule type="timePeriod" dxfId="2" priority="1" timePeriod="yesterday">
      <formula>FLOOR(N38,1)=TODAY()-1</formula>
    </cfRule>
    <cfRule type="timePeriod" dxfId="1" priority="2" timePeriod="lastWeek">
      <formula>AND(TODAY()-ROUNDDOWN(N38,0)&gt;=(WEEKDAY(TODAY())),TODAY()-ROUNDDOWN(N38,0)&lt;(WEEKDAY(TODAY())+7))</formula>
    </cfRule>
    <cfRule type="timePeriod" dxfId="0" priority="3" timePeriod="lastMonth">
      <formula>AND(MONTH(N38)=MONTH(EDATE(TODAY(),0-1)),YEAR(N38)=YEAR(EDATE(TODAY(),0-1)))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6FA9C-8E94-4F1A-9D01-18806CF17F43}">
  <dimension ref="A1:A32"/>
  <sheetViews>
    <sheetView workbookViewId="0">
      <selection sqref="A1:XFD1048576"/>
    </sheetView>
  </sheetViews>
  <sheetFormatPr defaultRowHeight="15.75" x14ac:dyDescent="0.25"/>
  <cols>
    <col min="1" max="16384" width="9.140625" style="23"/>
  </cols>
  <sheetData>
    <row r="1" spans="1:1" x14ac:dyDescent="0.25">
      <c r="A1" s="22" t="s">
        <v>572</v>
      </c>
    </row>
    <row r="2" spans="1:1" x14ac:dyDescent="0.25">
      <c r="A2" s="24" t="s">
        <v>218</v>
      </c>
    </row>
    <row r="3" spans="1:1" x14ac:dyDescent="0.25">
      <c r="A3" s="24" t="s">
        <v>232</v>
      </c>
    </row>
    <row r="4" spans="1:1" x14ac:dyDescent="0.25">
      <c r="A4" s="24" t="s">
        <v>219</v>
      </c>
    </row>
    <row r="5" spans="1:1" x14ac:dyDescent="0.25">
      <c r="A5" s="24" t="s">
        <v>222</v>
      </c>
    </row>
    <row r="6" spans="1:1" x14ac:dyDescent="0.25">
      <c r="A6" s="24" t="s">
        <v>233</v>
      </c>
    </row>
    <row r="7" spans="1:1" x14ac:dyDescent="0.25">
      <c r="A7" s="25"/>
    </row>
    <row r="8" spans="1:1" x14ac:dyDescent="0.25">
      <c r="A8" s="24" t="s">
        <v>220</v>
      </c>
    </row>
    <row r="9" spans="1:1" x14ac:dyDescent="0.25">
      <c r="A9" s="24" t="s">
        <v>234</v>
      </c>
    </row>
    <row r="10" spans="1:1" x14ac:dyDescent="0.25">
      <c r="A10" s="24" t="s">
        <v>235</v>
      </c>
    </row>
    <row r="11" spans="1:1" x14ac:dyDescent="0.25">
      <c r="A11" s="24" t="s">
        <v>236</v>
      </c>
    </row>
    <row r="12" spans="1:1" x14ac:dyDescent="0.25">
      <c r="A12" s="24" t="s">
        <v>237</v>
      </c>
    </row>
    <row r="13" spans="1:1" x14ac:dyDescent="0.25">
      <c r="A13" s="24" t="s">
        <v>238</v>
      </c>
    </row>
    <row r="14" spans="1:1" x14ac:dyDescent="0.25">
      <c r="A14" s="24" t="s">
        <v>239</v>
      </c>
    </row>
    <row r="15" spans="1:1" x14ac:dyDescent="0.25">
      <c r="A15" s="24" t="s">
        <v>240</v>
      </c>
    </row>
    <row r="16" spans="1:1" x14ac:dyDescent="0.25">
      <c r="A16" s="24" t="s">
        <v>241</v>
      </c>
    </row>
    <row r="17" spans="1:1" x14ac:dyDescent="0.25">
      <c r="A17" s="25"/>
    </row>
    <row r="18" spans="1:1" x14ac:dyDescent="0.25">
      <c r="A18" s="24" t="s">
        <v>40</v>
      </c>
    </row>
    <row r="19" spans="1:1" x14ac:dyDescent="0.25">
      <c r="A19" s="24" t="s">
        <v>242</v>
      </c>
    </row>
    <row r="20" spans="1:1" x14ac:dyDescent="0.25">
      <c r="A20" s="24" t="s">
        <v>243</v>
      </c>
    </row>
    <row r="21" spans="1:1" x14ac:dyDescent="0.25">
      <c r="A21" s="24" t="s">
        <v>244</v>
      </c>
    </row>
    <row r="22" spans="1:1" x14ac:dyDescent="0.25">
      <c r="A22" s="24" t="s">
        <v>245</v>
      </c>
    </row>
    <row r="23" spans="1:1" x14ac:dyDescent="0.25">
      <c r="A23" s="24" t="s">
        <v>246</v>
      </c>
    </row>
    <row r="24" spans="1:1" x14ac:dyDescent="0.25">
      <c r="A24" s="24" t="s">
        <v>247</v>
      </c>
    </row>
    <row r="25" spans="1:1" x14ac:dyDescent="0.25">
      <c r="A25" s="24" t="s">
        <v>248</v>
      </c>
    </row>
    <row r="26" spans="1:1" x14ac:dyDescent="0.25">
      <c r="A26" s="25"/>
    </row>
    <row r="27" spans="1:1" x14ac:dyDescent="0.25">
      <c r="A27" s="24" t="s">
        <v>221</v>
      </c>
    </row>
    <row r="28" spans="1:1" x14ac:dyDescent="0.25">
      <c r="A28" s="24" t="s">
        <v>249</v>
      </c>
    </row>
    <row r="29" spans="1:1" x14ac:dyDescent="0.25">
      <c r="A29" s="24" t="s">
        <v>250</v>
      </c>
    </row>
    <row r="30" spans="1:1" x14ac:dyDescent="0.25">
      <c r="A30" s="25"/>
    </row>
    <row r="31" spans="1:1" x14ac:dyDescent="0.25">
      <c r="A31" s="24" t="s">
        <v>251</v>
      </c>
    </row>
    <row r="32" spans="1:1" x14ac:dyDescent="0.25">
      <c r="A32" s="24" t="s">
        <v>223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8DC30-1781-4642-9374-9C6D9C418B4B}">
  <dimension ref="A1:K66"/>
  <sheetViews>
    <sheetView workbookViewId="0"/>
  </sheetViews>
  <sheetFormatPr defaultRowHeight="15" x14ac:dyDescent="0.25"/>
  <cols>
    <col min="2" max="2" width="16.5703125" customWidth="1"/>
  </cols>
  <sheetData>
    <row r="1" spans="1:11" x14ac:dyDescent="0.25">
      <c r="A1" s="7" t="s">
        <v>280</v>
      </c>
    </row>
    <row r="2" spans="1:11" x14ac:dyDescent="0.25">
      <c r="A2" t="s">
        <v>28</v>
      </c>
      <c r="B2" t="s">
        <v>224</v>
      </c>
      <c r="C2" t="s">
        <v>225</v>
      </c>
      <c r="D2" t="s">
        <v>226</v>
      </c>
      <c r="E2" t="s">
        <v>227</v>
      </c>
      <c r="F2" t="s">
        <v>228</v>
      </c>
      <c r="G2" t="s">
        <v>229</v>
      </c>
      <c r="H2" t="s">
        <v>277</v>
      </c>
      <c r="I2" t="s">
        <v>230</v>
      </c>
      <c r="J2" t="s">
        <v>279</v>
      </c>
      <c r="K2" t="s">
        <v>278</v>
      </c>
    </row>
    <row r="3" spans="1:11" x14ac:dyDescent="0.25">
      <c r="A3" t="s">
        <v>231</v>
      </c>
      <c r="B3">
        <v>0.52500000000000002</v>
      </c>
      <c r="C3">
        <v>28.8</v>
      </c>
      <c r="D3">
        <v>0</v>
      </c>
      <c r="E3">
        <v>1</v>
      </c>
      <c r="F3">
        <v>0.5</v>
      </c>
      <c r="G3">
        <v>80</v>
      </c>
      <c r="H3">
        <v>1</v>
      </c>
      <c r="I3">
        <v>2065</v>
      </c>
      <c r="J3">
        <v>456.38740920096899</v>
      </c>
      <c r="K3">
        <v>96.428571428571431</v>
      </c>
    </row>
    <row r="4" spans="1:11" x14ac:dyDescent="0.25">
      <c r="A4" t="s">
        <v>231</v>
      </c>
      <c r="B4">
        <v>0.628</v>
      </c>
      <c r="C4">
        <v>28.8</v>
      </c>
      <c r="D4">
        <v>0</v>
      </c>
      <c r="E4">
        <v>1</v>
      </c>
      <c r="F4">
        <v>0.5</v>
      </c>
      <c r="G4">
        <v>80</v>
      </c>
      <c r="H4">
        <v>2</v>
      </c>
      <c r="I4">
        <v>2065</v>
      </c>
      <c r="J4">
        <v>456.128813559322</v>
      </c>
      <c r="K4">
        <v>96.428571428571431</v>
      </c>
    </row>
    <row r="5" spans="1:11" x14ac:dyDescent="0.25">
      <c r="A5" t="s">
        <v>231</v>
      </c>
      <c r="B5">
        <v>0.52500000000000002</v>
      </c>
      <c r="C5">
        <v>31.2</v>
      </c>
      <c r="D5">
        <v>0</v>
      </c>
      <c r="E5">
        <v>1</v>
      </c>
      <c r="F5">
        <v>0.5</v>
      </c>
      <c r="G5">
        <v>80</v>
      </c>
      <c r="H5">
        <v>3</v>
      </c>
      <c r="I5">
        <v>1553</v>
      </c>
      <c r="J5">
        <v>113.940759819704</v>
      </c>
      <c r="K5">
        <v>68.75</v>
      </c>
    </row>
    <row r="6" spans="1:11" x14ac:dyDescent="0.25">
      <c r="A6" t="s">
        <v>231</v>
      </c>
      <c r="B6">
        <v>0.628</v>
      </c>
      <c r="C6">
        <v>31.2</v>
      </c>
      <c r="D6">
        <v>0</v>
      </c>
      <c r="E6">
        <v>1</v>
      </c>
      <c r="F6">
        <v>0.5</v>
      </c>
      <c r="G6">
        <v>80</v>
      </c>
      <c r="H6">
        <v>4</v>
      </c>
      <c r="I6">
        <v>1553</v>
      </c>
      <c r="J6">
        <v>113.78622021893101</v>
      </c>
      <c r="K6">
        <v>68.75</v>
      </c>
    </row>
    <row r="7" spans="1:11" x14ac:dyDescent="0.25">
      <c r="A7" t="s">
        <v>231</v>
      </c>
      <c r="B7">
        <v>0.52500000000000002</v>
      </c>
      <c r="C7">
        <v>28.8</v>
      </c>
      <c r="D7">
        <v>100</v>
      </c>
      <c r="E7">
        <v>1</v>
      </c>
      <c r="F7">
        <v>0.5</v>
      </c>
      <c r="G7">
        <v>80</v>
      </c>
      <c r="H7">
        <v>5</v>
      </c>
      <c r="I7">
        <v>2066</v>
      </c>
      <c r="J7">
        <v>456.81945788964202</v>
      </c>
      <c r="K7">
        <v>96.428571428571431</v>
      </c>
    </row>
    <row r="8" spans="1:11" x14ac:dyDescent="0.25">
      <c r="A8" t="s">
        <v>231</v>
      </c>
      <c r="B8">
        <v>0.628</v>
      </c>
      <c r="C8">
        <v>28.8</v>
      </c>
      <c r="D8">
        <v>100</v>
      </c>
      <c r="E8">
        <v>1</v>
      </c>
      <c r="F8">
        <v>0.5</v>
      </c>
      <c r="G8">
        <v>80</v>
      </c>
      <c r="H8">
        <v>6</v>
      </c>
      <c r="I8">
        <v>2066</v>
      </c>
      <c r="J8">
        <v>456.53581800580798</v>
      </c>
      <c r="K8">
        <v>96.428571428571431</v>
      </c>
    </row>
    <row r="9" spans="1:11" x14ac:dyDescent="0.25">
      <c r="A9" t="s">
        <v>231</v>
      </c>
      <c r="B9">
        <v>0.52500000000000002</v>
      </c>
      <c r="C9">
        <v>31.2</v>
      </c>
      <c r="D9">
        <v>100</v>
      </c>
      <c r="E9">
        <v>1</v>
      </c>
      <c r="F9">
        <v>0.5</v>
      </c>
      <c r="G9">
        <v>80</v>
      </c>
      <c r="H9">
        <v>7</v>
      </c>
      <c r="I9">
        <v>1552</v>
      </c>
      <c r="J9">
        <v>114.004510309278</v>
      </c>
      <c r="K9">
        <v>68.75</v>
      </c>
    </row>
    <row r="10" spans="1:11" x14ac:dyDescent="0.25">
      <c r="A10" t="s">
        <v>231</v>
      </c>
      <c r="B10">
        <v>0.628</v>
      </c>
      <c r="C10">
        <v>31.2</v>
      </c>
      <c r="D10">
        <v>100</v>
      </c>
      <c r="E10">
        <v>1</v>
      </c>
      <c r="F10">
        <v>0.5</v>
      </c>
      <c r="G10">
        <v>80</v>
      </c>
      <c r="H10">
        <v>8</v>
      </c>
      <c r="I10">
        <v>1551</v>
      </c>
      <c r="J10">
        <v>113.931012250161</v>
      </c>
      <c r="K10">
        <v>68.75</v>
      </c>
    </row>
    <row r="11" spans="1:11" x14ac:dyDescent="0.25">
      <c r="A11" t="s">
        <v>231</v>
      </c>
      <c r="B11">
        <v>0.52500000000000002</v>
      </c>
      <c r="C11">
        <v>28.8</v>
      </c>
      <c r="D11">
        <v>0</v>
      </c>
      <c r="E11">
        <v>4</v>
      </c>
      <c r="F11">
        <v>0.5</v>
      </c>
      <c r="G11">
        <v>80</v>
      </c>
      <c r="H11">
        <v>9</v>
      </c>
      <c r="I11">
        <v>2065</v>
      </c>
      <c r="J11">
        <v>456.05907990314802</v>
      </c>
      <c r="K11">
        <v>96.428571428571431</v>
      </c>
    </row>
    <row r="12" spans="1:11" x14ac:dyDescent="0.25">
      <c r="A12" t="s">
        <v>231</v>
      </c>
      <c r="B12">
        <v>0.628</v>
      </c>
      <c r="C12">
        <v>28.8</v>
      </c>
      <c r="D12">
        <v>0</v>
      </c>
      <c r="E12">
        <v>4</v>
      </c>
      <c r="F12">
        <v>0.5</v>
      </c>
      <c r="G12">
        <v>80</v>
      </c>
      <c r="H12">
        <v>10</v>
      </c>
      <c r="I12">
        <v>2065</v>
      </c>
      <c r="J12">
        <v>455.81307506053298</v>
      </c>
      <c r="K12">
        <v>96.428571428571431</v>
      </c>
    </row>
    <row r="13" spans="1:11" x14ac:dyDescent="0.25">
      <c r="A13" t="s">
        <v>231</v>
      </c>
      <c r="B13">
        <v>0.52500000000000002</v>
      </c>
      <c r="C13">
        <v>31.2</v>
      </c>
      <c r="D13">
        <v>0</v>
      </c>
      <c r="E13">
        <v>4</v>
      </c>
      <c r="F13">
        <v>0.5</v>
      </c>
      <c r="G13">
        <v>80</v>
      </c>
      <c r="H13">
        <v>11</v>
      </c>
      <c r="I13">
        <v>1553</v>
      </c>
      <c r="J13">
        <v>112.97166773985801</v>
      </c>
      <c r="K13">
        <v>68.75</v>
      </c>
    </row>
    <row r="14" spans="1:11" x14ac:dyDescent="0.25">
      <c r="A14" t="s">
        <v>231</v>
      </c>
      <c r="B14">
        <v>0.628</v>
      </c>
      <c r="C14">
        <v>31.2</v>
      </c>
      <c r="D14">
        <v>0</v>
      </c>
      <c r="E14">
        <v>4</v>
      </c>
      <c r="F14">
        <v>0.5</v>
      </c>
      <c r="G14">
        <v>80</v>
      </c>
      <c r="H14">
        <v>12</v>
      </c>
      <c r="I14">
        <v>1553</v>
      </c>
      <c r="J14">
        <v>112.820991629105</v>
      </c>
      <c r="K14">
        <v>68.75</v>
      </c>
    </row>
    <row r="15" spans="1:11" x14ac:dyDescent="0.25">
      <c r="A15" t="s">
        <v>231</v>
      </c>
      <c r="B15">
        <v>0.52500000000000002</v>
      </c>
      <c r="C15">
        <v>28.8</v>
      </c>
      <c r="D15">
        <v>100</v>
      </c>
      <c r="E15">
        <v>4</v>
      </c>
      <c r="F15">
        <v>0.5</v>
      </c>
      <c r="G15">
        <v>80</v>
      </c>
      <c r="H15">
        <v>13</v>
      </c>
      <c r="I15">
        <v>2066</v>
      </c>
      <c r="J15">
        <v>456.48886737657301</v>
      </c>
      <c r="K15">
        <v>96.428571428571431</v>
      </c>
    </row>
    <row r="16" spans="1:11" x14ac:dyDescent="0.25">
      <c r="A16" t="s">
        <v>231</v>
      </c>
      <c r="B16">
        <v>0.628</v>
      </c>
      <c r="C16">
        <v>28.8</v>
      </c>
      <c r="D16">
        <v>100</v>
      </c>
      <c r="E16">
        <v>4</v>
      </c>
      <c r="F16">
        <v>0.5</v>
      </c>
      <c r="G16">
        <v>80</v>
      </c>
      <c r="H16">
        <v>14</v>
      </c>
      <c r="I16">
        <v>2066</v>
      </c>
      <c r="J16">
        <v>456.22942884801603</v>
      </c>
      <c r="K16">
        <v>96.428571428571431</v>
      </c>
    </row>
    <row r="17" spans="1:11" x14ac:dyDescent="0.25">
      <c r="A17" t="s">
        <v>231</v>
      </c>
      <c r="B17">
        <v>0.52500000000000002</v>
      </c>
      <c r="C17">
        <v>31.2</v>
      </c>
      <c r="D17">
        <v>100</v>
      </c>
      <c r="E17">
        <v>4</v>
      </c>
      <c r="F17">
        <v>0.5</v>
      </c>
      <c r="G17">
        <v>80</v>
      </c>
      <c r="H17">
        <v>15</v>
      </c>
      <c r="I17">
        <v>1551</v>
      </c>
      <c r="J17">
        <v>113.110251450677</v>
      </c>
      <c r="K17">
        <v>68.75</v>
      </c>
    </row>
    <row r="18" spans="1:11" x14ac:dyDescent="0.25">
      <c r="A18" t="s">
        <v>231</v>
      </c>
      <c r="B18">
        <v>0.628</v>
      </c>
      <c r="C18">
        <v>31.2</v>
      </c>
      <c r="D18">
        <v>100</v>
      </c>
      <c r="E18">
        <v>4</v>
      </c>
      <c r="F18">
        <v>0.5</v>
      </c>
      <c r="G18">
        <v>80</v>
      </c>
      <c r="H18">
        <v>16</v>
      </c>
      <c r="I18">
        <v>1551</v>
      </c>
      <c r="J18">
        <v>112.96</v>
      </c>
      <c r="K18">
        <v>70.5</v>
      </c>
    </row>
    <row r="19" spans="1:11" x14ac:dyDescent="0.25">
      <c r="A19" t="s">
        <v>231</v>
      </c>
      <c r="B19">
        <v>0.52500000000000002</v>
      </c>
      <c r="C19">
        <v>28.8</v>
      </c>
      <c r="D19">
        <v>0</v>
      </c>
      <c r="E19">
        <v>1</v>
      </c>
      <c r="F19">
        <v>1</v>
      </c>
      <c r="G19">
        <v>80</v>
      </c>
      <c r="H19">
        <v>17</v>
      </c>
      <c r="I19">
        <v>2035</v>
      </c>
      <c r="J19">
        <v>462.70810810810798</v>
      </c>
      <c r="K19">
        <v>94.642857142857139</v>
      </c>
    </row>
    <row r="20" spans="1:11" x14ac:dyDescent="0.25">
      <c r="A20" t="s">
        <v>231</v>
      </c>
      <c r="B20">
        <v>0.628</v>
      </c>
      <c r="C20">
        <v>28.8</v>
      </c>
      <c r="D20">
        <v>0</v>
      </c>
      <c r="E20">
        <v>1</v>
      </c>
      <c r="F20">
        <v>1</v>
      </c>
      <c r="G20">
        <v>80</v>
      </c>
      <c r="H20">
        <v>18</v>
      </c>
      <c r="I20">
        <v>2035</v>
      </c>
      <c r="J20">
        <v>462.38771498771501</v>
      </c>
      <c r="K20">
        <v>94.642857142857139</v>
      </c>
    </row>
    <row r="21" spans="1:11" x14ac:dyDescent="0.25">
      <c r="A21" t="s">
        <v>231</v>
      </c>
      <c r="B21">
        <v>0.52500000000000002</v>
      </c>
      <c r="C21">
        <v>31.2</v>
      </c>
      <c r="D21">
        <v>0</v>
      </c>
      <c r="E21">
        <v>1</v>
      </c>
      <c r="F21">
        <v>1</v>
      </c>
      <c r="G21">
        <v>80</v>
      </c>
      <c r="H21">
        <v>19</v>
      </c>
      <c r="I21">
        <v>1366</v>
      </c>
      <c r="J21">
        <v>101.880673499268</v>
      </c>
      <c r="K21">
        <v>58.928571428571402</v>
      </c>
    </row>
    <row r="22" spans="1:11" x14ac:dyDescent="0.25">
      <c r="A22" t="s">
        <v>231</v>
      </c>
      <c r="B22">
        <v>0.628</v>
      </c>
      <c r="C22">
        <v>31.2</v>
      </c>
      <c r="D22">
        <v>0</v>
      </c>
      <c r="E22">
        <v>1</v>
      </c>
      <c r="F22">
        <v>1</v>
      </c>
      <c r="G22">
        <v>80</v>
      </c>
      <c r="H22">
        <v>20</v>
      </c>
      <c r="I22">
        <v>1366</v>
      </c>
      <c r="J22">
        <v>101.669838945827</v>
      </c>
      <c r="K22">
        <v>58.928571428571402</v>
      </c>
    </row>
    <row r="23" spans="1:11" x14ac:dyDescent="0.25">
      <c r="A23" t="s">
        <v>231</v>
      </c>
      <c r="B23">
        <v>0.52500000000000002</v>
      </c>
      <c r="C23">
        <v>28.8</v>
      </c>
      <c r="D23">
        <v>100</v>
      </c>
      <c r="E23">
        <v>1</v>
      </c>
      <c r="F23">
        <v>1</v>
      </c>
      <c r="G23">
        <v>80</v>
      </c>
      <c r="H23">
        <v>21</v>
      </c>
      <c r="I23">
        <v>2034</v>
      </c>
      <c r="J23">
        <v>464.01720747296002</v>
      </c>
      <c r="K23">
        <v>94.642857142857139</v>
      </c>
    </row>
    <row r="24" spans="1:11" x14ac:dyDescent="0.25">
      <c r="A24" t="s">
        <v>231</v>
      </c>
      <c r="B24">
        <v>0.628</v>
      </c>
      <c r="C24">
        <v>28.8</v>
      </c>
      <c r="D24">
        <v>100</v>
      </c>
      <c r="E24">
        <v>1</v>
      </c>
      <c r="F24">
        <v>1</v>
      </c>
      <c r="G24">
        <v>80</v>
      </c>
      <c r="H24">
        <v>22</v>
      </c>
      <c r="I24">
        <v>2034</v>
      </c>
      <c r="J24">
        <v>463.70648967551602</v>
      </c>
      <c r="K24">
        <v>94.642857142857139</v>
      </c>
    </row>
    <row r="25" spans="1:11" x14ac:dyDescent="0.25">
      <c r="A25" t="s">
        <v>231</v>
      </c>
      <c r="B25">
        <v>0.52500000000000002</v>
      </c>
      <c r="C25">
        <v>31.2</v>
      </c>
      <c r="D25">
        <v>100</v>
      </c>
      <c r="E25">
        <v>1</v>
      </c>
      <c r="F25">
        <v>1</v>
      </c>
      <c r="G25">
        <v>80</v>
      </c>
      <c r="H25">
        <v>23</v>
      </c>
      <c r="I25">
        <v>1359</v>
      </c>
      <c r="J25">
        <v>102.236938925681</v>
      </c>
      <c r="K25">
        <v>58.035714285714299</v>
      </c>
    </row>
    <row r="26" spans="1:11" x14ac:dyDescent="0.25">
      <c r="A26" t="s">
        <v>231</v>
      </c>
      <c r="B26">
        <v>0.628</v>
      </c>
      <c r="C26">
        <v>31.2</v>
      </c>
      <c r="D26">
        <v>100</v>
      </c>
      <c r="E26">
        <v>1</v>
      </c>
      <c r="F26">
        <v>1</v>
      </c>
      <c r="G26">
        <v>80</v>
      </c>
      <c r="H26">
        <v>24</v>
      </c>
      <c r="I26">
        <v>1360</v>
      </c>
      <c r="J26">
        <v>101.94705882352901</v>
      </c>
      <c r="K26">
        <v>58.035714285714299</v>
      </c>
    </row>
    <row r="27" spans="1:11" x14ac:dyDescent="0.25">
      <c r="A27" t="s">
        <v>231</v>
      </c>
      <c r="B27">
        <v>0.52500000000000002</v>
      </c>
      <c r="C27">
        <v>28.8</v>
      </c>
      <c r="D27">
        <v>0</v>
      </c>
      <c r="E27">
        <v>4</v>
      </c>
      <c r="F27">
        <v>1</v>
      </c>
      <c r="G27">
        <v>80</v>
      </c>
      <c r="H27">
        <v>25</v>
      </c>
      <c r="I27">
        <v>2035</v>
      </c>
      <c r="J27">
        <v>462.39950859950898</v>
      </c>
      <c r="K27">
        <v>94.642857142857139</v>
      </c>
    </row>
    <row r="28" spans="1:11" x14ac:dyDescent="0.25">
      <c r="A28" t="s">
        <v>231</v>
      </c>
      <c r="B28">
        <v>0.628</v>
      </c>
      <c r="C28">
        <v>28.8</v>
      </c>
      <c r="D28">
        <v>0</v>
      </c>
      <c r="E28">
        <v>4</v>
      </c>
      <c r="F28">
        <v>1</v>
      </c>
      <c r="G28">
        <v>80</v>
      </c>
      <c r="H28">
        <v>26</v>
      </c>
      <c r="I28">
        <v>2035</v>
      </c>
      <c r="J28">
        <v>462.05847665847699</v>
      </c>
      <c r="K28">
        <v>94.642857142857139</v>
      </c>
    </row>
    <row r="29" spans="1:11" x14ac:dyDescent="0.25">
      <c r="A29" t="s">
        <v>231</v>
      </c>
      <c r="B29">
        <v>0.52500000000000002</v>
      </c>
      <c r="C29">
        <v>31.2</v>
      </c>
      <c r="D29">
        <v>0</v>
      </c>
      <c r="E29">
        <v>4</v>
      </c>
      <c r="F29">
        <v>1</v>
      </c>
      <c r="G29">
        <v>80</v>
      </c>
      <c r="H29">
        <v>27</v>
      </c>
      <c r="I29">
        <v>1365</v>
      </c>
      <c r="J29">
        <v>101.67765567765601</v>
      </c>
      <c r="K29">
        <v>58.928571428571402</v>
      </c>
    </row>
    <row r="30" spans="1:11" x14ac:dyDescent="0.25">
      <c r="A30" t="s">
        <v>231</v>
      </c>
      <c r="B30">
        <v>0.628</v>
      </c>
      <c r="C30">
        <v>31.2</v>
      </c>
      <c r="D30">
        <v>0</v>
      </c>
      <c r="E30">
        <v>4</v>
      </c>
      <c r="F30">
        <v>1</v>
      </c>
      <c r="G30">
        <v>80</v>
      </c>
      <c r="H30">
        <v>28</v>
      </c>
      <c r="I30">
        <v>1364</v>
      </c>
      <c r="J30">
        <v>101.50073313783</v>
      </c>
      <c r="K30">
        <v>58.928571428571402</v>
      </c>
    </row>
    <row r="31" spans="1:11" x14ac:dyDescent="0.25">
      <c r="A31" t="s">
        <v>231</v>
      </c>
      <c r="B31">
        <v>0.52500000000000002</v>
      </c>
      <c r="C31">
        <v>28.8</v>
      </c>
      <c r="D31">
        <v>100</v>
      </c>
      <c r="E31">
        <v>4</v>
      </c>
      <c r="F31">
        <v>1</v>
      </c>
      <c r="G31">
        <v>80</v>
      </c>
      <c r="H31">
        <v>29</v>
      </c>
      <c r="I31">
        <v>2034</v>
      </c>
      <c r="J31">
        <v>463.71533923303798</v>
      </c>
      <c r="K31">
        <v>94.642857142857139</v>
      </c>
    </row>
    <row r="32" spans="1:11" x14ac:dyDescent="0.25">
      <c r="A32" t="s">
        <v>231</v>
      </c>
      <c r="B32">
        <v>0.628</v>
      </c>
      <c r="C32">
        <v>28.8</v>
      </c>
      <c r="D32">
        <v>100</v>
      </c>
      <c r="E32">
        <v>4</v>
      </c>
      <c r="F32">
        <v>1</v>
      </c>
      <c r="G32">
        <v>80</v>
      </c>
      <c r="H32">
        <v>30</v>
      </c>
      <c r="I32">
        <v>2034</v>
      </c>
      <c r="J32">
        <v>463.38938053097303</v>
      </c>
      <c r="K32">
        <v>94.642857142857139</v>
      </c>
    </row>
    <row r="33" spans="1:11" x14ac:dyDescent="0.25">
      <c r="A33" t="s">
        <v>231</v>
      </c>
      <c r="B33">
        <v>0.52500000000000002</v>
      </c>
      <c r="C33">
        <v>31.2</v>
      </c>
      <c r="D33">
        <v>100</v>
      </c>
      <c r="E33">
        <v>4</v>
      </c>
      <c r="F33">
        <v>1</v>
      </c>
      <c r="G33">
        <v>80</v>
      </c>
      <c r="H33">
        <v>31</v>
      </c>
      <c r="I33">
        <v>1359</v>
      </c>
      <c r="J33">
        <v>101.952906548933</v>
      </c>
      <c r="K33">
        <v>58.035714285714299</v>
      </c>
    </row>
    <row r="34" spans="1:11" x14ac:dyDescent="0.25">
      <c r="A34" t="s">
        <v>231</v>
      </c>
      <c r="B34">
        <v>0.628</v>
      </c>
      <c r="C34">
        <v>31.2</v>
      </c>
      <c r="D34">
        <v>100</v>
      </c>
      <c r="E34">
        <v>4</v>
      </c>
      <c r="F34">
        <v>1</v>
      </c>
      <c r="G34">
        <v>80</v>
      </c>
      <c r="H34">
        <v>32</v>
      </c>
      <c r="I34">
        <v>1358</v>
      </c>
      <c r="J34">
        <v>101.782032400589</v>
      </c>
      <c r="K34">
        <v>58.035714285714299</v>
      </c>
    </row>
    <row r="35" spans="1:11" x14ac:dyDescent="0.25">
      <c r="A35" t="s">
        <v>231</v>
      </c>
      <c r="B35">
        <v>0.52500000000000002</v>
      </c>
      <c r="C35">
        <v>28.8</v>
      </c>
      <c r="D35">
        <v>0</v>
      </c>
      <c r="E35">
        <v>1</v>
      </c>
      <c r="F35">
        <v>0.5</v>
      </c>
      <c r="G35">
        <v>100</v>
      </c>
      <c r="H35">
        <v>33</v>
      </c>
      <c r="I35">
        <v>1775</v>
      </c>
      <c r="J35">
        <v>242.701971830986</v>
      </c>
      <c r="K35">
        <v>94.642857142857139</v>
      </c>
    </row>
    <row r="36" spans="1:11" x14ac:dyDescent="0.25">
      <c r="A36" t="s">
        <v>231</v>
      </c>
      <c r="B36">
        <v>0.628</v>
      </c>
      <c r="C36">
        <v>28.8</v>
      </c>
      <c r="D36">
        <v>0</v>
      </c>
      <c r="E36">
        <v>1</v>
      </c>
      <c r="F36">
        <v>0.5</v>
      </c>
      <c r="G36">
        <v>100</v>
      </c>
      <c r="H36">
        <v>34</v>
      </c>
      <c r="I36">
        <v>1770</v>
      </c>
      <c r="J36">
        <v>242.46553672316401</v>
      </c>
      <c r="K36">
        <v>94.642857142857139</v>
      </c>
    </row>
    <row r="37" spans="1:11" x14ac:dyDescent="0.25">
      <c r="A37" t="s">
        <v>231</v>
      </c>
      <c r="B37">
        <v>0.52500000000000002</v>
      </c>
      <c r="C37">
        <v>31.2</v>
      </c>
      <c r="D37">
        <v>0</v>
      </c>
      <c r="E37">
        <v>1</v>
      </c>
      <c r="F37">
        <v>0.5</v>
      </c>
      <c r="G37">
        <v>100</v>
      </c>
      <c r="H37">
        <v>35</v>
      </c>
      <c r="I37">
        <v>1432</v>
      </c>
      <c r="J37">
        <v>101.287011173184</v>
      </c>
      <c r="K37">
        <v>67.85714285714289</v>
      </c>
    </row>
    <row r="38" spans="1:11" x14ac:dyDescent="0.25">
      <c r="A38" t="s">
        <v>231</v>
      </c>
      <c r="B38">
        <v>0.628</v>
      </c>
      <c r="C38">
        <v>31.2</v>
      </c>
      <c r="D38">
        <v>0</v>
      </c>
      <c r="E38">
        <v>1</v>
      </c>
      <c r="F38">
        <v>0.5</v>
      </c>
      <c r="G38">
        <v>100</v>
      </c>
      <c r="H38">
        <v>36</v>
      </c>
      <c r="I38">
        <v>1428</v>
      </c>
      <c r="J38">
        <v>100.95238095238101</v>
      </c>
      <c r="K38">
        <v>67.85714285714289</v>
      </c>
    </row>
    <row r="39" spans="1:11" x14ac:dyDescent="0.25">
      <c r="A39" t="s">
        <v>231</v>
      </c>
      <c r="B39">
        <v>0.52500000000000002</v>
      </c>
      <c r="C39">
        <v>28.8</v>
      </c>
      <c r="D39">
        <v>100</v>
      </c>
      <c r="E39">
        <v>1</v>
      </c>
      <c r="F39">
        <v>0.5</v>
      </c>
      <c r="G39">
        <v>100</v>
      </c>
      <c r="H39">
        <v>37</v>
      </c>
      <c r="I39">
        <v>1773</v>
      </c>
      <c r="J39">
        <v>243.836435420192</v>
      </c>
      <c r="K39">
        <v>94.642857142857139</v>
      </c>
    </row>
    <row r="40" spans="1:11" x14ac:dyDescent="0.25">
      <c r="A40" t="s">
        <v>231</v>
      </c>
      <c r="B40">
        <v>0.628</v>
      </c>
      <c r="C40">
        <v>28.8</v>
      </c>
      <c r="D40">
        <v>100</v>
      </c>
      <c r="E40">
        <v>1</v>
      </c>
      <c r="F40">
        <v>0.5</v>
      </c>
      <c r="G40">
        <v>100</v>
      </c>
      <c r="H40">
        <v>38</v>
      </c>
      <c r="I40">
        <v>1769</v>
      </c>
      <c r="J40">
        <v>243.42566421707201</v>
      </c>
      <c r="K40">
        <v>94.642857142857139</v>
      </c>
    </row>
    <row r="41" spans="1:11" x14ac:dyDescent="0.25">
      <c r="A41" t="s">
        <v>231</v>
      </c>
      <c r="B41">
        <v>0.52500000000000002</v>
      </c>
      <c r="C41">
        <v>31.2</v>
      </c>
      <c r="D41">
        <v>100</v>
      </c>
      <c r="E41">
        <v>1</v>
      </c>
      <c r="F41">
        <v>0.5</v>
      </c>
      <c r="G41">
        <v>100</v>
      </c>
      <c r="H41">
        <v>39</v>
      </c>
      <c r="I41">
        <v>1432</v>
      </c>
      <c r="J41">
        <v>101.26466480446901</v>
      </c>
      <c r="K41">
        <v>67.85714285714289</v>
      </c>
    </row>
    <row r="42" spans="1:11" x14ac:dyDescent="0.25">
      <c r="A42" t="s">
        <v>231</v>
      </c>
      <c r="B42">
        <v>0.628</v>
      </c>
      <c r="C42">
        <v>31.2</v>
      </c>
      <c r="D42">
        <v>100</v>
      </c>
      <c r="E42">
        <v>1</v>
      </c>
      <c r="F42">
        <v>0.5</v>
      </c>
      <c r="G42">
        <v>100</v>
      </c>
      <c r="H42">
        <v>40</v>
      </c>
      <c r="I42">
        <v>1428</v>
      </c>
      <c r="J42">
        <v>100.92296918767499</v>
      </c>
      <c r="K42">
        <v>67.85714285714289</v>
      </c>
    </row>
    <row r="43" spans="1:11" x14ac:dyDescent="0.25">
      <c r="A43" t="s">
        <v>231</v>
      </c>
      <c r="B43">
        <v>0.52500000000000002</v>
      </c>
      <c r="C43">
        <v>28.8</v>
      </c>
      <c r="D43">
        <v>0</v>
      </c>
      <c r="E43">
        <v>4</v>
      </c>
      <c r="F43">
        <v>0.5</v>
      </c>
      <c r="G43">
        <v>100</v>
      </c>
      <c r="H43">
        <v>41</v>
      </c>
      <c r="I43">
        <v>1774</v>
      </c>
      <c r="J43">
        <v>242.60597519729399</v>
      </c>
      <c r="K43">
        <v>94.642857142857139</v>
      </c>
    </row>
    <row r="44" spans="1:11" x14ac:dyDescent="0.25">
      <c r="A44" t="s">
        <v>231</v>
      </c>
      <c r="B44">
        <v>0.628</v>
      </c>
      <c r="C44">
        <v>28.8</v>
      </c>
      <c r="D44">
        <v>0</v>
      </c>
      <c r="E44">
        <v>4</v>
      </c>
      <c r="F44">
        <v>0.5</v>
      </c>
      <c r="G44">
        <v>100</v>
      </c>
      <c r="H44">
        <v>42</v>
      </c>
      <c r="I44">
        <v>1770</v>
      </c>
      <c r="J44">
        <v>242.213559322034</v>
      </c>
      <c r="K44">
        <v>94.642857142857139</v>
      </c>
    </row>
    <row r="45" spans="1:11" x14ac:dyDescent="0.25">
      <c r="A45" t="s">
        <v>231</v>
      </c>
      <c r="B45">
        <v>0.52500000000000002</v>
      </c>
      <c r="C45">
        <v>31.2</v>
      </c>
      <c r="D45">
        <v>0</v>
      </c>
      <c r="E45">
        <v>4</v>
      </c>
      <c r="F45">
        <v>0.5</v>
      </c>
      <c r="G45">
        <v>100</v>
      </c>
      <c r="H45">
        <v>43</v>
      </c>
      <c r="I45">
        <v>1432</v>
      </c>
      <c r="J45">
        <v>101.02932960893899</v>
      </c>
      <c r="K45">
        <v>67.85714285714289</v>
      </c>
    </row>
    <row r="46" spans="1:11" x14ac:dyDescent="0.25">
      <c r="A46" t="s">
        <v>231</v>
      </c>
      <c r="B46">
        <v>0.628</v>
      </c>
      <c r="C46">
        <v>31.2</v>
      </c>
      <c r="D46">
        <v>0</v>
      </c>
      <c r="E46">
        <v>4</v>
      </c>
      <c r="F46">
        <v>0.5</v>
      </c>
      <c r="G46">
        <v>100</v>
      </c>
      <c r="H46">
        <v>44</v>
      </c>
      <c r="I46">
        <v>1427</v>
      </c>
      <c r="J46">
        <v>100.746320953048</v>
      </c>
      <c r="K46">
        <v>67.85714285714289</v>
      </c>
    </row>
    <row r="47" spans="1:11" x14ac:dyDescent="0.25">
      <c r="A47" t="s">
        <v>231</v>
      </c>
      <c r="B47">
        <v>0.52500000000000002</v>
      </c>
      <c r="C47">
        <v>28.8</v>
      </c>
      <c r="D47">
        <v>100</v>
      </c>
      <c r="E47">
        <v>4</v>
      </c>
      <c r="F47">
        <v>0.5</v>
      </c>
      <c r="G47">
        <v>100</v>
      </c>
      <c r="H47">
        <v>45</v>
      </c>
      <c r="I47">
        <v>1773</v>
      </c>
      <c r="J47">
        <v>243.592216582064</v>
      </c>
      <c r="K47">
        <v>94.642857142857139</v>
      </c>
    </row>
    <row r="48" spans="1:11" x14ac:dyDescent="0.25">
      <c r="A48" t="s">
        <v>231</v>
      </c>
      <c r="B48">
        <v>0.628</v>
      </c>
      <c r="C48">
        <v>28.8</v>
      </c>
      <c r="D48">
        <v>100</v>
      </c>
      <c r="E48">
        <v>4</v>
      </c>
      <c r="F48">
        <v>0.5</v>
      </c>
      <c r="G48">
        <v>100</v>
      </c>
      <c r="H48">
        <v>46</v>
      </c>
      <c r="I48">
        <v>1769</v>
      </c>
      <c r="J48">
        <v>243.183719615602</v>
      </c>
      <c r="K48">
        <v>94.642857142857139</v>
      </c>
    </row>
    <row r="49" spans="1:11" x14ac:dyDescent="0.25">
      <c r="A49" t="s">
        <v>231</v>
      </c>
      <c r="B49">
        <v>0.52500000000000002</v>
      </c>
      <c r="C49">
        <v>31.2</v>
      </c>
      <c r="D49">
        <v>100</v>
      </c>
      <c r="E49">
        <v>4</v>
      </c>
      <c r="F49">
        <v>0.5</v>
      </c>
      <c r="G49">
        <v>100</v>
      </c>
      <c r="H49">
        <v>47</v>
      </c>
      <c r="I49">
        <v>1431</v>
      </c>
      <c r="J49">
        <v>101.071977638015</v>
      </c>
      <c r="K49">
        <v>67.85714285714289</v>
      </c>
    </row>
    <row r="50" spans="1:11" x14ac:dyDescent="0.25">
      <c r="A50" t="s">
        <v>231</v>
      </c>
      <c r="B50">
        <v>0.628</v>
      </c>
      <c r="C50">
        <v>31.2</v>
      </c>
      <c r="D50">
        <v>100</v>
      </c>
      <c r="E50">
        <v>4</v>
      </c>
      <c r="F50">
        <v>0.5</v>
      </c>
      <c r="G50">
        <v>100</v>
      </c>
      <c r="H50">
        <v>48</v>
      </c>
      <c r="I50">
        <v>1427</v>
      </c>
      <c r="J50">
        <v>100.70777855641199</v>
      </c>
      <c r="K50">
        <v>67.85714285714289</v>
      </c>
    </row>
    <row r="51" spans="1:11" x14ac:dyDescent="0.25">
      <c r="A51" t="s">
        <v>231</v>
      </c>
      <c r="B51">
        <v>0.52500000000000002</v>
      </c>
      <c r="C51">
        <v>28.8</v>
      </c>
      <c r="D51">
        <v>0</v>
      </c>
      <c r="E51">
        <v>1</v>
      </c>
      <c r="F51">
        <v>1</v>
      </c>
      <c r="G51">
        <v>100</v>
      </c>
      <c r="H51">
        <v>49</v>
      </c>
      <c r="I51">
        <v>1818</v>
      </c>
      <c r="J51">
        <v>317.66281628162801</v>
      </c>
      <c r="K51">
        <v>93.75</v>
      </c>
    </row>
    <row r="52" spans="1:11" x14ac:dyDescent="0.25">
      <c r="A52" t="s">
        <v>231</v>
      </c>
      <c r="B52">
        <v>0.628</v>
      </c>
      <c r="C52">
        <v>28.8</v>
      </c>
      <c r="D52">
        <v>0</v>
      </c>
      <c r="E52">
        <v>1</v>
      </c>
      <c r="F52">
        <v>1</v>
      </c>
      <c r="G52">
        <v>100</v>
      </c>
      <c r="H52">
        <v>50</v>
      </c>
      <c r="I52">
        <v>1814</v>
      </c>
      <c r="J52">
        <v>317.22271223814801</v>
      </c>
      <c r="K52">
        <v>93.75</v>
      </c>
    </row>
    <row r="53" spans="1:11" x14ac:dyDescent="0.25">
      <c r="A53" t="s">
        <v>231</v>
      </c>
      <c r="B53">
        <v>0.52500000000000002</v>
      </c>
      <c r="C53">
        <v>31.2</v>
      </c>
      <c r="D53">
        <v>0</v>
      </c>
      <c r="E53">
        <v>1</v>
      </c>
      <c r="F53">
        <v>1</v>
      </c>
      <c r="G53">
        <v>100</v>
      </c>
      <c r="H53">
        <v>51</v>
      </c>
      <c r="I53">
        <v>1267</v>
      </c>
      <c r="J53">
        <v>102.213101815312</v>
      </c>
      <c r="K53">
        <v>58.035714285714299</v>
      </c>
    </row>
    <row r="54" spans="1:11" x14ac:dyDescent="0.25">
      <c r="A54" t="s">
        <v>231</v>
      </c>
      <c r="B54">
        <v>0.628</v>
      </c>
      <c r="C54">
        <v>31.2</v>
      </c>
      <c r="D54">
        <v>0</v>
      </c>
      <c r="E54">
        <v>1</v>
      </c>
      <c r="F54">
        <v>1</v>
      </c>
      <c r="G54">
        <v>100</v>
      </c>
      <c r="H54">
        <v>52</v>
      </c>
      <c r="I54">
        <v>1264</v>
      </c>
      <c r="J54">
        <v>101.863132911392</v>
      </c>
      <c r="K54">
        <v>58.035714285714299</v>
      </c>
    </row>
    <row r="55" spans="1:11" x14ac:dyDescent="0.25">
      <c r="A55" t="s">
        <v>231</v>
      </c>
      <c r="B55">
        <v>0.52500000000000002</v>
      </c>
      <c r="C55">
        <v>28.8</v>
      </c>
      <c r="D55">
        <v>100</v>
      </c>
      <c r="E55">
        <v>1</v>
      </c>
      <c r="F55">
        <v>1</v>
      </c>
      <c r="G55">
        <v>100</v>
      </c>
      <c r="H55">
        <v>53</v>
      </c>
      <c r="I55">
        <v>1824</v>
      </c>
      <c r="J55">
        <v>317.79879385964898</v>
      </c>
      <c r="K55">
        <v>93.75</v>
      </c>
    </row>
    <row r="56" spans="1:11" x14ac:dyDescent="0.25">
      <c r="A56" t="s">
        <v>231</v>
      </c>
      <c r="B56">
        <v>0.628</v>
      </c>
      <c r="C56">
        <v>28.8</v>
      </c>
      <c r="D56">
        <v>100</v>
      </c>
      <c r="E56">
        <v>1</v>
      </c>
      <c r="F56">
        <v>1</v>
      </c>
      <c r="G56">
        <v>100</v>
      </c>
      <c r="H56">
        <v>54</v>
      </c>
      <c r="I56">
        <v>1817</v>
      </c>
      <c r="J56">
        <v>317.867914144194</v>
      </c>
      <c r="K56">
        <v>93.75</v>
      </c>
    </row>
    <row r="57" spans="1:11" x14ac:dyDescent="0.25">
      <c r="A57" t="s">
        <v>231</v>
      </c>
      <c r="B57">
        <v>0.52500000000000002</v>
      </c>
      <c r="C57">
        <v>31.2</v>
      </c>
      <c r="D57">
        <v>100</v>
      </c>
      <c r="E57">
        <v>1</v>
      </c>
      <c r="F57">
        <v>1</v>
      </c>
      <c r="G57">
        <v>100</v>
      </c>
      <c r="H57">
        <v>55</v>
      </c>
      <c r="I57">
        <v>1260</v>
      </c>
      <c r="J57">
        <v>102.615079365079</v>
      </c>
      <c r="K57">
        <v>57.142857142857103</v>
      </c>
    </row>
    <row r="58" spans="1:11" x14ac:dyDescent="0.25">
      <c r="A58" t="s">
        <v>231</v>
      </c>
      <c r="B58">
        <v>0.628</v>
      </c>
      <c r="C58">
        <v>31.2</v>
      </c>
      <c r="D58">
        <v>100</v>
      </c>
      <c r="E58">
        <v>1</v>
      </c>
      <c r="F58">
        <v>1</v>
      </c>
      <c r="G58">
        <v>100</v>
      </c>
      <c r="H58">
        <v>56</v>
      </c>
      <c r="I58">
        <v>1257</v>
      </c>
      <c r="J58">
        <v>102.26491646778</v>
      </c>
      <c r="K58">
        <v>57.142857142857103</v>
      </c>
    </row>
    <row r="59" spans="1:11" x14ac:dyDescent="0.25">
      <c r="A59" t="s">
        <v>231</v>
      </c>
      <c r="B59">
        <v>0.52500000000000002</v>
      </c>
      <c r="C59">
        <v>28.8</v>
      </c>
      <c r="D59">
        <v>0</v>
      </c>
      <c r="E59">
        <v>4</v>
      </c>
      <c r="F59">
        <v>1</v>
      </c>
      <c r="G59">
        <v>100</v>
      </c>
      <c r="H59">
        <v>57</v>
      </c>
      <c r="I59">
        <v>1817</v>
      </c>
      <c r="J59">
        <v>317.53549807374799</v>
      </c>
      <c r="K59">
        <v>93.75</v>
      </c>
    </row>
    <row r="60" spans="1:11" x14ac:dyDescent="0.25">
      <c r="A60" t="s">
        <v>231</v>
      </c>
      <c r="B60">
        <v>0.628</v>
      </c>
      <c r="C60">
        <v>28.8</v>
      </c>
      <c r="D60">
        <v>0</v>
      </c>
      <c r="E60">
        <v>4</v>
      </c>
      <c r="F60">
        <v>1</v>
      </c>
      <c r="G60">
        <v>100</v>
      </c>
      <c r="H60">
        <v>58</v>
      </c>
      <c r="I60">
        <v>1814</v>
      </c>
      <c r="J60">
        <v>316.921168687982</v>
      </c>
      <c r="K60">
        <v>93.75</v>
      </c>
    </row>
    <row r="61" spans="1:11" x14ac:dyDescent="0.25">
      <c r="A61" t="s">
        <v>231</v>
      </c>
      <c r="B61">
        <v>0.52500000000000002</v>
      </c>
      <c r="C61">
        <v>31.2</v>
      </c>
      <c r="D61">
        <v>0</v>
      </c>
      <c r="E61">
        <v>4</v>
      </c>
      <c r="F61">
        <v>1</v>
      </c>
      <c r="G61">
        <v>100</v>
      </c>
      <c r="H61">
        <v>59</v>
      </c>
      <c r="I61">
        <v>1265</v>
      </c>
      <c r="J61">
        <v>102.105138339921</v>
      </c>
      <c r="K61">
        <v>58.035714285714299</v>
      </c>
    </row>
    <row r="62" spans="1:11" x14ac:dyDescent="0.25">
      <c r="A62" t="s">
        <v>231</v>
      </c>
      <c r="B62">
        <v>0.628</v>
      </c>
      <c r="C62">
        <v>31.2</v>
      </c>
      <c r="D62">
        <v>0</v>
      </c>
      <c r="E62">
        <v>4</v>
      </c>
      <c r="F62">
        <v>1</v>
      </c>
      <c r="G62">
        <v>100</v>
      </c>
      <c r="H62">
        <v>60</v>
      </c>
      <c r="I62">
        <v>1263</v>
      </c>
      <c r="J62">
        <v>101.638163103721</v>
      </c>
      <c r="K62">
        <v>58.035714285714299</v>
      </c>
    </row>
    <row r="63" spans="1:11" x14ac:dyDescent="0.25">
      <c r="A63" t="s">
        <v>231</v>
      </c>
      <c r="B63">
        <v>0.52500000000000002</v>
      </c>
      <c r="C63">
        <v>28.8</v>
      </c>
      <c r="D63">
        <v>100</v>
      </c>
      <c r="E63">
        <v>4</v>
      </c>
      <c r="F63">
        <v>1</v>
      </c>
      <c r="G63">
        <v>100</v>
      </c>
      <c r="H63">
        <v>61</v>
      </c>
      <c r="I63">
        <v>1823</v>
      </c>
      <c r="J63">
        <v>317.68239166209497</v>
      </c>
      <c r="K63">
        <v>93.75</v>
      </c>
    </row>
    <row r="64" spans="1:11" x14ac:dyDescent="0.25">
      <c r="A64" t="s">
        <v>231</v>
      </c>
      <c r="B64">
        <v>0.628</v>
      </c>
      <c r="C64">
        <v>28.8</v>
      </c>
      <c r="D64">
        <v>100</v>
      </c>
      <c r="E64">
        <v>4</v>
      </c>
      <c r="F64">
        <v>1</v>
      </c>
      <c r="G64">
        <v>100</v>
      </c>
      <c r="H64">
        <v>62</v>
      </c>
      <c r="I64">
        <v>1817</v>
      </c>
      <c r="J64">
        <v>317.577875619152</v>
      </c>
      <c r="K64">
        <v>93.75</v>
      </c>
    </row>
    <row r="65" spans="1:11" x14ac:dyDescent="0.25">
      <c r="A65" t="s">
        <v>231</v>
      </c>
      <c r="B65">
        <v>0.52500000000000002</v>
      </c>
      <c r="C65">
        <v>31.2</v>
      </c>
      <c r="D65">
        <v>100</v>
      </c>
      <c r="E65">
        <v>4</v>
      </c>
      <c r="F65">
        <v>1</v>
      </c>
      <c r="G65">
        <v>100</v>
      </c>
      <c r="H65">
        <v>63</v>
      </c>
      <c r="I65">
        <v>1259</v>
      </c>
      <c r="J65">
        <v>102.425734710087</v>
      </c>
      <c r="K65">
        <v>57.142857142857103</v>
      </c>
    </row>
    <row r="66" spans="1:11" x14ac:dyDescent="0.25">
      <c r="A66" t="s">
        <v>231</v>
      </c>
      <c r="B66">
        <v>0.628</v>
      </c>
      <c r="C66">
        <v>31.2</v>
      </c>
      <c r="D66">
        <v>100</v>
      </c>
      <c r="E66">
        <v>4</v>
      </c>
      <c r="F66">
        <v>1</v>
      </c>
      <c r="G66">
        <v>100</v>
      </c>
      <c r="H66">
        <v>64</v>
      </c>
      <c r="I66">
        <v>1257</v>
      </c>
      <c r="J66">
        <v>101.96738265712</v>
      </c>
      <c r="K66">
        <v>57.142857142857103</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817A-4CB7-4CE1-9DF4-5C07D64FE4D2}">
  <dimension ref="A1:F12"/>
  <sheetViews>
    <sheetView workbookViewId="0">
      <selection activeCell="J9" sqref="J9"/>
    </sheetView>
  </sheetViews>
  <sheetFormatPr defaultRowHeight="15" x14ac:dyDescent="0.25"/>
  <cols>
    <col min="1" max="1" width="11.7109375" customWidth="1"/>
    <col min="2" max="2" width="26.85546875" customWidth="1"/>
    <col min="3" max="3" width="13.42578125" customWidth="1"/>
  </cols>
  <sheetData>
    <row r="1" spans="1:6" x14ac:dyDescent="0.25">
      <c r="A1" s="21"/>
    </row>
    <row r="4" spans="1:6" x14ac:dyDescent="0.25">
      <c r="A4" s="18" t="s">
        <v>396</v>
      </c>
      <c r="B4" s="18" t="s">
        <v>401</v>
      </c>
      <c r="C4" s="18" t="s">
        <v>402</v>
      </c>
      <c r="D4" s="18" t="s">
        <v>397</v>
      </c>
      <c r="E4" s="18" t="s">
        <v>400</v>
      </c>
      <c r="F4" s="18" t="s">
        <v>405</v>
      </c>
    </row>
    <row r="5" spans="1:6" x14ac:dyDescent="0.25">
      <c r="A5" s="20">
        <v>40423</v>
      </c>
      <c r="B5" s="20" t="s">
        <v>63</v>
      </c>
      <c r="C5" s="20">
        <v>27.3</v>
      </c>
      <c r="D5" s="20">
        <v>27.8</v>
      </c>
      <c r="E5" s="20" t="s">
        <v>404</v>
      </c>
      <c r="F5" s="20">
        <f t="shared" ref="F5:F6" si="0">D5-C5</f>
        <v>0.5</v>
      </c>
    </row>
    <row r="6" spans="1:6" x14ac:dyDescent="0.25">
      <c r="A6" s="20">
        <v>40423</v>
      </c>
      <c r="B6" s="20" t="s">
        <v>63</v>
      </c>
      <c r="C6" s="20">
        <v>27.1</v>
      </c>
      <c r="D6" s="20">
        <v>27.5</v>
      </c>
      <c r="E6" s="20" t="s">
        <v>403</v>
      </c>
      <c r="F6" s="20">
        <f t="shared" si="0"/>
        <v>0.39999999999999858</v>
      </c>
    </row>
    <row r="7" spans="1:6" x14ac:dyDescent="0.25">
      <c r="A7">
        <v>40428</v>
      </c>
      <c r="B7" t="s">
        <v>63</v>
      </c>
      <c r="C7">
        <v>28.8</v>
      </c>
      <c r="D7">
        <v>29.1</v>
      </c>
      <c r="E7" t="s">
        <v>403</v>
      </c>
      <c r="F7">
        <f t="shared" ref="F7:F12" si="1">D7-C7</f>
        <v>0.30000000000000071</v>
      </c>
    </row>
    <row r="8" spans="1:6" x14ac:dyDescent="0.25">
      <c r="A8">
        <v>40428</v>
      </c>
      <c r="B8" t="s">
        <v>63</v>
      </c>
      <c r="C8">
        <v>29.7</v>
      </c>
      <c r="D8">
        <v>30.1</v>
      </c>
      <c r="E8" t="s">
        <v>404</v>
      </c>
      <c r="F8">
        <f t="shared" si="1"/>
        <v>0.40000000000000213</v>
      </c>
    </row>
    <row r="9" spans="1:6" x14ac:dyDescent="0.25">
      <c r="A9">
        <v>40656</v>
      </c>
      <c r="B9" t="s">
        <v>399</v>
      </c>
      <c r="C9">
        <v>28.55</v>
      </c>
      <c r="D9">
        <v>29</v>
      </c>
      <c r="E9" t="s">
        <v>403</v>
      </c>
      <c r="F9">
        <f t="shared" si="1"/>
        <v>0.44999999999999929</v>
      </c>
    </row>
    <row r="10" spans="1:6" x14ac:dyDescent="0.25">
      <c r="A10">
        <v>40656</v>
      </c>
      <c r="B10" t="s">
        <v>399</v>
      </c>
      <c r="C10">
        <v>28.56</v>
      </c>
      <c r="D10">
        <v>28.9</v>
      </c>
      <c r="E10" t="s">
        <v>404</v>
      </c>
      <c r="F10">
        <f t="shared" si="1"/>
        <v>0.33999999999999986</v>
      </c>
    </row>
    <row r="11" spans="1:6" x14ac:dyDescent="0.25">
      <c r="A11">
        <v>40713</v>
      </c>
      <c r="B11" t="s">
        <v>398</v>
      </c>
      <c r="C11">
        <v>29.4</v>
      </c>
      <c r="D11">
        <v>29.8</v>
      </c>
      <c r="E11" t="s">
        <v>403</v>
      </c>
      <c r="F11">
        <f t="shared" si="1"/>
        <v>0.40000000000000213</v>
      </c>
    </row>
    <row r="12" spans="1:6" x14ac:dyDescent="0.25">
      <c r="A12" s="19">
        <v>40713</v>
      </c>
      <c r="B12" s="19" t="s">
        <v>398</v>
      </c>
      <c r="C12" s="19">
        <v>29.7</v>
      </c>
      <c r="D12" s="19">
        <v>30.3</v>
      </c>
      <c r="E12" s="19" t="s">
        <v>404</v>
      </c>
      <c r="F12" s="19">
        <f t="shared" si="1"/>
        <v>0.60000000000000142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2437-8322-4A02-8F11-5F05541B8F6E}">
  <dimension ref="A1:A169"/>
  <sheetViews>
    <sheetView workbookViewId="0"/>
  </sheetViews>
  <sheetFormatPr defaultRowHeight="15" x14ac:dyDescent="0.25"/>
  <sheetData>
    <row r="1" spans="1:1" x14ac:dyDescent="0.25">
      <c r="A1" s="7" t="s">
        <v>508</v>
      </c>
    </row>
    <row r="3" spans="1:1" x14ac:dyDescent="0.25">
      <c r="A3" t="s">
        <v>281</v>
      </c>
    </row>
    <row r="4" spans="1:1" x14ac:dyDescent="0.25">
      <c r="A4" t="s">
        <v>282</v>
      </c>
    </row>
    <row r="5" spans="1:1" x14ac:dyDescent="0.25">
      <c r="A5" t="s">
        <v>283</v>
      </c>
    </row>
    <row r="7" spans="1:1" x14ac:dyDescent="0.25">
      <c r="A7" t="s">
        <v>123</v>
      </c>
    </row>
    <row r="8" spans="1:1" x14ac:dyDescent="0.25">
      <c r="A8" t="s">
        <v>284</v>
      </c>
    </row>
    <row r="9" spans="1:1" x14ac:dyDescent="0.25">
      <c r="A9" t="s">
        <v>69</v>
      </c>
    </row>
    <row r="10" spans="1:1" x14ac:dyDescent="0.25">
      <c r="A10" t="s">
        <v>165</v>
      </c>
    </row>
    <row r="11" spans="1:1" x14ac:dyDescent="0.25">
      <c r="A11" t="s">
        <v>166</v>
      </c>
    </row>
    <row r="12" spans="1:1" x14ac:dyDescent="0.25">
      <c r="A12" t="s">
        <v>167</v>
      </c>
    </row>
    <row r="13" spans="1:1" x14ac:dyDescent="0.25">
      <c r="A13" t="s">
        <v>285</v>
      </c>
    </row>
    <row r="14" spans="1:1" x14ac:dyDescent="0.25">
      <c r="A14" t="s">
        <v>168</v>
      </c>
    </row>
    <row r="17" spans="1:1" x14ac:dyDescent="0.25">
      <c r="A17" t="s">
        <v>286</v>
      </c>
    </row>
    <row r="19" spans="1:1" x14ac:dyDescent="0.25">
      <c r="A19" t="s">
        <v>287</v>
      </c>
    </row>
    <row r="20" spans="1:1" x14ac:dyDescent="0.25">
      <c r="A20" t="s">
        <v>169</v>
      </c>
    </row>
    <row r="21" spans="1:1" x14ac:dyDescent="0.25">
      <c r="A21" t="s">
        <v>170</v>
      </c>
    </row>
    <row r="23" spans="1:1" x14ac:dyDescent="0.25">
      <c r="A23" t="s">
        <v>288</v>
      </c>
    </row>
    <row r="24" spans="1:1" x14ac:dyDescent="0.25">
      <c r="A24" t="s">
        <v>188</v>
      </c>
    </row>
    <row r="25" spans="1:1" x14ac:dyDescent="0.25">
      <c r="A25" t="s">
        <v>70</v>
      </c>
    </row>
    <row r="26" spans="1:1" x14ac:dyDescent="0.25">
      <c r="A26" t="s">
        <v>189</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row r="33" spans="1:1" x14ac:dyDescent="0.25">
      <c r="A33" t="s">
        <v>295</v>
      </c>
    </row>
    <row r="34" spans="1:1" x14ac:dyDescent="0.25">
      <c r="A34" t="s">
        <v>296</v>
      </c>
    </row>
    <row r="35" spans="1:1" x14ac:dyDescent="0.25">
      <c r="A35" t="s">
        <v>297</v>
      </c>
    </row>
    <row r="36" spans="1:1" x14ac:dyDescent="0.25">
      <c r="A36" t="s">
        <v>82</v>
      </c>
    </row>
    <row r="37" spans="1:1" x14ac:dyDescent="0.25">
      <c r="A37" t="s">
        <v>298</v>
      </c>
    </row>
    <row r="38" spans="1:1" x14ac:dyDescent="0.25">
      <c r="A38" t="s">
        <v>299</v>
      </c>
    </row>
    <row r="39" spans="1:1" x14ac:dyDescent="0.25">
      <c r="A39" t="s">
        <v>300</v>
      </c>
    </row>
    <row r="40" spans="1:1" x14ac:dyDescent="0.25">
      <c r="A40" t="s">
        <v>301</v>
      </c>
    </row>
    <row r="41" spans="1:1" x14ac:dyDescent="0.25">
      <c r="A41" t="s">
        <v>302</v>
      </c>
    </row>
    <row r="42" spans="1:1" x14ac:dyDescent="0.25">
      <c r="A42" t="s">
        <v>303</v>
      </c>
    </row>
    <row r="43" spans="1:1" x14ac:dyDescent="0.25">
      <c r="A43" t="s">
        <v>304</v>
      </c>
    </row>
    <row r="44" spans="1:1" x14ac:dyDescent="0.25">
      <c r="A44" t="s">
        <v>305</v>
      </c>
    </row>
    <row r="45" spans="1:1" x14ac:dyDescent="0.25">
      <c r="A45" t="s">
        <v>82</v>
      </c>
    </row>
    <row r="46" spans="1:1" x14ac:dyDescent="0.25">
      <c r="A46" t="s">
        <v>306</v>
      </c>
    </row>
    <row r="47" spans="1:1" x14ac:dyDescent="0.25">
      <c r="A47" t="s">
        <v>307</v>
      </c>
    </row>
    <row r="48" spans="1:1" x14ac:dyDescent="0.25">
      <c r="A48" t="s">
        <v>190</v>
      </c>
    </row>
    <row r="49" spans="1:1" x14ac:dyDescent="0.25">
      <c r="A49" t="s">
        <v>191</v>
      </c>
    </row>
    <row r="52" spans="1:1" x14ac:dyDescent="0.25">
      <c r="A52" t="s">
        <v>308</v>
      </c>
    </row>
    <row r="53" spans="1:1" x14ac:dyDescent="0.25">
      <c r="A53" t="s">
        <v>309</v>
      </c>
    </row>
    <row r="54" spans="1:1" x14ac:dyDescent="0.25">
      <c r="A54" t="s">
        <v>310</v>
      </c>
    </row>
    <row r="55" spans="1:1" x14ac:dyDescent="0.25">
      <c r="A55" t="s">
        <v>311</v>
      </c>
    </row>
    <row r="58" spans="1:1" x14ac:dyDescent="0.25">
      <c r="A58" t="s">
        <v>312</v>
      </c>
    </row>
    <row r="59" spans="1:1" x14ac:dyDescent="0.25">
      <c r="A59" t="s">
        <v>171</v>
      </c>
    </row>
    <row r="60" spans="1:1" x14ac:dyDescent="0.25">
      <c r="A60" t="s">
        <v>172</v>
      </c>
    </row>
    <row r="61" spans="1:1" x14ac:dyDescent="0.25">
      <c r="A61" t="s">
        <v>173</v>
      </c>
    </row>
    <row r="62" spans="1:1" x14ac:dyDescent="0.25">
      <c r="A62" t="s">
        <v>174</v>
      </c>
    </row>
    <row r="63" spans="1:1" x14ac:dyDescent="0.25">
      <c r="A63" t="s">
        <v>175</v>
      </c>
    </row>
    <row r="64" spans="1:1" x14ac:dyDescent="0.25">
      <c r="A64" t="s">
        <v>313</v>
      </c>
    </row>
    <row r="67" spans="1:1" x14ac:dyDescent="0.25">
      <c r="A67" t="s">
        <v>176</v>
      </c>
    </row>
    <row r="68" spans="1:1" x14ac:dyDescent="0.25">
      <c r="A68" t="s">
        <v>177</v>
      </c>
    </row>
    <row r="69" spans="1:1" x14ac:dyDescent="0.25">
      <c r="A69" t="s">
        <v>178</v>
      </c>
    </row>
    <row r="70" spans="1:1" x14ac:dyDescent="0.25">
      <c r="A70" t="s">
        <v>179</v>
      </c>
    </row>
    <row r="71" spans="1:1" x14ac:dyDescent="0.25">
      <c r="A71" t="s">
        <v>180</v>
      </c>
    </row>
    <row r="72" spans="1:1" x14ac:dyDescent="0.25">
      <c r="A72" t="s">
        <v>181</v>
      </c>
    </row>
    <row r="73" spans="1:1" x14ac:dyDescent="0.25">
      <c r="A73" t="s">
        <v>182</v>
      </c>
    </row>
    <row r="74" spans="1:1" x14ac:dyDescent="0.25">
      <c r="A74" t="s">
        <v>183</v>
      </c>
    </row>
    <row r="75" spans="1:1" x14ac:dyDescent="0.25">
      <c r="A75" t="s">
        <v>184</v>
      </c>
    </row>
    <row r="76" spans="1:1" x14ac:dyDescent="0.25">
      <c r="A76" t="s">
        <v>185</v>
      </c>
    </row>
    <row r="77" spans="1:1" x14ac:dyDescent="0.25">
      <c r="A77" t="s">
        <v>314</v>
      </c>
    </row>
    <row r="78" spans="1:1" x14ac:dyDescent="0.25">
      <c r="A78" t="s">
        <v>186</v>
      </c>
    </row>
    <row r="79" spans="1:1" x14ac:dyDescent="0.25">
      <c r="A79" t="s">
        <v>187</v>
      </c>
    </row>
    <row r="80" spans="1:1" x14ac:dyDescent="0.25">
      <c r="A80" t="s">
        <v>315</v>
      </c>
    </row>
    <row r="83" spans="1:1" x14ac:dyDescent="0.25">
      <c r="A83" t="s">
        <v>316</v>
      </c>
    </row>
    <row r="84" spans="1:1" x14ac:dyDescent="0.25">
      <c r="A84" t="s">
        <v>317</v>
      </c>
    </row>
    <row r="85" spans="1:1" x14ac:dyDescent="0.25">
      <c r="A85" t="s">
        <v>318</v>
      </c>
    </row>
    <row r="86" spans="1:1" x14ac:dyDescent="0.25">
      <c r="A86" t="s">
        <v>319</v>
      </c>
    </row>
    <row r="87" spans="1:1" x14ac:dyDescent="0.25">
      <c r="A87" t="s">
        <v>320</v>
      </c>
    </row>
    <row r="88" spans="1:1" x14ac:dyDescent="0.25">
      <c r="A88" t="s">
        <v>321</v>
      </c>
    </row>
    <row r="89" spans="1:1" x14ac:dyDescent="0.25">
      <c r="A89" t="s">
        <v>322</v>
      </c>
    </row>
    <row r="90" spans="1:1" x14ac:dyDescent="0.25">
      <c r="A90" t="s">
        <v>323</v>
      </c>
    </row>
    <row r="91" spans="1:1" x14ac:dyDescent="0.25">
      <c r="A91" t="s">
        <v>324</v>
      </c>
    </row>
    <row r="92" spans="1:1" x14ac:dyDescent="0.25">
      <c r="A92" t="s">
        <v>325</v>
      </c>
    </row>
    <row r="93" spans="1:1" x14ac:dyDescent="0.25">
      <c r="A93" t="s">
        <v>326</v>
      </c>
    </row>
    <row r="94" spans="1:1" x14ac:dyDescent="0.25">
      <c r="A94" t="s">
        <v>327</v>
      </c>
    </row>
    <row r="95" spans="1:1" x14ac:dyDescent="0.25">
      <c r="A95" t="s">
        <v>328</v>
      </c>
    </row>
    <row r="96" spans="1:1" x14ac:dyDescent="0.25">
      <c r="A96" t="s">
        <v>329</v>
      </c>
    </row>
    <row r="97" spans="1:1" x14ac:dyDescent="0.25">
      <c r="A97" t="s">
        <v>330</v>
      </c>
    </row>
    <row r="99" spans="1:1" x14ac:dyDescent="0.25">
      <c r="A99" t="s">
        <v>331</v>
      </c>
    </row>
    <row r="100" spans="1:1" x14ac:dyDescent="0.25">
      <c r="A100" t="s">
        <v>332</v>
      </c>
    </row>
    <row r="101" spans="1:1" x14ac:dyDescent="0.25">
      <c r="A101" t="s">
        <v>195</v>
      </c>
    </row>
    <row r="102" spans="1:1" x14ac:dyDescent="0.25">
      <c r="A102" t="s">
        <v>333</v>
      </c>
    </row>
    <row r="103" spans="1:1" x14ac:dyDescent="0.25">
      <c r="A103" t="s">
        <v>334</v>
      </c>
    </row>
    <row r="105" spans="1:1" x14ac:dyDescent="0.25">
      <c r="A105" t="s">
        <v>335</v>
      </c>
    </row>
    <row r="106" spans="1:1" x14ac:dyDescent="0.25">
      <c r="A106" t="s">
        <v>336</v>
      </c>
    </row>
    <row r="107" spans="1:1" x14ac:dyDescent="0.25">
      <c r="A107" t="s">
        <v>337</v>
      </c>
    </row>
    <row r="109" spans="1:1" x14ac:dyDescent="0.25">
      <c r="A109" t="s">
        <v>192</v>
      </c>
    </row>
    <row r="110" spans="1:1" x14ac:dyDescent="0.25">
      <c r="A110" t="s">
        <v>193</v>
      </c>
    </row>
    <row r="111" spans="1:1" x14ac:dyDescent="0.25">
      <c r="A111" t="s">
        <v>194</v>
      </c>
    </row>
    <row r="112" spans="1:1" x14ac:dyDescent="0.25">
      <c r="A112" t="s">
        <v>196</v>
      </c>
    </row>
    <row r="113" spans="1:1" x14ac:dyDescent="0.25">
      <c r="A113" t="s">
        <v>197</v>
      </c>
    </row>
    <row r="115" spans="1:1" x14ac:dyDescent="0.25">
      <c r="A115" t="s">
        <v>198</v>
      </c>
    </row>
    <row r="116" spans="1:1" x14ac:dyDescent="0.25">
      <c r="A116" t="s">
        <v>338</v>
      </c>
    </row>
    <row r="117" spans="1:1" x14ac:dyDescent="0.25">
      <c r="A117" t="s">
        <v>339</v>
      </c>
    </row>
    <row r="118" spans="1:1" x14ac:dyDescent="0.25">
      <c r="A118" t="s">
        <v>340</v>
      </c>
    </row>
    <row r="119" spans="1:1" x14ac:dyDescent="0.25">
      <c r="A119" t="s">
        <v>341</v>
      </c>
    </row>
    <row r="120" spans="1:1" x14ac:dyDescent="0.25">
      <c r="A120" t="s">
        <v>342</v>
      </c>
    </row>
    <row r="121" spans="1:1" x14ac:dyDescent="0.25">
      <c r="A121" t="s">
        <v>343</v>
      </c>
    </row>
    <row r="122" spans="1:1" x14ac:dyDescent="0.25">
      <c r="A122" t="s">
        <v>344</v>
      </c>
    </row>
    <row r="123" spans="1:1" x14ac:dyDescent="0.25">
      <c r="A123" t="s">
        <v>345</v>
      </c>
    </row>
    <row r="124" spans="1:1" x14ac:dyDescent="0.25">
      <c r="A124" t="s">
        <v>346</v>
      </c>
    </row>
    <row r="125" spans="1:1" x14ac:dyDescent="0.25">
      <c r="A125" t="s">
        <v>347</v>
      </c>
    </row>
    <row r="126" spans="1:1" x14ac:dyDescent="0.25">
      <c r="A126" t="s">
        <v>348</v>
      </c>
    </row>
    <row r="127" spans="1:1" x14ac:dyDescent="0.25">
      <c r="A127" t="s">
        <v>349</v>
      </c>
    </row>
    <row r="128" spans="1:1" x14ac:dyDescent="0.25">
      <c r="A128" t="s">
        <v>350</v>
      </c>
    </row>
    <row r="129" spans="1:1" x14ac:dyDescent="0.25">
      <c r="A129" t="s">
        <v>351</v>
      </c>
    </row>
    <row r="130" spans="1:1" x14ac:dyDescent="0.25">
      <c r="A130" t="s">
        <v>352</v>
      </c>
    </row>
    <row r="131" spans="1:1" x14ac:dyDescent="0.25">
      <c r="A131" t="s">
        <v>353</v>
      </c>
    </row>
    <row r="132" spans="1:1" x14ac:dyDescent="0.25">
      <c r="A132" t="s">
        <v>354</v>
      </c>
    </row>
    <row r="133" spans="1:1" x14ac:dyDescent="0.25">
      <c r="A133" t="s">
        <v>355</v>
      </c>
    </row>
    <row r="135" spans="1:1" x14ac:dyDescent="0.25">
      <c r="A135" t="s">
        <v>200</v>
      </c>
    </row>
    <row r="138" spans="1:1" x14ac:dyDescent="0.25">
      <c r="A138" t="s">
        <v>201</v>
      </c>
    </row>
    <row r="139" spans="1:1" x14ac:dyDescent="0.25">
      <c r="A139" t="s">
        <v>202</v>
      </c>
    </row>
    <row r="140" spans="1:1" x14ac:dyDescent="0.25">
      <c r="A140" t="s">
        <v>203</v>
      </c>
    </row>
    <row r="141" spans="1:1" x14ac:dyDescent="0.25">
      <c r="A141" t="s">
        <v>356</v>
      </c>
    </row>
    <row r="142" spans="1:1" x14ac:dyDescent="0.25">
      <c r="A142" t="s">
        <v>357</v>
      </c>
    </row>
    <row r="143" spans="1:1" x14ac:dyDescent="0.25">
      <c r="A143" t="s">
        <v>358</v>
      </c>
    </row>
    <row r="144" spans="1:1" x14ac:dyDescent="0.25">
      <c r="A144" t="s">
        <v>359</v>
      </c>
    </row>
    <row r="145" spans="1:1" x14ac:dyDescent="0.25">
      <c r="A145" t="s">
        <v>360</v>
      </c>
    </row>
    <row r="146" spans="1:1" x14ac:dyDescent="0.25">
      <c r="A146" t="s">
        <v>361</v>
      </c>
    </row>
    <row r="147" spans="1:1" x14ac:dyDescent="0.25">
      <c r="A147" t="s">
        <v>204</v>
      </c>
    </row>
    <row r="148" spans="1:1" x14ac:dyDescent="0.25">
      <c r="A148" t="s">
        <v>205</v>
      </c>
    </row>
    <row r="149" spans="1:1" x14ac:dyDescent="0.25">
      <c r="A149" t="s">
        <v>206</v>
      </c>
    </row>
    <row r="150" spans="1:1" x14ac:dyDescent="0.25">
      <c r="A150" t="s">
        <v>362</v>
      </c>
    </row>
    <row r="151" spans="1:1" x14ac:dyDescent="0.25">
      <c r="A151" t="s">
        <v>207</v>
      </c>
    </row>
    <row r="152" spans="1:1" x14ac:dyDescent="0.25">
      <c r="A152" t="s">
        <v>363</v>
      </c>
    </row>
    <row r="153" spans="1:1" x14ac:dyDescent="0.25">
      <c r="A153" t="s">
        <v>199</v>
      </c>
    </row>
    <row r="154" spans="1:1" x14ac:dyDescent="0.25">
      <c r="A154" t="s">
        <v>199</v>
      </c>
    </row>
    <row r="155" spans="1:1" x14ac:dyDescent="0.25">
      <c r="A155" t="s">
        <v>208</v>
      </c>
    </row>
    <row r="157" spans="1:1" x14ac:dyDescent="0.25">
      <c r="A157" t="s">
        <v>209</v>
      </c>
    </row>
    <row r="158" spans="1:1" x14ac:dyDescent="0.25">
      <c r="A158" t="s">
        <v>210</v>
      </c>
    </row>
    <row r="160" spans="1:1" x14ac:dyDescent="0.25">
      <c r="A160" t="s">
        <v>211</v>
      </c>
    </row>
    <row r="161" spans="1:1" x14ac:dyDescent="0.25">
      <c r="A161" t="s">
        <v>212</v>
      </c>
    </row>
    <row r="162" spans="1:1" x14ac:dyDescent="0.25">
      <c r="A162" t="s">
        <v>364</v>
      </c>
    </row>
    <row r="163" spans="1:1" x14ac:dyDescent="0.25">
      <c r="A163" t="s">
        <v>365</v>
      </c>
    </row>
    <row r="164" spans="1:1" x14ac:dyDescent="0.25">
      <c r="A164" t="s">
        <v>366</v>
      </c>
    </row>
    <row r="165" spans="1:1" x14ac:dyDescent="0.25">
      <c r="A165" t="s">
        <v>367</v>
      </c>
    </row>
    <row r="166" spans="1:1" x14ac:dyDescent="0.25">
      <c r="A166" t="s">
        <v>368</v>
      </c>
    </row>
    <row r="168" spans="1:1" x14ac:dyDescent="0.25">
      <c r="A168" t="s">
        <v>369</v>
      </c>
    </row>
    <row r="169" spans="1:1" x14ac:dyDescent="0.25">
      <c r="A169" t="s">
        <v>370</v>
      </c>
    </row>
  </sheetData>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F7CBA-5599-4BB5-A941-01E9A91D25C9}">
  <dimension ref="A1:A190"/>
  <sheetViews>
    <sheetView workbookViewId="0"/>
  </sheetViews>
  <sheetFormatPr defaultRowHeight="15" x14ac:dyDescent="0.25"/>
  <sheetData>
    <row r="1" spans="1:1" x14ac:dyDescent="0.25">
      <c r="A1" s="7" t="s">
        <v>571</v>
      </c>
    </row>
    <row r="2" spans="1:1" x14ac:dyDescent="0.25">
      <c r="A2" t="s">
        <v>414</v>
      </c>
    </row>
    <row r="4" spans="1:1" x14ac:dyDescent="0.25">
      <c r="A4" t="s">
        <v>117</v>
      </c>
    </row>
    <row r="5" spans="1:1" x14ac:dyDescent="0.25">
      <c r="A5" t="s">
        <v>118</v>
      </c>
    </row>
    <row r="6" spans="1:1" x14ac:dyDescent="0.25">
      <c r="A6" t="s">
        <v>119</v>
      </c>
    </row>
    <row r="7" spans="1:1" x14ac:dyDescent="0.25">
      <c r="A7" t="s">
        <v>120</v>
      </c>
    </row>
    <row r="8" spans="1:1" x14ac:dyDescent="0.25">
      <c r="A8" t="s">
        <v>524</v>
      </c>
    </row>
    <row r="9" spans="1:1" x14ac:dyDescent="0.25">
      <c r="A9" t="s">
        <v>121</v>
      </c>
    </row>
    <row r="10" spans="1:1" x14ac:dyDescent="0.25">
      <c r="A10" t="s">
        <v>122</v>
      </c>
    </row>
    <row r="12" spans="1:1" x14ac:dyDescent="0.25">
      <c r="A12" t="s">
        <v>509</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126</v>
      </c>
    </row>
    <row r="21" spans="1:1" x14ac:dyDescent="0.25">
      <c r="A21" t="s">
        <v>393</v>
      </c>
    </row>
    <row r="23" spans="1:1" x14ac:dyDescent="0.25">
      <c r="A23" t="s">
        <v>130</v>
      </c>
    </row>
    <row r="24" spans="1:1" x14ac:dyDescent="0.25">
      <c r="A24" t="s">
        <v>131</v>
      </c>
    </row>
    <row r="25" spans="1:1" x14ac:dyDescent="0.25">
      <c r="A25" t="s">
        <v>132</v>
      </c>
    </row>
    <row r="26" spans="1:1" x14ac:dyDescent="0.25">
      <c r="A26" t="s">
        <v>133</v>
      </c>
    </row>
    <row r="28" spans="1:1" x14ac:dyDescent="0.25">
      <c r="A28" t="s">
        <v>415</v>
      </c>
    </row>
    <row r="29" spans="1:1" x14ac:dyDescent="0.25">
      <c r="A29" t="s">
        <v>416</v>
      </c>
    </row>
    <row r="30" spans="1:1" x14ac:dyDescent="0.25">
      <c r="A30" t="s">
        <v>417</v>
      </c>
    </row>
    <row r="33" spans="1:1" x14ac:dyDescent="0.25">
      <c r="A33" t="s">
        <v>134</v>
      </c>
    </row>
    <row r="34" spans="1:1" x14ac:dyDescent="0.25">
      <c r="A34" t="s">
        <v>464</v>
      </c>
    </row>
    <row r="35" spans="1:1" x14ac:dyDescent="0.25">
      <c r="A35" t="s">
        <v>389</v>
      </c>
    </row>
    <row r="36" spans="1:1" x14ac:dyDescent="0.25">
      <c r="A36" t="s">
        <v>390</v>
      </c>
    </row>
    <row r="37" spans="1:1" x14ac:dyDescent="0.25">
      <c r="A37" t="s">
        <v>418</v>
      </c>
    </row>
    <row r="38" spans="1:1" x14ac:dyDescent="0.25">
      <c r="A38" t="s">
        <v>419</v>
      </c>
    </row>
    <row r="39" spans="1:1" x14ac:dyDescent="0.25">
      <c r="A39" t="s">
        <v>420</v>
      </c>
    </row>
    <row r="40" spans="1:1" x14ac:dyDescent="0.25">
      <c r="A40" t="s">
        <v>525</v>
      </c>
    </row>
    <row r="42" spans="1:1" x14ac:dyDescent="0.25">
      <c r="A42" t="s">
        <v>526</v>
      </c>
    </row>
    <row r="43" spans="1:1" x14ac:dyDescent="0.25">
      <c r="A43" t="s">
        <v>421</v>
      </c>
    </row>
    <row r="44" spans="1:1" x14ac:dyDescent="0.25">
      <c r="A44" t="s">
        <v>569</v>
      </c>
    </row>
    <row r="45" spans="1:1" x14ac:dyDescent="0.25">
      <c r="A45" t="s">
        <v>527</v>
      </c>
    </row>
    <row r="47" spans="1:1" x14ac:dyDescent="0.25">
      <c r="A47" t="s">
        <v>422</v>
      </c>
    </row>
    <row r="48" spans="1:1" x14ac:dyDescent="0.25">
      <c r="A48" t="s">
        <v>394</v>
      </c>
    </row>
    <row r="50" spans="1:1" x14ac:dyDescent="0.25">
      <c r="A50" t="s">
        <v>423</v>
      </c>
    </row>
    <row r="51" spans="1:1" x14ac:dyDescent="0.25">
      <c r="A51" t="s">
        <v>395</v>
      </c>
    </row>
    <row r="52" spans="1:1" x14ac:dyDescent="0.25">
      <c r="A52" t="s">
        <v>424</v>
      </c>
    </row>
    <row r="53" spans="1:1" x14ac:dyDescent="0.25">
      <c r="A53" t="s">
        <v>568</v>
      </c>
    </row>
    <row r="54" spans="1:1" x14ac:dyDescent="0.25">
      <c r="A54" t="s">
        <v>528</v>
      </c>
    </row>
    <row r="56" spans="1:1" x14ac:dyDescent="0.25">
      <c r="A56" t="s">
        <v>425</v>
      </c>
    </row>
    <row r="57" spans="1:1" x14ac:dyDescent="0.25">
      <c r="A57" t="s">
        <v>529</v>
      </c>
    </row>
    <row r="59" spans="1:1" x14ac:dyDescent="0.25">
      <c r="A59" t="s">
        <v>135</v>
      </c>
    </row>
    <row r="60" spans="1:1" x14ac:dyDescent="0.25">
      <c r="A60" t="s">
        <v>136</v>
      </c>
    </row>
    <row r="61" spans="1:1" x14ac:dyDescent="0.25">
      <c r="A61" t="s">
        <v>137</v>
      </c>
    </row>
    <row r="62" spans="1:1" x14ac:dyDescent="0.25">
      <c r="A62" t="s">
        <v>126</v>
      </c>
    </row>
    <row r="64" spans="1:1" x14ac:dyDescent="0.25">
      <c r="A64" t="s">
        <v>138</v>
      </c>
    </row>
    <row r="65" spans="1:1" x14ac:dyDescent="0.25">
      <c r="A65" t="s">
        <v>530</v>
      </c>
    </row>
    <row r="66" spans="1:1" x14ac:dyDescent="0.25">
      <c r="A66" t="s">
        <v>531</v>
      </c>
    </row>
    <row r="67" spans="1:1" x14ac:dyDescent="0.25">
      <c r="A67" t="s">
        <v>139</v>
      </c>
    </row>
    <row r="69" spans="1:1" x14ac:dyDescent="0.25">
      <c r="A69" t="s">
        <v>152</v>
      </c>
    </row>
    <row r="70" spans="1:1" x14ac:dyDescent="0.25">
      <c r="A70" t="s">
        <v>137</v>
      </c>
    </row>
    <row r="72" spans="1:1" x14ac:dyDescent="0.25">
      <c r="A72" t="s">
        <v>426</v>
      </c>
    </row>
    <row r="73" spans="1:1" x14ac:dyDescent="0.25">
      <c r="A73" t="s">
        <v>153</v>
      </c>
    </row>
    <row r="74" spans="1:1" x14ac:dyDescent="0.25">
      <c r="A74" t="s">
        <v>154</v>
      </c>
    </row>
    <row r="75" spans="1:1" x14ac:dyDescent="0.25">
      <c r="A75" t="s">
        <v>155</v>
      </c>
    </row>
    <row r="76" spans="1:1" x14ac:dyDescent="0.25">
      <c r="A76" t="s">
        <v>156</v>
      </c>
    </row>
    <row r="77" spans="1:1" x14ac:dyDescent="0.25">
      <c r="A77" t="s">
        <v>157</v>
      </c>
    </row>
    <row r="78" spans="1:1" x14ac:dyDescent="0.25">
      <c r="A78" t="s">
        <v>158</v>
      </c>
    </row>
    <row r="79" spans="1:1" x14ac:dyDescent="0.25">
      <c r="A79" t="s">
        <v>140</v>
      </c>
    </row>
    <row r="80" spans="1:1" x14ac:dyDescent="0.25">
      <c r="A80" t="s">
        <v>159</v>
      </c>
    </row>
    <row r="81" spans="1:1" x14ac:dyDescent="0.25">
      <c r="A81" t="s">
        <v>160</v>
      </c>
    </row>
    <row r="82" spans="1:1" x14ac:dyDescent="0.25">
      <c r="A82" t="s">
        <v>161</v>
      </c>
    </row>
    <row r="83" spans="1:1" x14ac:dyDescent="0.25">
      <c r="A83" t="s">
        <v>427</v>
      </c>
    </row>
    <row r="84" spans="1:1" x14ac:dyDescent="0.25">
      <c r="A84" t="s">
        <v>162</v>
      </c>
    </row>
    <row r="85" spans="1:1" x14ac:dyDescent="0.25">
      <c r="A85" t="s">
        <v>141</v>
      </c>
    </row>
    <row r="86" spans="1:1" x14ac:dyDescent="0.25">
      <c r="A86" t="s">
        <v>142</v>
      </c>
    </row>
    <row r="87" spans="1:1" x14ac:dyDescent="0.25">
      <c r="A87" t="s">
        <v>143</v>
      </c>
    </row>
    <row r="88" spans="1:1" x14ac:dyDescent="0.25">
      <c r="A88" t="s">
        <v>144</v>
      </c>
    </row>
    <row r="89" spans="1:1" x14ac:dyDescent="0.25">
      <c r="A89" t="s">
        <v>145</v>
      </c>
    </row>
    <row r="90" spans="1:1" x14ac:dyDescent="0.25">
      <c r="A90" t="s">
        <v>146</v>
      </c>
    </row>
    <row r="91" spans="1:1" x14ac:dyDescent="0.25">
      <c r="A91" t="s">
        <v>147</v>
      </c>
    </row>
    <row r="92" spans="1:1" x14ac:dyDescent="0.25">
      <c r="A92" t="s">
        <v>148</v>
      </c>
    </row>
    <row r="93" spans="1:1" x14ac:dyDescent="0.25">
      <c r="A93" t="s">
        <v>149</v>
      </c>
    </row>
    <row r="94" spans="1:1" x14ac:dyDescent="0.25">
      <c r="A94" t="s">
        <v>428</v>
      </c>
    </row>
    <row r="95" spans="1:1" x14ac:dyDescent="0.25">
      <c r="A95" t="s">
        <v>429</v>
      </c>
    </row>
    <row r="96" spans="1:1" x14ac:dyDescent="0.25">
      <c r="A96" t="s">
        <v>150</v>
      </c>
    </row>
    <row r="97" spans="1:1" x14ac:dyDescent="0.25">
      <c r="A97" t="s">
        <v>151</v>
      </c>
    </row>
    <row r="98" spans="1:1" x14ac:dyDescent="0.25">
      <c r="A98" t="s">
        <v>163</v>
      </c>
    </row>
    <row r="99" spans="1:1" x14ac:dyDescent="0.25">
      <c r="A99" t="s">
        <v>164</v>
      </c>
    </row>
    <row r="101" spans="1:1" x14ac:dyDescent="0.25">
      <c r="A101" t="s">
        <v>532</v>
      </c>
    </row>
    <row r="102" spans="1:1" x14ac:dyDescent="0.25">
      <c r="A102" t="s">
        <v>533</v>
      </c>
    </row>
    <row r="103" spans="1:1" x14ac:dyDescent="0.25">
      <c r="A103" t="s">
        <v>430</v>
      </c>
    </row>
    <row r="104" spans="1:1" x14ac:dyDescent="0.25">
      <c r="A104" t="s">
        <v>431</v>
      </c>
    </row>
    <row r="105" spans="1:1" x14ac:dyDescent="0.25">
      <c r="A105" t="s">
        <v>432</v>
      </c>
    </row>
    <row r="106" spans="1:1" x14ac:dyDescent="0.25">
      <c r="A106" t="s">
        <v>534</v>
      </c>
    </row>
    <row r="107" spans="1:1" x14ac:dyDescent="0.25">
      <c r="A107" t="s">
        <v>535</v>
      </c>
    </row>
    <row r="108" spans="1:1" x14ac:dyDescent="0.25">
      <c r="A108" t="s">
        <v>536</v>
      </c>
    </row>
    <row r="109" spans="1:1" x14ac:dyDescent="0.25">
      <c r="A109" t="s">
        <v>537</v>
      </c>
    </row>
    <row r="110" spans="1:1" x14ac:dyDescent="0.25">
      <c r="A110" t="s">
        <v>538</v>
      </c>
    </row>
    <row r="111" spans="1:1" x14ac:dyDescent="0.25">
      <c r="A111" t="s">
        <v>539</v>
      </c>
    </row>
    <row r="112" spans="1:1" x14ac:dyDescent="0.25">
      <c r="A112" t="s">
        <v>540</v>
      </c>
    </row>
    <row r="113" spans="1:1" x14ac:dyDescent="0.25">
      <c r="A113" t="s">
        <v>541</v>
      </c>
    </row>
    <row r="114" spans="1:1" x14ac:dyDescent="0.25">
      <c r="A114" t="s">
        <v>195</v>
      </c>
    </row>
    <row r="115" spans="1:1" x14ac:dyDescent="0.25">
      <c r="A115" t="s">
        <v>141</v>
      </c>
    </row>
    <row r="116" spans="1:1" x14ac:dyDescent="0.25">
      <c r="A116" t="s">
        <v>142</v>
      </c>
    </row>
    <row r="117" spans="1:1" x14ac:dyDescent="0.25">
      <c r="A117" t="s">
        <v>143</v>
      </c>
    </row>
    <row r="118" spans="1:1" x14ac:dyDescent="0.25">
      <c r="A118" t="s">
        <v>144</v>
      </c>
    </row>
    <row r="119" spans="1:1" x14ac:dyDescent="0.25">
      <c r="A119" t="s">
        <v>145</v>
      </c>
    </row>
    <row r="120" spans="1:1" x14ac:dyDescent="0.25">
      <c r="A120" t="s">
        <v>146</v>
      </c>
    </row>
    <row r="121" spans="1:1" x14ac:dyDescent="0.25">
      <c r="A121" t="s">
        <v>147</v>
      </c>
    </row>
    <row r="122" spans="1:1" x14ac:dyDescent="0.25">
      <c r="A122" t="s">
        <v>148</v>
      </c>
    </row>
    <row r="123" spans="1:1" x14ac:dyDescent="0.25">
      <c r="A123" t="s">
        <v>149</v>
      </c>
    </row>
    <row r="124" spans="1:1" x14ac:dyDescent="0.25">
      <c r="A124" t="s">
        <v>428</v>
      </c>
    </row>
    <row r="125" spans="1:1" x14ac:dyDescent="0.25">
      <c r="A125" t="s">
        <v>429</v>
      </c>
    </row>
    <row r="126" spans="1:1" x14ac:dyDescent="0.25">
      <c r="A126" t="s">
        <v>433</v>
      </c>
    </row>
    <row r="129" spans="1:1" x14ac:dyDescent="0.25">
      <c r="A129" t="s">
        <v>542</v>
      </c>
    </row>
    <row r="130" spans="1:1" x14ac:dyDescent="0.25">
      <c r="A130" t="s">
        <v>543</v>
      </c>
    </row>
    <row r="131" spans="1:1" x14ac:dyDescent="0.25">
      <c r="A131" t="s">
        <v>430</v>
      </c>
    </row>
    <row r="132" spans="1:1" x14ac:dyDescent="0.25">
      <c r="A132" t="s">
        <v>431</v>
      </c>
    </row>
    <row r="133" spans="1:1" x14ac:dyDescent="0.25">
      <c r="A133" t="s">
        <v>432</v>
      </c>
    </row>
    <row r="134" spans="1:1" x14ac:dyDescent="0.25">
      <c r="A134" t="s">
        <v>544</v>
      </c>
    </row>
    <row r="135" spans="1:1" x14ac:dyDescent="0.25">
      <c r="A135" t="s">
        <v>535</v>
      </c>
    </row>
    <row r="136" spans="1:1" x14ac:dyDescent="0.25">
      <c r="A136" t="s">
        <v>536</v>
      </c>
    </row>
    <row r="137" spans="1:1" x14ac:dyDescent="0.25">
      <c r="A137" t="s">
        <v>537</v>
      </c>
    </row>
    <row r="138" spans="1:1" x14ac:dyDescent="0.25">
      <c r="A138" t="s">
        <v>538</v>
      </c>
    </row>
    <row r="139" spans="1:1" x14ac:dyDescent="0.25">
      <c r="A139" t="s">
        <v>545</v>
      </c>
    </row>
    <row r="140" spans="1:1" x14ac:dyDescent="0.25">
      <c r="A140" t="s">
        <v>546</v>
      </c>
    </row>
    <row r="141" spans="1:1" x14ac:dyDescent="0.25">
      <c r="A141" t="s">
        <v>547</v>
      </c>
    </row>
    <row r="142" spans="1:1" x14ac:dyDescent="0.25">
      <c r="A142" t="s">
        <v>195</v>
      </c>
    </row>
    <row r="143" spans="1:1" x14ac:dyDescent="0.25">
      <c r="A143" t="s">
        <v>141</v>
      </c>
    </row>
    <row r="144" spans="1:1" x14ac:dyDescent="0.25">
      <c r="A144" t="s">
        <v>142</v>
      </c>
    </row>
    <row r="145" spans="1:1" x14ac:dyDescent="0.25">
      <c r="A145" t="s">
        <v>143</v>
      </c>
    </row>
    <row r="146" spans="1:1" x14ac:dyDescent="0.25">
      <c r="A146" t="s">
        <v>144</v>
      </c>
    </row>
    <row r="147" spans="1:1" x14ac:dyDescent="0.25">
      <c r="A147" t="s">
        <v>145</v>
      </c>
    </row>
    <row r="148" spans="1:1" x14ac:dyDescent="0.25">
      <c r="A148" t="s">
        <v>146</v>
      </c>
    </row>
    <row r="149" spans="1:1" x14ac:dyDescent="0.25">
      <c r="A149" t="s">
        <v>147</v>
      </c>
    </row>
    <row r="150" spans="1:1" x14ac:dyDescent="0.25">
      <c r="A150" t="s">
        <v>148</v>
      </c>
    </row>
    <row r="151" spans="1:1" x14ac:dyDescent="0.25">
      <c r="A151" t="s">
        <v>149</v>
      </c>
    </row>
    <row r="152" spans="1:1" x14ac:dyDescent="0.25">
      <c r="A152" t="s">
        <v>428</v>
      </c>
    </row>
    <row r="153" spans="1:1" x14ac:dyDescent="0.25">
      <c r="A153" t="s">
        <v>429</v>
      </c>
    </row>
    <row r="154" spans="1:1" x14ac:dyDescent="0.25">
      <c r="A154" t="s">
        <v>433</v>
      </c>
    </row>
    <row r="156" spans="1:1" x14ac:dyDescent="0.25">
      <c r="A156" t="s">
        <v>548</v>
      </c>
    </row>
    <row r="157" spans="1:1" x14ac:dyDescent="0.25">
      <c r="A157" t="s">
        <v>549</v>
      </c>
    </row>
    <row r="158" spans="1:1" x14ac:dyDescent="0.25">
      <c r="A158" t="s">
        <v>430</v>
      </c>
    </row>
    <row r="159" spans="1:1" x14ac:dyDescent="0.25">
      <c r="A159" t="s">
        <v>431</v>
      </c>
    </row>
    <row r="160" spans="1:1" x14ac:dyDescent="0.25">
      <c r="A160" t="s">
        <v>432</v>
      </c>
    </row>
    <row r="161" spans="1:1" x14ac:dyDescent="0.25">
      <c r="A161" t="s">
        <v>550</v>
      </c>
    </row>
    <row r="162" spans="1:1" x14ac:dyDescent="0.25">
      <c r="A162" t="s">
        <v>535</v>
      </c>
    </row>
    <row r="163" spans="1:1" x14ac:dyDescent="0.25">
      <c r="A163" t="s">
        <v>536</v>
      </c>
    </row>
    <row r="164" spans="1:1" x14ac:dyDescent="0.25">
      <c r="A164" t="s">
        <v>537</v>
      </c>
    </row>
    <row r="165" spans="1:1" x14ac:dyDescent="0.25">
      <c r="A165" t="s">
        <v>538</v>
      </c>
    </row>
    <row r="166" spans="1:1" x14ac:dyDescent="0.25">
      <c r="A166" t="s">
        <v>551</v>
      </c>
    </row>
    <row r="167" spans="1:1" x14ac:dyDescent="0.25">
      <c r="A167" t="s">
        <v>552</v>
      </c>
    </row>
    <row r="168" spans="1:1" x14ac:dyDescent="0.25">
      <c r="A168" t="s">
        <v>553</v>
      </c>
    </row>
    <row r="169" spans="1:1" x14ac:dyDescent="0.25">
      <c r="A169" t="s">
        <v>141</v>
      </c>
    </row>
    <row r="170" spans="1:1" x14ac:dyDescent="0.25">
      <c r="A170" t="s">
        <v>142</v>
      </c>
    </row>
    <row r="171" spans="1:1" x14ac:dyDescent="0.25">
      <c r="A171" t="s">
        <v>143</v>
      </c>
    </row>
    <row r="172" spans="1:1" x14ac:dyDescent="0.25">
      <c r="A172" t="s">
        <v>144</v>
      </c>
    </row>
    <row r="173" spans="1:1" x14ac:dyDescent="0.25">
      <c r="A173" t="s">
        <v>145</v>
      </c>
    </row>
    <row r="174" spans="1:1" x14ac:dyDescent="0.25">
      <c r="A174" t="s">
        <v>146</v>
      </c>
    </row>
    <row r="175" spans="1:1" x14ac:dyDescent="0.25">
      <c r="A175" t="s">
        <v>147</v>
      </c>
    </row>
    <row r="176" spans="1:1" x14ac:dyDescent="0.25">
      <c r="A176" t="s">
        <v>148</v>
      </c>
    </row>
    <row r="177" spans="1:1" x14ac:dyDescent="0.25">
      <c r="A177" t="s">
        <v>149</v>
      </c>
    </row>
    <row r="178" spans="1:1" x14ac:dyDescent="0.25">
      <c r="A178" t="s">
        <v>428</v>
      </c>
    </row>
    <row r="179" spans="1:1" x14ac:dyDescent="0.25">
      <c r="A179" t="s">
        <v>429</v>
      </c>
    </row>
    <row r="180" spans="1:1" x14ac:dyDescent="0.25">
      <c r="A180" t="s">
        <v>433</v>
      </c>
    </row>
    <row r="181" spans="1:1" x14ac:dyDescent="0.25">
      <c r="A181" s="7"/>
    </row>
    <row r="183" spans="1:1" x14ac:dyDescent="0.25">
      <c r="A183" t="s">
        <v>459</v>
      </c>
    </row>
    <row r="184" spans="1:1" x14ac:dyDescent="0.25">
      <c r="A184" t="s">
        <v>460</v>
      </c>
    </row>
    <row r="185" spans="1:1" x14ac:dyDescent="0.25">
      <c r="A185" t="s">
        <v>117</v>
      </c>
    </row>
    <row r="186" spans="1:1" x14ac:dyDescent="0.25">
      <c r="A186" t="s">
        <v>461</v>
      </c>
    </row>
    <row r="188" spans="1:1" x14ac:dyDescent="0.25">
      <c r="A188" t="s">
        <v>134</v>
      </c>
    </row>
    <row r="189" spans="1:1" x14ac:dyDescent="0.25">
      <c r="A189" t="s">
        <v>570</v>
      </c>
    </row>
    <row r="190" spans="1:1" x14ac:dyDescent="0.25">
      <c r="A190" t="s">
        <v>569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944E8-2560-434F-BACF-A80813017E62}">
  <dimension ref="A1:J66"/>
  <sheetViews>
    <sheetView workbookViewId="0"/>
  </sheetViews>
  <sheetFormatPr defaultRowHeight="15" x14ac:dyDescent="0.25"/>
  <sheetData>
    <row r="1" spans="1:10" x14ac:dyDescent="0.25">
      <c r="A1" s="7" t="s">
        <v>510</v>
      </c>
    </row>
    <row r="2" spans="1:10" x14ac:dyDescent="0.25">
      <c r="A2" t="s">
        <v>28</v>
      </c>
      <c r="B2" t="s">
        <v>224</v>
      </c>
      <c r="C2" t="s">
        <v>225</v>
      </c>
      <c r="D2" t="s">
        <v>226</v>
      </c>
      <c r="E2" t="s">
        <v>227</v>
      </c>
      <c r="F2" t="s">
        <v>228</v>
      </c>
      <c r="G2" t="s">
        <v>229</v>
      </c>
      <c r="H2" t="s">
        <v>277</v>
      </c>
      <c r="I2" t="s">
        <v>230</v>
      </c>
      <c r="J2" t="s">
        <v>458</v>
      </c>
    </row>
    <row r="3" spans="1:10" x14ac:dyDescent="0.25">
      <c r="A3" t="s">
        <v>231</v>
      </c>
      <c r="B3">
        <v>0.52500000000000002</v>
      </c>
      <c r="C3">
        <v>28.8</v>
      </c>
      <c r="D3">
        <v>0</v>
      </c>
      <c r="E3">
        <v>1</v>
      </c>
      <c r="F3">
        <v>0.5</v>
      </c>
      <c r="G3">
        <v>80</v>
      </c>
      <c r="H3">
        <v>1</v>
      </c>
      <c r="I3">
        <v>2065</v>
      </c>
      <c r="J3">
        <v>456.38740920096899</v>
      </c>
    </row>
    <row r="4" spans="1:10" x14ac:dyDescent="0.25">
      <c r="A4" t="s">
        <v>231</v>
      </c>
      <c r="B4">
        <v>0.628</v>
      </c>
      <c r="C4">
        <v>28.8</v>
      </c>
      <c r="D4">
        <v>0</v>
      </c>
      <c r="E4">
        <v>1</v>
      </c>
      <c r="F4">
        <v>0.5</v>
      </c>
      <c r="G4">
        <v>80</v>
      </c>
      <c r="H4">
        <v>2</v>
      </c>
      <c r="I4">
        <v>2065</v>
      </c>
      <c r="J4">
        <v>456.128813559322</v>
      </c>
    </row>
    <row r="5" spans="1:10" x14ac:dyDescent="0.25">
      <c r="A5" t="s">
        <v>231</v>
      </c>
      <c r="B5">
        <v>0.52500000000000002</v>
      </c>
      <c r="C5">
        <v>31.2</v>
      </c>
      <c r="D5">
        <v>0</v>
      </c>
      <c r="E5">
        <v>1</v>
      </c>
      <c r="F5">
        <v>0.5</v>
      </c>
      <c r="G5">
        <v>80</v>
      </c>
      <c r="H5">
        <v>3</v>
      </c>
      <c r="I5">
        <v>1553</v>
      </c>
      <c r="J5">
        <v>113.940759819704</v>
      </c>
    </row>
    <row r="6" spans="1:10" x14ac:dyDescent="0.25">
      <c r="A6" t="s">
        <v>231</v>
      </c>
      <c r="B6">
        <v>0.628</v>
      </c>
      <c r="C6">
        <v>31.2</v>
      </c>
      <c r="D6">
        <v>0</v>
      </c>
      <c r="E6">
        <v>1</v>
      </c>
      <c r="F6">
        <v>0.5</v>
      </c>
      <c r="G6">
        <v>80</v>
      </c>
      <c r="H6">
        <v>4</v>
      </c>
      <c r="I6">
        <v>1553</v>
      </c>
      <c r="J6">
        <v>113.78622021893101</v>
      </c>
    </row>
    <row r="7" spans="1:10" x14ac:dyDescent="0.25">
      <c r="A7" t="s">
        <v>231</v>
      </c>
      <c r="B7">
        <v>0.52500000000000002</v>
      </c>
      <c r="C7">
        <v>28.8</v>
      </c>
      <c r="D7">
        <v>100</v>
      </c>
      <c r="E7">
        <v>1</v>
      </c>
      <c r="F7">
        <v>0.5</v>
      </c>
      <c r="G7">
        <v>80</v>
      </c>
      <c r="H7">
        <v>5</v>
      </c>
      <c r="I7">
        <v>2066</v>
      </c>
      <c r="J7">
        <v>456.81945788964202</v>
      </c>
    </row>
    <row r="8" spans="1:10" x14ac:dyDescent="0.25">
      <c r="A8" t="s">
        <v>231</v>
      </c>
      <c r="B8">
        <v>0.628</v>
      </c>
      <c r="C8">
        <v>28.8</v>
      </c>
      <c r="D8">
        <v>100</v>
      </c>
      <c r="E8">
        <v>1</v>
      </c>
      <c r="F8">
        <v>0.5</v>
      </c>
      <c r="G8">
        <v>80</v>
      </c>
      <c r="H8">
        <v>6</v>
      </c>
      <c r="I8">
        <v>2066</v>
      </c>
      <c r="J8">
        <v>456.53581800580798</v>
      </c>
    </row>
    <row r="9" spans="1:10" x14ac:dyDescent="0.25">
      <c r="A9" t="s">
        <v>231</v>
      </c>
      <c r="B9">
        <v>0.52500000000000002</v>
      </c>
      <c r="C9">
        <v>31.2</v>
      </c>
      <c r="D9">
        <v>100</v>
      </c>
      <c r="E9">
        <v>1</v>
      </c>
      <c r="F9">
        <v>0.5</v>
      </c>
      <c r="G9">
        <v>80</v>
      </c>
      <c r="H9">
        <v>7</v>
      </c>
      <c r="I9">
        <v>1552</v>
      </c>
      <c r="J9">
        <v>114.004510309278</v>
      </c>
    </row>
    <row r="10" spans="1:10" x14ac:dyDescent="0.25">
      <c r="A10" t="s">
        <v>231</v>
      </c>
      <c r="B10">
        <v>0.628</v>
      </c>
      <c r="C10">
        <v>31.2</v>
      </c>
      <c r="D10">
        <v>100</v>
      </c>
      <c r="E10">
        <v>1</v>
      </c>
      <c r="F10">
        <v>0.5</v>
      </c>
      <c r="G10">
        <v>80</v>
      </c>
      <c r="H10">
        <v>8</v>
      </c>
      <c r="I10">
        <v>1551</v>
      </c>
      <c r="J10">
        <v>113.931012250161</v>
      </c>
    </row>
    <row r="11" spans="1:10" x14ac:dyDescent="0.25">
      <c r="A11" t="s">
        <v>231</v>
      </c>
      <c r="B11">
        <v>0.52500000000000002</v>
      </c>
      <c r="C11">
        <v>28.8</v>
      </c>
      <c r="D11">
        <v>0</v>
      </c>
      <c r="E11">
        <v>4</v>
      </c>
      <c r="F11">
        <v>0.5</v>
      </c>
      <c r="G11">
        <v>80</v>
      </c>
      <c r="H11">
        <v>9</v>
      </c>
      <c r="I11">
        <v>2065</v>
      </c>
      <c r="J11">
        <v>456.05907990314802</v>
      </c>
    </row>
    <row r="12" spans="1:10" x14ac:dyDescent="0.25">
      <c r="A12" t="s">
        <v>231</v>
      </c>
      <c r="B12">
        <v>0.628</v>
      </c>
      <c r="C12">
        <v>28.8</v>
      </c>
      <c r="D12">
        <v>0</v>
      </c>
      <c r="E12">
        <v>4</v>
      </c>
      <c r="F12">
        <v>0.5</v>
      </c>
      <c r="G12">
        <v>80</v>
      </c>
      <c r="H12">
        <v>10</v>
      </c>
      <c r="I12">
        <v>2065</v>
      </c>
      <c r="J12">
        <v>455.81307506053298</v>
      </c>
    </row>
    <row r="13" spans="1:10" x14ac:dyDescent="0.25">
      <c r="A13" t="s">
        <v>231</v>
      </c>
      <c r="B13">
        <v>0.52500000000000002</v>
      </c>
      <c r="C13">
        <v>31.2</v>
      </c>
      <c r="D13">
        <v>0</v>
      </c>
      <c r="E13">
        <v>4</v>
      </c>
      <c r="F13">
        <v>0.5</v>
      </c>
      <c r="G13">
        <v>80</v>
      </c>
      <c r="H13">
        <v>11</v>
      </c>
      <c r="I13">
        <v>1553</v>
      </c>
      <c r="J13">
        <v>112.97166773985801</v>
      </c>
    </row>
    <row r="14" spans="1:10" x14ac:dyDescent="0.25">
      <c r="A14" t="s">
        <v>231</v>
      </c>
      <c r="B14">
        <v>0.628</v>
      </c>
      <c r="C14">
        <v>31.2</v>
      </c>
      <c r="D14">
        <v>0</v>
      </c>
      <c r="E14">
        <v>4</v>
      </c>
      <c r="F14">
        <v>0.5</v>
      </c>
      <c r="G14">
        <v>80</v>
      </c>
      <c r="H14">
        <v>12</v>
      </c>
      <c r="I14">
        <v>1553</v>
      </c>
      <c r="J14">
        <v>112.820991629105</v>
      </c>
    </row>
    <row r="15" spans="1:10" x14ac:dyDescent="0.25">
      <c r="A15" t="s">
        <v>231</v>
      </c>
      <c r="B15">
        <v>0.52500000000000002</v>
      </c>
      <c r="C15">
        <v>28.8</v>
      </c>
      <c r="D15">
        <v>100</v>
      </c>
      <c r="E15">
        <v>4</v>
      </c>
      <c r="F15">
        <v>0.5</v>
      </c>
      <c r="G15">
        <v>80</v>
      </c>
      <c r="H15">
        <v>13</v>
      </c>
      <c r="I15">
        <v>2066</v>
      </c>
      <c r="J15">
        <v>456.48886737657301</v>
      </c>
    </row>
    <row r="16" spans="1:10" x14ac:dyDescent="0.25">
      <c r="A16" t="s">
        <v>231</v>
      </c>
      <c r="B16">
        <v>0.628</v>
      </c>
      <c r="C16">
        <v>28.8</v>
      </c>
      <c r="D16">
        <v>100</v>
      </c>
      <c r="E16">
        <v>4</v>
      </c>
      <c r="F16">
        <v>0.5</v>
      </c>
      <c r="G16">
        <v>80</v>
      </c>
      <c r="H16">
        <v>14</v>
      </c>
      <c r="I16">
        <v>2066</v>
      </c>
      <c r="J16">
        <v>456.22942884801603</v>
      </c>
    </row>
    <row r="17" spans="1:10" x14ac:dyDescent="0.25">
      <c r="A17" t="s">
        <v>231</v>
      </c>
      <c r="B17">
        <v>0.52500000000000002</v>
      </c>
      <c r="C17">
        <v>31.2</v>
      </c>
      <c r="D17">
        <v>100</v>
      </c>
      <c r="E17">
        <v>4</v>
      </c>
      <c r="F17">
        <v>0.5</v>
      </c>
      <c r="G17">
        <v>80</v>
      </c>
      <c r="H17">
        <v>15</v>
      </c>
      <c r="I17">
        <v>1551</v>
      </c>
      <c r="J17">
        <v>113.110251450677</v>
      </c>
    </row>
    <row r="18" spans="1:10" x14ac:dyDescent="0.25">
      <c r="A18" t="s">
        <v>231</v>
      </c>
      <c r="B18">
        <v>0.628</v>
      </c>
      <c r="C18">
        <v>31.2</v>
      </c>
      <c r="D18">
        <v>100</v>
      </c>
      <c r="E18">
        <v>4</v>
      </c>
      <c r="F18">
        <v>0.5</v>
      </c>
      <c r="G18">
        <v>80</v>
      </c>
      <c r="H18">
        <v>16</v>
      </c>
      <c r="I18">
        <v>28</v>
      </c>
      <c r="J18">
        <v>15.714285714285699</v>
      </c>
    </row>
    <row r="19" spans="1:10" x14ac:dyDescent="0.25">
      <c r="A19" t="s">
        <v>231</v>
      </c>
      <c r="B19">
        <v>0.52500000000000002</v>
      </c>
      <c r="C19">
        <v>28.8</v>
      </c>
      <c r="D19">
        <v>0</v>
      </c>
      <c r="E19">
        <v>1</v>
      </c>
      <c r="F19">
        <v>1</v>
      </c>
      <c r="G19">
        <v>80</v>
      </c>
      <c r="H19">
        <v>17</v>
      </c>
      <c r="I19">
        <v>2035</v>
      </c>
      <c r="J19">
        <v>462.70810810810798</v>
      </c>
    </row>
    <row r="20" spans="1:10" x14ac:dyDescent="0.25">
      <c r="A20" t="s">
        <v>231</v>
      </c>
      <c r="B20">
        <v>0.628</v>
      </c>
      <c r="C20">
        <v>28.8</v>
      </c>
      <c r="D20">
        <v>0</v>
      </c>
      <c r="E20">
        <v>1</v>
      </c>
      <c r="F20">
        <v>1</v>
      </c>
      <c r="G20">
        <v>80</v>
      </c>
      <c r="H20">
        <v>18</v>
      </c>
      <c r="I20">
        <v>2035</v>
      </c>
      <c r="J20">
        <v>462.38771498771501</v>
      </c>
    </row>
    <row r="21" spans="1:10" x14ac:dyDescent="0.25">
      <c r="A21" t="s">
        <v>231</v>
      </c>
      <c r="B21">
        <v>0.52500000000000002</v>
      </c>
      <c r="C21">
        <v>31.2</v>
      </c>
      <c r="D21">
        <v>0</v>
      </c>
      <c r="E21">
        <v>1</v>
      </c>
      <c r="F21">
        <v>1</v>
      </c>
      <c r="G21">
        <v>80</v>
      </c>
      <c r="H21">
        <v>19</v>
      </c>
      <c r="I21">
        <v>1366</v>
      </c>
      <c r="J21">
        <v>101.880673499268</v>
      </c>
    </row>
    <row r="22" spans="1:10" x14ac:dyDescent="0.25">
      <c r="A22" t="s">
        <v>231</v>
      </c>
      <c r="B22">
        <v>0.628</v>
      </c>
      <c r="C22">
        <v>31.2</v>
      </c>
      <c r="D22">
        <v>0</v>
      </c>
      <c r="E22">
        <v>1</v>
      </c>
      <c r="F22">
        <v>1</v>
      </c>
      <c r="G22">
        <v>80</v>
      </c>
      <c r="H22">
        <v>20</v>
      </c>
      <c r="I22">
        <v>1366</v>
      </c>
      <c r="J22">
        <v>101.669838945827</v>
      </c>
    </row>
    <row r="23" spans="1:10" x14ac:dyDescent="0.25">
      <c r="A23" t="s">
        <v>231</v>
      </c>
      <c r="B23">
        <v>0.52500000000000002</v>
      </c>
      <c r="C23">
        <v>28.8</v>
      </c>
      <c r="D23">
        <v>100</v>
      </c>
      <c r="E23">
        <v>1</v>
      </c>
      <c r="F23">
        <v>1</v>
      </c>
      <c r="G23">
        <v>80</v>
      </c>
      <c r="H23">
        <v>21</v>
      </c>
      <c r="I23">
        <v>2034</v>
      </c>
      <c r="J23">
        <v>464.01720747296002</v>
      </c>
    </row>
    <row r="24" spans="1:10" x14ac:dyDescent="0.25">
      <c r="A24" t="s">
        <v>231</v>
      </c>
      <c r="B24">
        <v>0.628</v>
      </c>
      <c r="C24">
        <v>28.8</v>
      </c>
      <c r="D24">
        <v>100</v>
      </c>
      <c r="E24">
        <v>1</v>
      </c>
      <c r="F24">
        <v>1</v>
      </c>
      <c r="G24">
        <v>80</v>
      </c>
      <c r="H24">
        <v>22</v>
      </c>
      <c r="I24">
        <v>2034</v>
      </c>
      <c r="J24">
        <v>463.70648967551602</v>
      </c>
    </row>
    <row r="25" spans="1:10" x14ac:dyDescent="0.25">
      <c r="A25" t="s">
        <v>231</v>
      </c>
      <c r="B25">
        <v>0.52500000000000002</v>
      </c>
      <c r="C25">
        <v>31.2</v>
      </c>
      <c r="D25">
        <v>100</v>
      </c>
      <c r="E25">
        <v>1</v>
      </c>
      <c r="F25">
        <v>1</v>
      </c>
      <c r="G25">
        <v>80</v>
      </c>
      <c r="H25">
        <v>23</v>
      </c>
      <c r="I25">
        <v>1359</v>
      </c>
      <c r="J25">
        <v>102.236938925681</v>
      </c>
    </row>
    <row r="26" spans="1:10" x14ac:dyDescent="0.25">
      <c r="A26" t="s">
        <v>231</v>
      </c>
      <c r="B26">
        <v>0.628</v>
      </c>
      <c r="C26">
        <v>31.2</v>
      </c>
      <c r="D26">
        <v>100</v>
      </c>
      <c r="E26">
        <v>1</v>
      </c>
      <c r="F26">
        <v>1</v>
      </c>
      <c r="G26">
        <v>80</v>
      </c>
      <c r="H26">
        <v>24</v>
      </c>
      <c r="I26">
        <v>1360</v>
      </c>
      <c r="J26">
        <v>101.94705882352901</v>
      </c>
    </row>
    <row r="27" spans="1:10" x14ac:dyDescent="0.25">
      <c r="A27" t="s">
        <v>231</v>
      </c>
      <c r="B27">
        <v>0.52500000000000002</v>
      </c>
      <c r="C27">
        <v>28.8</v>
      </c>
      <c r="D27">
        <v>0</v>
      </c>
      <c r="E27">
        <v>4</v>
      </c>
      <c r="F27">
        <v>1</v>
      </c>
      <c r="G27">
        <v>80</v>
      </c>
      <c r="H27">
        <v>25</v>
      </c>
      <c r="I27">
        <v>2035</v>
      </c>
      <c r="J27">
        <v>462.39950859950898</v>
      </c>
    </row>
    <row r="28" spans="1:10" x14ac:dyDescent="0.25">
      <c r="A28" t="s">
        <v>231</v>
      </c>
      <c r="B28">
        <v>0.628</v>
      </c>
      <c r="C28">
        <v>28.8</v>
      </c>
      <c r="D28">
        <v>0</v>
      </c>
      <c r="E28">
        <v>4</v>
      </c>
      <c r="F28">
        <v>1</v>
      </c>
      <c r="G28">
        <v>80</v>
      </c>
      <c r="H28">
        <v>26</v>
      </c>
      <c r="I28">
        <v>2035</v>
      </c>
      <c r="J28">
        <v>462.05847665847699</v>
      </c>
    </row>
    <row r="29" spans="1:10" x14ac:dyDescent="0.25">
      <c r="A29" t="s">
        <v>231</v>
      </c>
      <c r="B29">
        <v>0.52500000000000002</v>
      </c>
      <c r="C29">
        <v>31.2</v>
      </c>
      <c r="D29">
        <v>0</v>
      </c>
      <c r="E29">
        <v>4</v>
      </c>
      <c r="F29">
        <v>1</v>
      </c>
      <c r="G29">
        <v>80</v>
      </c>
      <c r="H29">
        <v>27</v>
      </c>
      <c r="I29">
        <v>1365</v>
      </c>
      <c r="J29">
        <v>101.67765567765601</v>
      </c>
    </row>
    <row r="30" spans="1:10" x14ac:dyDescent="0.25">
      <c r="A30" t="s">
        <v>231</v>
      </c>
      <c r="B30">
        <v>0.628</v>
      </c>
      <c r="C30">
        <v>31.2</v>
      </c>
      <c r="D30">
        <v>0</v>
      </c>
      <c r="E30">
        <v>4</v>
      </c>
      <c r="F30">
        <v>1</v>
      </c>
      <c r="G30">
        <v>80</v>
      </c>
      <c r="H30">
        <v>28</v>
      </c>
      <c r="I30">
        <v>1364</v>
      </c>
      <c r="J30">
        <v>101.50073313783</v>
      </c>
    </row>
    <row r="31" spans="1:10" x14ac:dyDescent="0.25">
      <c r="A31" t="s">
        <v>231</v>
      </c>
      <c r="B31">
        <v>0.52500000000000002</v>
      </c>
      <c r="C31">
        <v>28.8</v>
      </c>
      <c r="D31">
        <v>100</v>
      </c>
      <c r="E31">
        <v>4</v>
      </c>
      <c r="F31">
        <v>1</v>
      </c>
      <c r="G31">
        <v>80</v>
      </c>
      <c r="H31">
        <v>29</v>
      </c>
      <c r="I31">
        <v>2034</v>
      </c>
      <c r="J31">
        <v>463.71533923303798</v>
      </c>
    </row>
    <row r="32" spans="1:10" x14ac:dyDescent="0.25">
      <c r="A32" t="s">
        <v>231</v>
      </c>
      <c r="B32">
        <v>0.628</v>
      </c>
      <c r="C32">
        <v>28.8</v>
      </c>
      <c r="D32">
        <v>100</v>
      </c>
      <c r="E32">
        <v>4</v>
      </c>
      <c r="F32">
        <v>1</v>
      </c>
      <c r="G32">
        <v>80</v>
      </c>
      <c r="H32">
        <v>30</v>
      </c>
      <c r="I32">
        <v>2034</v>
      </c>
      <c r="J32">
        <v>463.38938053097303</v>
      </c>
    </row>
    <row r="33" spans="1:10" x14ac:dyDescent="0.25">
      <c r="A33" t="s">
        <v>231</v>
      </c>
      <c r="B33">
        <v>0.52500000000000002</v>
      </c>
      <c r="C33">
        <v>31.2</v>
      </c>
      <c r="D33">
        <v>100</v>
      </c>
      <c r="E33">
        <v>4</v>
      </c>
      <c r="F33">
        <v>1</v>
      </c>
      <c r="G33">
        <v>80</v>
      </c>
      <c r="H33">
        <v>31</v>
      </c>
      <c r="I33">
        <v>1359</v>
      </c>
      <c r="J33">
        <v>101.952906548933</v>
      </c>
    </row>
    <row r="34" spans="1:10" x14ac:dyDescent="0.25">
      <c r="A34" t="s">
        <v>231</v>
      </c>
      <c r="B34">
        <v>0.628</v>
      </c>
      <c r="C34">
        <v>31.2</v>
      </c>
      <c r="D34">
        <v>100</v>
      </c>
      <c r="E34">
        <v>4</v>
      </c>
      <c r="F34">
        <v>1</v>
      </c>
      <c r="G34">
        <v>80</v>
      </c>
      <c r="H34">
        <v>32</v>
      </c>
      <c r="I34">
        <v>1358</v>
      </c>
      <c r="J34">
        <v>101.782032400589</v>
      </c>
    </row>
    <row r="35" spans="1:10" x14ac:dyDescent="0.25">
      <c r="A35" t="s">
        <v>231</v>
      </c>
      <c r="B35">
        <v>0.52500000000000002</v>
      </c>
      <c r="C35">
        <v>28.8</v>
      </c>
      <c r="D35">
        <v>0</v>
      </c>
      <c r="E35">
        <v>1</v>
      </c>
      <c r="F35">
        <v>0.5</v>
      </c>
      <c r="G35">
        <v>100</v>
      </c>
      <c r="H35">
        <v>33</v>
      </c>
      <c r="I35">
        <v>1775</v>
      </c>
      <c r="J35">
        <v>242.701971830986</v>
      </c>
    </row>
    <row r="36" spans="1:10" x14ac:dyDescent="0.25">
      <c r="A36" t="s">
        <v>231</v>
      </c>
      <c r="B36">
        <v>0.628</v>
      </c>
      <c r="C36">
        <v>28.8</v>
      </c>
      <c r="D36">
        <v>0</v>
      </c>
      <c r="E36">
        <v>1</v>
      </c>
      <c r="F36">
        <v>0.5</v>
      </c>
      <c r="G36">
        <v>100</v>
      </c>
      <c r="H36">
        <v>34</v>
      </c>
      <c r="I36">
        <v>1770</v>
      </c>
      <c r="J36">
        <v>242.46553672316401</v>
      </c>
    </row>
    <row r="37" spans="1:10" x14ac:dyDescent="0.25">
      <c r="A37" t="s">
        <v>231</v>
      </c>
      <c r="B37">
        <v>0.52500000000000002</v>
      </c>
      <c r="C37">
        <v>31.2</v>
      </c>
      <c r="D37">
        <v>0</v>
      </c>
      <c r="E37">
        <v>1</v>
      </c>
      <c r="F37">
        <v>0.5</v>
      </c>
      <c r="G37">
        <v>100</v>
      </c>
      <c r="H37">
        <v>35</v>
      </c>
      <c r="I37">
        <v>1432</v>
      </c>
      <c r="J37">
        <v>101.287011173184</v>
      </c>
    </row>
    <row r="38" spans="1:10" x14ac:dyDescent="0.25">
      <c r="A38" t="s">
        <v>231</v>
      </c>
      <c r="B38">
        <v>0.628</v>
      </c>
      <c r="C38">
        <v>31.2</v>
      </c>
      <c r="D38">
        <v>0</v>
      </c>
      <c r="E38">
        <v>1</v>
      </c>
      <c r="F38">
        <v>0.5</v>
      </c>
      <c r="G38">
        <v>100</v>
      </c>
      <c r="H38">
        <v>36</v>
      </c>
      <c r="I38">
        <v>1428</v>
      </c>
      <c r="J38">
        <v>100.95238095238101</v>
      </c>
    </row>
    <row r="39" spans="1:10" x14ac:dyDescent="0.25">
      <c r="A39" t="s">
        <v>231</v>
      </c>
      <c r="B39">
        <v>0.52500000000000002</v>
      </c>
      <c r="C39">
        <v>28.8</v>
      </c>
      <c r="D39">
        <v>100</v>
      </c>
      <c r="E39">
        <v>1</v>
      </c>
      <c r="F39">
        <v>0.5</v>
      </c>
      <c r="G39">
        <v>100</v>
      </c>
      <c r="H39">
        <v>37</v>
      </c>
      <c r="I39">
        <v>1773</v>
      </c>
      <c r="J39">
        <v>243.836435420192</v>
      </c>
    </row>
    <row r="40" spans="1:10" x14ac:dyDescent="0.25">
      <c r="A40" t="s">
        <v>231</v>
      </c>
      <c r="B40">
        <v>0.628</v>
      </c>
      <c r="C40">
        <v>28.8</v>
      </c>
      <c r="D40">
        <v>100</v>
      </c>
      <c r="E40">
        <v>1</v>
      </c>
      <c r="F40">
        <v>0.5</v>
      </c>
      <c r="G40">
        <v>100</v>
      </c>
      <c r="H40">
        <v>38</v>
      </c>
      <c r="I40">
        <v>1769</v>
      </c>
      <c r="J40">
        <v>243.42566421707201</v>
      </c>
    </row>
    <row r="41" spans="1:10" x14ac:dyDescent="0.25">
      <c r="A41" t="s">
        <v>231</v>
      </c>
      <c r="B41">
        <v>0.52500000000000002</v>
      </c>
      <c r="C41">
        <v>31.2</v>
      </c>
      <c r="D41">
        <v>100</v>
      </c>
      <c r="E41">
        <v>1</v>
      </c>
      <c r="F41">
        <v>0.5</v>
      </c>
      <c r="G41">
        <v>100</v>
      </c>
      <c r="H41">
        <v>39</v>
      </c>
      <c r="I41">
        <v>1432</v>
      </c>
      <c r="J41">
        <v>101.26466480446901</v>
      </c>
    </row>
    <row r="42" spans="1:10" x14ac:dyDescent="0.25">
      <c r="A42" t="s">
        <v>231</v>
      </c>
      <c r="B42">
        <v>0.628</v>
      </c>
      <c r="C42">
        <v>31.2</v>
      </c>
      <c r="D42">
        <v>100</v>
      </c>
      <c r="E42">
        <v>1</v>
      </c>
      <c r="F42">
        <v>0.5</v>
      </c>
      <c r="G42">
        <v>100</v>
      </c>
      <c r="H42">
        <v>40</v>
      </c>
      <c r="I42">
        <v>1428</v>
      </c>
      <c r="J42">
        <v>100.92296918767499</v>
      </c>
    </row>
    <row r="43" spans="1:10" x14ac:dyDescent="0.25">
      <c r="A43" t="s">
        <v>231</v>
      </c>
      <c r="B43">
        <v>0.52500000000000002</v>
      </c>
      <c r="C43">
        <v>28.8</v>
      </c>
      <c r="D43">
        <v>0</v>
      </c>
      <c r="E43">
        <v>4</v>
      </c>
      <c r="F43">
        <v>0.5</v>
      </c>
      <c r="G43">
        <v>100</v>
      </c>
      <c r="H43">
        <v>41</v>
      </c>
      <c r="I43">
        <v>1774</v>
      </c>
      <c r="J43">
        <v>242.60597519729399</v>
      </c>
    </row>
    <row r="44" spans="1:10" x14ac:dyDescent="0.25">
      <c r="A44" t="s">
        <v>231</v>
      </c>
      <c r="B44">
        <v>0.628</v>
      </c>
      <c r="C44">
        <v>28.8</v>
      </c>
      <c r="D44">
        <v>0</v>
      </c>
      <c r="E44">
        <v>4</v>
      </c>
      <c r="F44">
        <v>0.5</v>
      </c>
      <c r="G44">
        <v>100</v>
      </c>
      <c r="H44">
        <v>42</v>
      </c>
      <c r="I44">
        <v>1770</v>
      </c>
      <c r="J44">
        <v>242.213559322034</v>
      </c>
    </row>
    <row r="45" spans="1:10" x14ac:dyDescent="0.25">
      <c r="A45" t="s">
        <v>231</v>
      </c>
      <c r="B45">
        <v>0.52500000000000002</v>
      </c>
      <c r="C45">
        <v>31.2</v>
      </c>
      <c r="D45">
        <v>0</v>
      </c>
      <c r="E45">
        <v>4</v>
      </c>
      <c r="F45">
        <v>0.5</v>
      </c>
      <c r="G45">
        <v>100</v>
      </c>
      <c r="H45">
        <v>43</v>
      </c>
      <c r="I45">
        <v>1432</v>
      </c>
      <c r="J45">
        <v>101.02932960893899</v>
      </c>
    </row>
    <row r="46" spans="1:10" x14ac:dyDescent="0.25">
      <c r="A46" t="s">
        <v>231</v>
      </c>
      <c r="B46">
        <v>0.628</v>
      </c>
      <c r="C46">
        <v>31.2</v>
      </c>
      <c r="D46">
        <v>0</v>
      </c>
      <c r="E46">
        <v>4</v>
      </c>
      <c r="F46">
        <v>0.5</v>
      </c>
      <c r="G46">
        <v>100</v>
      </c>
      <c r="H46">
        <v>44</v>
      </c>
      <c r="I46">
        <v>1427</v>
      </c>
      <c r="J46">
        <v>100.746320953048</v>
      </c>
    </row>
    <row r="47" spans="1:10" x14ac:dyDescent="0.25">
      <c r="A47" t="s">
        <v>231</v>
      </c>
      <c r="B47">
        <v>0.52500000000000002</v>
      </c>
      <c r="C47">
        <v>28.8</v>
      </c>
      <c r="D47">
        <v>100</v>
      </c>
      <c r="E47">
        <v>4</v>
      </c>
      <c r="F47">
        <v>0.5</v>
      </c>
      <c r="G47">
        <v>100</v>
      </c>
      <c r="H47">
        <v>45</v>
      </c>
      <c r="I47">
        <v>1773</v>
      </c>
      <c r="J47">
        <v>243.592216582064</v>
      </c>
    </row>
    <row r="48" spans="1:10" x14ac:dyDescent="0.25">
      <c r="A48" t="s">
        <v>231</v>
      </c>
      <c r="B48">
        <v>0.628</v>
      </c>
      <c r="C48">
        <v>28.8</v>
      </c>
      <c r="D48">
        <v>100</v>
      </c>
      <c r="E48">
        <v>4</v>
      </c>
      <c r="F48">
        <v>0.5</v>
      </c>
      <c r="G48">
        <v>100</v>
      </c>
      <c r="H48">
        <v>46</v>
      </c>
      <c r="I48">
        <v>1769</v>
      </c>
      <c r="J48">
        <v>243.183719615602</v>
      </c>
    </row>
    <row r="49" spans="1:10" x14ac:dyDescent="0.25">
      <c r="A49" t="s">
        <v>231</v>
      </c>
      <c r="B49">
        <v>0.52500000000000002</v>
      </c>
      <c r="C49">
        <v>31.2</v>
      </c>
      <c r="D49">
        <v>100</v>
      </c>
      <c r="E49">
        <v>4</v>
      </c>
      <c r="F49">
        <v>0.5</v>
      </c>
      <c r="G49">
        <v>100</v>
      </c>
      <c r="H49">
        <v>47</v>
      </c>
      <c r="I49">
        <v>1431</v>
      </c>
      <c r="J49">
        <v>101.071977638015</v>
      </c>
    </row>
    <row r="50" spans="1:10" x14ac:dyDescent="0.25">
      <c r="A50" t="s">
        <v>231</v>
      </c>
      <c r="B50">
        <v>0.628</v>
      </c>
      <c r="C50">
        <v>31.2</v>
      </c>
      <c r="D50">
        <v>100</v>
      </c>
      <c r="E50">
        <v>4</v>
      </c>
      <c r="F50">
        <v>0.5</v>
      </c>
      <c r="G50">
        <v>100</v>
      </c>
      <c r="H50">
        <v>48</v>
      </c>
      <c r="I50">
        <v>1427</v>
      </c>
      <c r="J50">
        <v>100.70777855641199</v>
      </c>
    </row>
    <row r="51" spans="1:10" x14ac:dyDescent="0.25">
      <c r="A51" t="s">
        <v>231</v>
      </c>
      <c r="B51">
        <v>0.52500000000000002</v>
      </c>
      <c r="C51">
        <v>28.8</v>
      </c>
      <c r="D51">
        <v>0</v>
      </c>
      <c r="E51">
        <v>1</v>
      </c>
      <c r="F51">
        <v>1</v>
      </c>
      <c r="G51">
        <v>100</v>
      </c>
      <c r="H51">
        <v>49</v>
      </c>
      <c r="I51">
        <v>1818</v>
      </c>
      <c r="J51">
        <v>317.66281628162801</v>
      </c>
    </row>
    <row r="52" spans="1:10" x14ac:dyDescent="0.25">
      <c r="A52" t="s">
        <v>231</v>
      </c>
      <c r="B52">
        <v>0.628</v>
      </c>
      <c r="C52">
        <v>28.8</v>
      </c>
      <c r="D52">
        <v>0</v>
      </c>
      <c r="E52">
        <v>1</v>
      </c>
      <c r="F52">
        <v>1</v>
      </c>
      <c r="G52">
        <v>100</v>
      </c>
      <c r="H52">
        <v>50</v>
      </c>
      <c r="I52">
        <v>1814</v>
      </c>
      <c r="J52">
        <v>317.22271223814801</v>
      </c>
    </row>
    <row r="53" spans="1:10" x14ac:dyDescent="0.25">
      <c r="A53" t="s">
        <v>231</v>
      </c>
      <c r="B53">
        <v>0.52500000000000002</v>
      </c>
      <c r="C53">
        <v>31.2</v>
      </c>
      <c r="D53">
        <v>0</v>
      </c>
      <c r="E53">
        <v>1</v>
      </c>
      <c r="F53">
        <v>1</v>
      </c>
      <c r="G53">
        <v>100</v>
      </c>
      <c r="H53">
        <v>51</v>
      </c>
      <c r="I53">
        <v>1267</v>
      </c>
      <c r="J53">
        <v>102.213101815312</v>
      </c>
    </row>
    <row r="54" spans="1:10" x14ac:dyDescent="0.25">
      <c r="A54" t="s">
        <v>231</v>
      </c>
      <c r="B54">
        <v>0.628</v>
      </c>
      <c r="C54">
        <v>31.2</v>
      </c>
      <c r="D54">
        <v>0</v>
      </c>
      <c r="E54">
        <v>1</v>
      </c>
      <c r="F54">
        <v>1</v>
      </c>
      <c r="G54">
        <v>100</v>
      </c>
      <c r="H54">
        <v>52</v>
      </c>
      <c r="I54">
        <v>1264</v>
      </c>
      <c r="J54">
        <v>101.863132911392</v>
      </c>
    </row>
    <row r="55" spans="1:10" x14ac:dyDescent="0.25">
      <c r="A55" t="s">
        <v>231</v>
      </c>
      <c r="B55">
        <v>0.52500000000000002</v>
      </c>
      <c r="C55">
        <v>28.8</v>
      </c>
      <c r="D55">
        <v>100</v>
      </c>
      <c r="E55">
        <v>1</v>
      </c>
      <c r="F55">
        <v>1</v>
      </c>
      <c r="G55">
        <v>100</v>
      </c>
      <c r="H55">
        <v>53</v>
      </c>
      <c r="I55">
        <v>1824</v>
      </c>
      <c r="J55">
        <v>317.79879385964898</v>
      </c>
    </row>
    <row r="56" spans="1:10" x14ac:dyDescent="0.25">
      <c r="A56" t="s">
        <v>231</v>
      </c>
      <c r="B56">
        <v>0.628</v>
      </c>
      <c r="C56">
        <v>28.8</v>
      </c>
      <c r="D56">
        <v>100</v>
      </c>
      <c r="E56">
        <v>1</v>
      </c>
      <c r="F56">
        <v>1</v>
      </c>
      <c r="G56">
        <v>100</v>
      </c>
      <c r="H56">
        <v>54</v>
      </c>
      <c r="I56">
        <v>1817</v>
      </c>
      <c r="J56">
        <v>317.867914144194</v>
      </c>
    </row>
    <row r="57" spans="1:10" x14ac:dyDescent="0.25">
      <c r="A57" t="s">
        <v>231</v>
      </c>
      <c r="B57">
        <v>0.52500000000000002</v>
      </c>
      <c r="C57">
        <v>31.2</v>
      </c>
      <c r="D57">
        <v>100</v>
      </c>
      <c r="E57">
        <v>1</v>
      </c>
      <c r="F57">
        <v>1</v>
      </c>
      <c r="G57">
        <v>100</v>
      </c>
      <c r="H57">
        <v>55</v>
      </c>
      <c r="I57">
        <v>1260</v>
      </c>
      <c r="J57">
        <v>102.615079365079</v>
      </c>
    </row>
    <row r="58" spans="1:10" x14ac:dyDescent="0.25">
      <c r="A58" t="s">
        <v>231</v>
      </c>
      <c r="B58">
        <v>0.628</v>
      </c>
      <c r="C58">
        <v>31.2</v>
      </c>
      <c r="D58">
        <v>100</v>
      </c>
      <c r="E58">
        <v>1</v>
      </c>
      <c r="F58">
        <v>1</v>
      </c>
      <c r="G58">
        <v>100</v>
      </c>
      <c r="H58">
        <v>56</v>
      </c>
      <c r="I58">
        <v>1257</v>
      </c>
      <c r="J58">
        <v>102.26491646778</v>
      </c>
    </row>
    <row r="59" spans="1:10" x14ac:dyDescent="0.25">
      <c r="A59" t="s">
        <v>231</v>
      </c>
      <c r="B59">
        <v>0.52500000000000002</v>
      </c>
      <c r="C59">
        <v>28.8</v>
      </c>
      <c r="D59">
        <v>0</v>
      </c>
      <c r="E59">
        <v>4</v>
      </c>
      <c r="F59">
        <v>1</v>
      </c>
      <c r="G59">
        <v>100</v>
      </c>
      <c r="H59">
        <v>57</v>
      </c>
      <c r="I59">
        <v>1817</v>
      </c>
      <c r="J59">
        <v>317.53549807374799</v>
      </c>
    </row>
    <row r="60" spans="1:10" x14ac:dyDescent="0.25">
      <c r="A60" t="s">
        <v>231</v>
      </c>
      <c r="B60">
        <v>0.628</v>
      </c>
      <c r="C60">
        <v>28.8</v>
      </c>
      <c r="D60">
        <v>0</v>
      </c>
      <c r="E60">
        <v>4</v>
      </c>
      <c r="F60">
        <v>1</v>
      </c>
      <c r="G60">
        <v>100</v>
      </c>
      <c r="H60">
        <v>58</v>
      </c>
      <c r="I60">
        <v>1814</v>
      </c>
      <c r="J60">
        <v>316.921168687982</v>
      </c>
    </row>
    <row r="61" spans="1:10" x14ac:dyDescent="0.25">
      <c r="A61" t="s">
        <v>231</v>
      </c>
      <c r="B61">
        <v>0.52500000000000002</v>
      </c>
      <c r="C61">
        <v>31.2</v>
      </c>
      <c r="D61">
        <v>0</v>
      </c>
      <c r="E61">
        <v>4</v>
      </c>
      <c r="F61">
        <v>1</v>
      </c>
      <c r="G61">
        <v>100</v>
      </c>
      <c r="H61">
        <v>59</v>
      </c>
      <c r="I61">
        <v>1265</v>
      </c>
      <c r="J61">
        <v>102.105138339921</v>
      </c>
    </row>
    <row r="62" spans="1:10" x14ac:dyDescent="0.25">
      <c r="A62" t="s">
        <v>231</v>
      </c>
      <c r="B62">
        <v>0.628</v>
      </c>
      <c r="C62">
        <v>31.2</v>
      </c>
      <c r="D62">
        <v>0</v>
      </c>
      <c r="E62">
        <v>4</v>
      </c>
      <c r="F62">
        <v>1</v>
      </c>
      <c r="G62">
        <v>100</v>
      </c>
      <c r="H62">
        <v>60</v>
      </c>
      <c r="I62">
        <v>1263</v>
      </c>
      <c r="J62">
        <v>101.638163103721</v>
      </c>
    </row>
    <row r="63" spans="1:10" x14ac:dyDescent="0.25">
      <c r="A63" t="s">
        <v>231</v>
      </c>
      <c r="B63">
        <v>0.52500000000000002</v>
      </c>
      <c r="C63">
        <v>28.8</v>
      </c>
      <c r="D63">
        <v>100</v>
      </c>
      <c r="E63">
        <v>4</v>
      </c>
      <c r="F63">
        <v>1</v>
      </c>
      <c r="G63">
        <v>100</v>
      </c>
      <c r="H63">
        <v>61</v>
      </c>
      <c r="I63">
        <v>1823</v>
      </c>
      <c r="J63">
        <v>317.68239166209497</v>
      </c>
    </row>
    <row r="64" spans="1:10" x14ac:dyDescent="0.25">
      <c r="A64" t="s">
        <v>231</v>
      </c>
      <c r="B64">
        <v>0.628</v>
      </c>
      <c r="C64">
        <v>28.8</v>
      </c>
      <c r="D64">
        <v>100</v>
      </c>
      <c r="E64">
        <v>4</v>
      </c>
      <c r="F64">
        <v>1</v>
      </c>
      <c r="G64">
        <v>100</v>
      </c>
      <c r="H64">
        <v>62</v>
      </c>
      <c r="I64">
        <v>1817</v>
      </c>
      <c r="J64">
        <v>317.577875619152</v>
      </c>
    </row>
    <row r="65" spans="1:10" x14ac:dyDescent="0.25">
      <c r="A65" t="s">
        <v>231</v>
      </c>
      <c r="B65">
        <v>0.52500000000000002</v>
      </c>
      <c r="C65">
        <v>31.2</v>
      </c>
      <c r="D65">
        <v>100</v>
      </c>
      <c r="E65">
        <v>4</v>
      </c>
      <c r="F65">
        <v>1</v>
      </c>
      <c r="G65">
        <v>100</v>
      </c>
      <c r="H65">
        <v>63</v>
      </c>
      <c r="I65">
        <v>1259</v>
      </c>
      <c r="J65">
        <v>102.425734710087</v>
      </c>
    </row>
    <row r="66" spans="1:10" x14ac:dyDescent="0.25">
      <c r="A66" t="s">
        <v>231</v>
      </c>
      <c r="B66">
        <v>0.628</v>
      </c>
      <c r="C66">
        <v>31.2</v>
      </c>
      <c r="D66">
        <v>100</v>
      </c>
      <c r="E66">
        <v>4</v>
      </c>
      <c r="F66">
        <v>1</v>
      </c>
      <c r="G66">
        <v>100</v>
      </c>
      <c r="H66">
        <v>64</v>
      </c>
      <c r="I66">
        <v>1257</v>
      </c>
      <c r="J66">
        <v>101.96738265712</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29C65-CC3B-42E8-B3AF-554C31E2337F}">
  <dimension ref="A1:A77"/>
  <sheetViews>
    <sheetView tabSelected="1" workbookViewId="0">
      <selection activeCell="L17" sqref="L17"/>
    </sheetView>
  </sheetViews>
  <sheetFormatPr defaultRowHeight="15" x14ac:dyDescent="0.25"/>
  <sheetData>
    <row r="1" spans="1:1" x14ac:dyDescent="0.25">
      <c r="A1" t="s">
        <v>554</v>
      </c>
    </row>
    <row r="2" spans="1:1" x14ac:dyDescent="0.25">
      <c r="A2" t="s">
        <v>64</v>
      </c>
    </row>
    <row r="5" spans="1:1" x14ac:dyDescent="0.25">
      <c r="A5" t="s">
        <v>65</v>
      </c>
    </row>
    <row r="6" spans="1:1" x14ac:dyDescent="0.25">
      <c r="A6" t="s">
        <v>66</v>
      </c>
    </row>
    <row r="7" spans="1:1" x14ac:dyDescent="0.25">
      <c r="A7" t="s">
        <v>67</v>
      </c>
    </row>
    <row r="10" spans="1:1" x14ac:dyDescent="0.25">
      <c r="A10" t="s">
        <v>68</v>
      </c>
    </row>
    <row r="11" spans="1:1" x14ac:dyDescent="0.25">
      <c r="A11" t="s">
        <v>69</v>
      </c>
    </row>
    <row r="12" spans="1:1" x14ac:dyDescent="0.25">
      <c r="A12" t="s">
        <v>70</v>
      </c>
    </row>
    <row r="13" spans="1:1" x14ac:dyDescent="0.25">
      <c r="A13" t="s">
        <v>71</v>
      </c>
    </row>
    <row r="14" spans="1:1" x14ac:dyDescent="0.25">
      <c r="A14" t="s">
        <v>72</v>
      </c>
    </row>
    <row r="15" spans="1:1" x14ac:dyDescent="0.25">
      <c r="A15" t="s">
        <v>73</v>
      </c>
    </row>
    <row r="16" spans="1:1" x14ac:dyDescent="0.25">
      <c r="A16" t="s">
        <v>74</v>
      </c>
    </row>
    <row r="18" spans="1:1" x14ac:dyDescent="0.25">
      <c r="A18" t="s">
        <v>75</v>
      </c>
    </row>
    <row r="19" spans="1:1" x14ac:dyDescent="0.25">
      <c r="A19" t="s">
        <v>76</v>
      </c>
    </row>
    <row r="20" spans="1:1" x14ac:dyDescent="0.25">
      <c r="A20" t="s">
        <v>77</v>
      </c>
    </row>
    <row r="21" spans="1:1" x14ac:dyDescent="0.25">
      <c r="A21" t="s">
        <v>78</v>
      </c>
    </row>
    <row r="22" spans="1:1" x14ac:dyDescent="0.25">
      <c r="A22" t="s">
        <v>79</v>
      </c>
    </row>
    <row r="23" spans="1:1" x14ac:dyDescent="0.25">
      <c r="A23" t="s">
        <v>80</v>
      </c>
    </row>
    <row r="24" spans="1:1" x14ac:dyDescent="0.25">
      <c r="A24" t="s">
        <v>81</v>
      </c>
    </row>
    <row r="25" spans="1:1" x14ac:dyDescent="0.25">
      <c r="A25" t="s">
        <v>82</v>
      </c>
    </row>
    <row r="26" spans="1:1" x14ac:dyDescent="0.25">
      <c r="A26" t="s">
        <v>83</v>
      </c>
    </row>
    <row r="27" spans="1:1" x14ac:dyDescent="0.25">
      <c r="A27" t="s">
        <v>84</v>
      </c>
    </row>
    <row r="28" spans="1:1" x14ac:dyDescent="0.25">
      <c r="A28" t="s">
        <v>85</v>
      </c>
    </row>
    <row r="29" spans="1:1" x14ac:dyDescent="0.25">
      <c r="A29" t="s">
        <v>86</v>
      </c>
    </row>
    <row r="30" spans="1:1" x14ac:dyDescent="0.25">
      <c r="A30" t="s">
        <v>87</v>
      </c>
    </row>
    <row r="32" spans="1:1" x14ac:dyDescent="0.25">
      <c r="A32" s="7" t="s">
        <v>511</v>
      </c>
    </row>
    <row r="33" spans="1:1" x14ac:dyDescent="0.25">
      <c r="A33" t="s">
        <v>88</v>
      </c>
    </row>
    <row r="34" spans="1:1" x14ac:dyDescent="0.25">
      <c r="A34" t="s">
        <v>89</v>
      </c>
    </row>
    <row r="36" spans="1:1" x14ac:dyDescent="0.25">
      <c r="A36" t="s">
        <v>90</v>
      </c>
    </row>
    <row r="37" spans="1:1" x14ac:dyDescent="0.25">
      <c r="A37" t="s">
        <v>91</v>
      </c>
    </row>
    <row r="38" spans="1:1" x14ac:dyDescent="0.25">
      <c r="A38" t="s">
        <v>92</v>
      </c>
    </row>
    <row r="39" spans="1:1" x14ac:dyDescent="0.25">
      <c r="A39" t="s">
        <v>93</v>
      </c>
    </row>
    <row r="40" spans="1:1" x14ac:dyDescent="0.25">
      <c r="A40" t="s">
        <v>94</v>
      </c>
    </row>
    <row r="41" spans="1:1" x14ac:dyDescent="0.25">
      <c r="A41" t="s">
        <v>95</v>
      </c>
    </row>
    <row r="42" spans="1:1" x14ac:dyDescent="0.25">
      <c r="A42" t="s">
        <v>96</v>
      </c>
    </row>
    <row r="47" spans="1:1" x14ac:dyDescent="0.25">
      <c r="A47" t="s">
        <v>97</v>
      </c>
    </row>
    <row r="48" spans="1:1" x14ac:dyDescent="0.25">
      <c r="A48" t="s">
        <v>98</v>
      </c>
    </row>
    <row r="49" spans="1:1" x14ac:dyDescent="0.25">
      <c r="A49" t="s">
        <v>99</v>
      </c>
    </row>
    <row r="51" spans="1:1" x14ac:dyDescent="0.25">
      <c r="A51" t="s">
        <v>100</v>
      </c>
    </row>
    <row r="52" spans="1:1" x14ac:dyDescent="0.25">
      <c r="A52" t="s">
        <v>101</v>
      </c>
    </row>
    <row r="53" spans="1:1" x14ac:dyDescent="0.25">
      <c r="A53" t="s">
        <v>102</v>
      </c>
    </row>
    <row r="55" spans="1:1" x14ac:dyDescent="0.25">
      <c r="A55" t="s">
        <v>103</v>
      </c>
    </row>
    <row r="56" spans="1:1" x14ac:dyDescent="0.25">
      <c r="A56" t="s">
        <v>104</v>
      </c>
    </row>
    <row r="57" spans="1:1" x14ac:dyDescent="0.25">
      <c r="A57" t="s">
        <v>105</v>
      </c>
    </row>
    <row r="59" spans="1:1" x14ac:dyDescent="0.25">
      <c r="A59" t="s">
        <v>106</v>
      </c>
    </row>
    <row r="60" spans="1:1" x14ac:dyDescent="0.25">
      <c r="A60" t="s">
        <v>107</v>
      </c>
    </row>
    <row r="61" spans="1:1" x14ac:dyDescent="0.25">
      <c r="A61" t="s">
        <v>108</v>
      </c>
    </row>
    <row r="64" spans="1:1" x14ac:dyDescent="0.25">
      <c r="A64" t="s">
        <v>109</v>
      </c>
    </row>
    <row r="65" spans="1:1" x14ac:dyDescent="0.25">
      <c r="A65" t="s">
        <v>110</v>
      </c>
    </row>
    <row r="66" spans="1:1" x14ac:dyDescent="0.25">
      <c r="A66" t="s">
        <v>111</v>
      </c>
    </row>
    <row r="68" spans="1:1" x14ac:dyDescent="0.25">
      <c r="A68" t="s">
        <v>109</v>
      </c>
    </row>
    <row r="69" spans="1:1" x14ac:dyDescent="0.25">
      <c r="A69" t="s">
        <v>112</v>
      </c>
    </row>
    <row r="70" spans="1:1" x14ac:dyDescent="0.25">
      <c r="A70" t="s">
        <v>111</v>
      </c>
    </row>
    <row r="72" spans="1:1" x14ac:dyDescent="0.25">
      <c r="A72" t="s">
        <v>113</v>
      </c>
    </row>
    <row r="73" spans="1:1" x14ac:dyDescent="0.25">
      <c r="A73" t="s">
        <v>114</v>
      </c>
    </row>
    <row r="74" spans="1:1" x14ac:dyDescent="0.25">
      <c r="A74" t="s">
        <v>115</v>
      </c>
    </row>
    <row r="75" spans="1:1" x14ac:dyDescent="0.25">
      <c r="A75" t="s">
        <v>109</v>
      </c>
    </row>
    <row r="76" spans="1:1" x14ac:dyDescent="0.25">
      <c r="A76" t="s">
        <v>116</v>
      </c>
    </row>
    <row r="77" spans="1:1" x14ac:dyDescent="0.25">
      <c r="A77" t="s">
        <v>111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393C-FFFA-4944-87DA-18AE0ACA8F89}">
  <dimension ref="A1:C113"/>
  <sheetViews>
    <sheetView workbookViewId="0">
      <selection sqref="A1:XFD1"/>
    </sheetView>
  </sheetViews>
  <sheetFormatPr defaultRowHeight="15" x14ac:dyDescent="0.25"/>
  <sheetData>
    <row r="1" spans="1:3" s="7" customFormat="1" x14ac:dyDescent="0.25">
      <c r="A1" s="7" t="s">
        <v>58</v>
      </c>
      <c r="B1" s="7" t="s">
        <v>59</v>
      </c>
      <c r="C1" s="7" t="s">
        <v>60</v>
      </c>
    </row>
    <row r="2" spans="1:3" x14ac:dyDescent="0.25">
      <c r="A2">
        <v>-59.391300000000001</v>
      </c>
      <c r="B2">
        <v>3.1673499999999999</v>
      </c>
      <c r="C2" t="s">
        <v>61</v>
      </c>
    </row>
    <row r="3" spans="1:3" x14ac:dyDescent="0.25">
      <c r="A3">
        <v>-59.405532999999998</v>
      </c>
      <c r="B3">
        <v>3.2061670000000002</v>
      </c>
      <c r="C3" t="s">
        <v>61</v>
      </c>
    </row>
    <row r="4" spans="1:3" x14ac:dyDescent="0.25">
      <c r="A4">
        <v>-59.405532999999998</v>
      </c>
      <c r="B4">
        <v>3.2061670000000002</v>
      </c>
      <c r="C4" t="s">
        <v>61</v>
      </c>
    </row>
    <row r="5" spans="1:3" x14ac:dyDescent="0.25">
      <c r="A5">
        <v>-59.081200000000003</v>
      </c>
      <c r="B5">
        <v>4.18269</v>
      </c>
      <c r="C5" t="s">
        <v>61</v>
      </c>
    </row>
    <row r="6" spans="1:3" x14ac:dyDescent="0.25">
      <c r="A6">
        <v>-58.508499999999998</v>
      </c>
      <c r="B6">
        <v>4.2878400000000001</v>
      </c>
      <c r="C6" t="s">
        <v>61</v>
      </c>
    </row>
    <row r="7" spans="1:3" x14ac:dyDescent="0.25">
      <c r="A7">
        <v>-60.010556000000001</v>
      </c>
      <c r="B7">
        <v>-3.8536109999999999</v>
      </c>
      <c r="C7" t="s">
        <v>62</v>
      </c>
    </row>
    <row r="8" spans="1:3" x14ac:dyDescent="0.25">
      <c r="A8">
        <v>-58.683329999999998</v>
      </c>
      <c r="B8">
        <v>5.15</v>
      </c>
      <c r="C8" t="s">
        <v>61</v>
      </c>
    </row>
    <row r="9" spans="1:3" x14ac:dyDescent="0.25">
      <c r="A9">
        <v>-58.683329999999998</v>
      </c>
      <c r="B9">
        <v>5.15</v>
      </c>
      <c r="C9" t="s">
        <v>61</v>
      </c>
    </row>
    <row r="10" spans="1:3" x14ac:dyDescent="0.25">
      <c r="A10">
        <v>-60.491100000000003</v>
      </c>
      <c r="B10">
        <v>7.3705999999999996</v>
      </c>
      <c r="C10" t="s">
        <v>61</v>
      </c>
    </row>
    <row r="11" spans="1:3" x14ac:dyDescent="0.25">
      <c r="A11">
        <v>-64.563305999999997</v>
      </c>
      <c r="B11">
        <v>-10.321444</v>
      </c>
      <c r="C11" t="s">
        <v>62</v>
      </c>
    </row>
    <row r="12" spans="1:3" x14ac:dyDescent="0.25">
      <c r="A12">
        <v>-64.563305999999997</v>
      </c>
      <c r="B12">
        <v>-10.321444</v>
      </c>
      <c r="C12" t="s">
        <v>62</v>
      </c>
    </row>
    <row r="13" spans="1:3" x14ac:dyDescent="0.25">
      <c r="A13">
        <v>-64.563305999999997</v>
      </c>
      <c r="B13">
        <v>-10.321444</v>
      </c>
      <c r="C13" t="s">
        <v>62</v>
      </c>
    </row>
    <row r="14" spans="1:3" x14ac:dyDescent="0.25">
      <c r="A14">
        <v>-64.563305999999997</v>
      </c>
      <c r="B14">
        <v>-10.321444</v>
      </c>
      <c r="C14" t="s">
        <v>62</v>
      </c>
    </row>
    <row r="15" spans="1:3" x14ac:dyDescent="0.25">
      <c r="A15">
        <v>-64.563305999999997</v>
      </c>
      <c r="B15">
        <v>-10.321444</v>
      </c>
      <c r="C15" t="s">
        <v>62</v>
      </c>
    </row>
    <row r="16" spans="1:3" x14ac:dyDescent="0.25">
      <c r="A16">
        <v>-64.563305999999997</v>
      </c>
      <c r="B16">
        <v>-10.321444</v>
      </c>
      <c r="C16" t="s">
        <v>62</v>
      </c>
    </row>
    <row r="17" spans="1:3" x14ac:dyDescent="0.25">
      <c r="A17">
        <v>-59.045299999999997</v>
      </c>
      <c r="B17">
        <v>5.2186000000000003</v>
      </c>
      <c r="C17" t="s">
        <v>61</v>
      </c>
    </row>
    <row r="18" spans="1:3" x14ac:dyDescent="0.25">
      <c r="A18">
        <v>-59.045299999999997</v>
      </c>
      <c r="B18">
        <v>5.2186000000000003</v>
      </c>
      <c r="C18" t="s">
        <v>61</v>
      </c>
    </row>
    <row r="19" spans="1:3" x14ac:dyDescent="0.25">
      <c r="A19">
        <v>-59.045299999999997</v>
      </c>
      <c r="B19">
        <v>5.2186000000000003</v>
      </c>
      <c r="C19" t="s">
        <v>61</v>
      </c>
    </row>
    <row r="20" spans="1:3" x14ac:dyDescent="0.25">
      <c r="A20">
        <v>-59.045299999999997</v>
      </c>
      <c r="B20">
        <v>5.2186000000000003</v>
      </c>
      <c r="C20" t="s">
        <v>61</v>
      </c>
    </row>
    <row r="21" spans="1:3" x14ac:dyDescent="0.25">
      <c r="A21">
        <v>-59.045299999999997</v>
      </c>
      <c r="B21">
        <v>5.2186000000000003</v>
      </c>
      <c r="C21" t="s">
        <v>61</v>
      </c>
    </row>
    <row r="22" spans="1:3" x14ac:dyDescent="0.25">
      <c r="A22">
        <v>-59.045299999999997</v>
      </c>
      <c r="B22">
        <v>5.2186000000000003</v>
      </c>
      <c r="C22" t="s">
        <v>61</v>
      </c>
    </row>
    <row r="23" spans="1:3" x14ac:dyDescent="0.25">
      <c r="A23">
        <v>-58.237200000000001</v>
      </c>
      <c r="B23">
        <v>5.085</v>
      </c>
      <c r="C23" t="s">
        <v>61</v>
      </c>
    </row>
    <row r="24" spans="1:3" x14ac:dyDescent="0.25">
      <c r="A24">
        <v>-58.237200000000001</v>
      </c>
      <c r="B24">
        <v>5.085</v>
      </c>
      <c r="C24" t="s">
        <v>61</v>
      </c>
    </row>
    <row r="25" spans="1:3" x14ac:dyDescent="0.25">
      <c r="A25">
        <v>-58.237200000000001</v>
      </c>
      <c r="B25">
        <v>5.085</v>
      </c>
      <c r="C25" t="s">
        <v>61</v>
      </c>
    </row>
    <row r="26" spans="1:3" x14ac:dyDescent="0.25">
      <c r="A26">
        <v>-58.237200000000001</v>
      </c>
      <c r="B26">
        <v>5.085</v>
      </c>
      <c r="C26" t="s">
        <v>61</v>
      </c>
    </row>
    <row r="27" spans="1:3" x14ac:dyDescent="0.25">
      <c r="A27">
        <v>-58.237200000000001</v>
      </c>
      <c r="B27">
        <v>5.085</v>
      </c>
      <c r="C27" t="s">
        <v>61</v>
      </c>
    </row>
    <row r="28" spans="1:3" x14ac:dyDescent="0.25">
      <c r="A28">
        <v>-58.237200000000001</v>
      </c>
      <c r="B28">
        <v>5.085</v>
      </c>
      <c r="C28" t="s">
        <v>61</v>
      </c>
    </row>
    <row r="29" spans="1:3" x14ac:dyDescent="0.25">
      <c r="A29">
        <v>-58.849400000000003</v>
      </c>
      <c r="B29">
        <v>4.42</v>
      </c>
      <c r="C29" t="s">
        <v>61</v>
      </c>
    </row>
    <row r="30" spans="1:3" x14ac:dyDescent="0.25">
      <c r="A30">
        <v>-58.849400000000003</v>
      </c>
      <c r="B30">
        <v>4.42</v>
      </c>
      <c r="C30" t="s">
        <v>61</v>
      </c>
    </row>
    <row r="31" spans="1:3" x14ac:dyDescent="0.25">
      <c r="A31">
        <v>-58.7956</v>
      </c>
      <c r="B31">
        <v>4.3289</v>
      </c>
      <c r="C31" t="s">
        <v>61</v>
      </c>
    </row>
    <row r="32" spans="1:3" x14ac:dyDescent="0.25">
      <c r="A32">
        <v>-58.509399999999999</v>
      </c>
      <c r="B32">
        <v>4.2850000000000001</v>
      </c>
      <c r="C32" t="s">
        <v>61</v>
      </c>
    </row>
    <row r="33" spans="1:3" x14ac:dyDescent="0.25">
      <c r="A33">
        <v>-58.509399999999999</v>
      </c>
      <c r="B33">
        <v>4.2850000000000001</v>
      </c>
      <c r="C33" t="s">
        <v>61</v>
      </c>
    </row>
    <row r="34" spans="1:3" x14ac:dyDescent="0.25">
      <c r="A34">
        <v>-58.509399999999999</v>
      </c>
      <c r="B34">
        <v>4.2850000000000001</v>
      </c>
      <c r="C34" t="s">
        <v>61</v>
      </c>
    </row>
    <row r="35" spans="1:3" x14ac:dyDescent="0.25">
      <c r="A35">
        <v>-58.747500000000002</v>
      </c>
      <c r="B35">
        <v>4.5833000000000004</v>
      </c>
      <c r="C35" t="s">
        <v>61</v>
      </c>
    </row>
    <row r="36" spans="1:3" x14ac:dyDescent="0.25">
      <c r="A36">
        <v>-59.0244</v>
      </c>
      <c r="B36">
        <v>4.7546999999999997</v>
      </c>
      <c r="C36" t="s">
        <v>61</v>
      </c>
    </row>
    <row r="37" spans="1:3" x14ac:dyDescent="0.25">
      <c r="A37">
        <v>-58.509399999999999</v>
      </c>
      <c r="B37">
        <v>4.2850000000000001</v>
      </c>
      <c r="C37" t="s">
        <v>61</v>
      </c>
    </row>
    <row r="38" spans="1:3" x14ac:dyDescent="0.25">
      <c r="A38">
        <v>-59.0244</v>
      </c>
      <c r="B38">
        <v>4.7546999999999997</v>
      </c>
      <c r="C38" t="s">
        <v>61</v>
      </c>
    </row>
    <row r="39" spans="1:3" x14ac:dyDescent="0.25">
      <c r="A39">
        <v>-54.834583000000002</v>
      </c>
      <c r="B39">
        <v>-3.1456390000000001</v>
      </c>
      <c r="C39" t="s">
        <v>62</v>
      </c>
    </row>
    <row r="40" spans="1:3" x14ac:dyDescent="0.25">
      <c r="A40">
        <v>-54.832639</v>
      </c>
      <c r="B40">
        <v>-3.1534719999999998</v>
      </c>
      <c r="C40" t="s">
        <v>62</v>
      </c>
    </row>
    <row r="41" spans="1:3" x14ac:dyDescent="0.25">
      <c r="A41">
        <v>-54.832639</v>
      </c>
      <c r="B41">
        <v>-3.1534719999999998</v>
      </c>
      <c r="C41" t="s">
        <v>62</v>
      </c>
    </row>
    <row r="42" spans="1:3" x14ac:dyDescent="0.25">
      <c r="A42">
        <v>-54.830500000000001</v>
      </c>
      <c r="B42">
        <v>-3.1607780000000001</v>
      </c>
      <c r="C42" t="s">
        <v>62</v>
      </c>
    </row>
    <row r="43" spans="1:3" x14ac:dyDescent="0.25">
      <c r="A43">
        <v>-54.830500000000001</v>
      </c>
      <c r="B43">
        <v>-3.1607780000000001</v>
      </c>
      <c r="C43" t="s">
        <v>62</v>
      </c>
    </row>
    <row r="44" spans="1:3" x14ac:dyDescent="0.25">
      <c r="A44">
        <v>-54.832639</v>
      </c>
      <c r="B44">
        <v>-3.1534719999999998</v>
      </c>
      <c r="C44" t="s">
        <v>62</v>
      </c>
    </row>
    <row r="45" spans="1:3" x14ac:dyDescent="0.25">
      <c r="A45">
        <v>-54.830500000000001</v>
      </c>
      <c r="B45">
        <v>-3.1607780000000001</v>
      </c>
      <c r="C45" t="s">
        <v>62</v>
      </c>
    </row>
    <row r="46" spans="1:3" x14ac:dyDescent="0.25">
      <c r="A46">
        <v>-54.830500000000001</v>
      </c>
      <c r="B46">
        <v>-3.1607780000000001</v>
      </c>
      <c r="C46" t="s">
        <v>62</v>
      </c>
    </row>
    <row r="47" spans="1:3" x14ac:dyDescent="0.25">
      <c r="A47">
        <v>-54.830500000000001</v>
      </c>
      <c r="B47">
        <v>-3.1607780000000001</v>
      </c>
      <c r="C47" t="s">
        <v>62</v>
      </c>
    </row>
    <row r="48" spans="1:3" x14ac:dyDescent="0.25">
      <c r="A48">
        <v>-54.830500000000001</v>
      </c>
      <c r="B48">
        <v>-3.1607780000000001</v>
      </c>
      <c r="C48" t="s">
        <v>62</v>
      </c>
    </row>
    <row r="49" spans="1:3" x14ac:dyDescent="0.25">
      <c r="A49">
        <v>-57.858899999999998</v>
      </c>
      <c r="B49">
        <v>5.6818999999999997</v>
      </c>
      <c r="C49" t="s">
        <v>61</v>
      </c>
    </row>
    <row r="50" spans="1:3" x14ac:dyDescent="0.25">
      <c r="A50">
        <v>-58.217799999999997</v>
      </c>
      <c r="B50">
        <v>6.4985999999999997</v>
      </c>
      <c r="C50" t="s">
        <v>61</v>
      </c>
    </row>
    <row r="51" spans="1:3" x14ac:dyDescent="0.25">
      <c r="A51">
        <v>-61.203800000000001</v>
      </c>
      <c r="B51">
        <v>1.55</v>
      </c>
      <c r="C51" t="s">
        <v>62</v>
      </c>
    </row>
    <row r="52" spans="1:3" x14ac:dyDescent="0.25">
      <c r="A52">
        <v>-61.203800000000001</v>
      </c>
      <c r="B52">
        <v>1.55</v>
      </c>
      <c r="C52" t="s">
        <v>62</v>
      </c>
    </row>
    <row r="53" spans="1:3" x14ac:dyDescent="0.25">
      <c r="A53">
        <v>-61.203800000000001</v>
      </c>
      <c r="B53">
        <v>1.55</v>
      </c>
      <c r="C53" t="s">
        <v>62</v>
      </c>
    </row>
    <row r="54" spans="1:3" x14ac:dyDescent="0.25">
      <c r="A54">
        <v>-61.203800000000001</v>
      </c>
      <c r="B54">
        <v>1.55</v>
      </c>
      <c r="C54" t="s">
        <v>62</v>
      </c>
    </row>
    <row r="55" spans="1:3" x14ac:dyDescent="0.25">
      <c r="A55">
        <v>-61.203800000000001</v>
      </c>
      <c r="B55">
        <v>1.55</v>
      </c>
      <c r="C55" t="s">
        <v>62</v>
      </c>
    </row>
    <row r="56" spans="1:3" x14ac:dyDescent="0.25">
      <c r="A56">
        <v>-61.203800000000001</v>
      </c>
      <c r="B56">
        <v>1.55</v>
      </c>
      <c r="C56" t="s">
        <v>62</v>
      </c>
    </row>
    <row r="57" spans="1:3" x14ac:dyDescent="0.25">
      <c r="A57">
        <v>-61.203800000000001</v>
      </c>
      <c r="B57">
        <v>1.55</v>
      </c>
      <c r="C57" t="s">
        <v>62</v>
      </c>
    </row>
    <row r="58" spans="1:3" x14ac:dyDescent="0.25">
      <c r="A58">
        <v>-61.203800000000001</v>
      </c>
      <c r="B58">
        <v>1.55</v>
      </c>
      <c r="C58" t="s">
        <v>62</v>
      </c>
    </row>
    <row r="59" spans="1:3" x14ac:dyDescent="0.25">
      <c r="A59">
        <v>-61.203800000000001</v>
      </c>
      <c r="B59">
        <v>1.55</v>
      </c>
      <c r="C59" t="s">
        <v>62</v>
      </c>
    </row>
    <row r="60" spans="1:3" x14ac:dyDescent="0.25">
      <c r="A60">
        <v>-61.203800000000001</v>
      </c>
      <c r="B60">
        <v>1.55</v>
      </c>
      <c r="C60" t="s">
        <v>62</v>
      </c>
    </row>
    <row r="61" spans="1:3" x14ac:dyDescent="0.25">
      <c r="A61">
        <v>-61.203800000000001</v>
      </c>
      <c r="B61">
        <v>1.55</v>
      </c>
      <c r="C61" t="s">
        <v>62</v>
      </c>
    </row>
    <row r="62" spans="1:3" x14ac:dyDescent="0.25">
      <c r="A62">
        <v>-61.203800000000001</v>
      </c>
      <c r="B62">
        <v>1.55</v>
      </c>
      <c r="C62" t="s">
        <v>62</v>
      </c>
    </row>
    <row r="63" spans="1:3" x14ac:dyDescent="0.25">
      <c r="A63">
        <v>-60.025280000000002</v>
      </c>
      <c r="B63">
        <v>-2.20899</v>
      </c>
      <c r="C63" t="s">
        <v>62</v>
      </c>
    </row>
    <row r="64" spans="1:3" x14ac:dyDescent="0.25">
      <c r="A64">
        <v>-56.6708</v>
      </c>
      <c r="B64">
        <v>-1.1886000000000001</v>
      </c>
      <c r="C64" t="s">
        <v>62</v>
      </c>
    </row>
    <row r="65" spans="1:3" x14ac:dyDescent="0.25">
      <c r="A65">
        <v>-59</v>
      </c>
      <c r="B65">
        <v>5</v>
      </c>
      <c r="C65" t="s">
        <v>61</v>
      </c>
    </row>
    <row r="66" spans="1:3" x14ac:dyDescent="0.25">
      <c r="A66">
        <v>-59</v>
      </c>
      <c r="B66">
        <v>5</v>
      </c>
      <c r="C66" t="s">
        <v>61</v>
      </c>
    </row>
    <row r="67" spans="1:3" x14ac:dyDescent="0.25">
      <c r="A67">
        <v>-58.683329999999998</v>
      </c>
      <c r="B67">
        <v>5.15</v>
      </c>
      <c r="C67" t="s">
        <v>61</v>
      </c>
    </row>
    <row r="68" spans="1:3" x14ac:dyDescent="0.25">
      <c r="A68">
        <v>-58.683329999999998</v>
      </c>
      <c r="B68">
        <v>5.15</v>
      </c>
      <c r="C68" t="s">
        <v>61</v>
      </c>
    </row>
    <row r="69" spans="1:3" x14ac:dyDescent="0.25">
      <c r="A69" s="8">
        <v>-68.355180000000004</v>
      </c>
      <c r="B69" s="8">
        <v>-2.8918699999999999</v>
      </c>
      <c r="C69" s="8" t="s">
        <v>62</v>
      </c>
    </row>
    <row r="70" spans="1:3" x14ac:dyDescent="0.25">
      <c r="A70" s="8">
        <v>-68.323055999999994</v>
      </c>
      <c r="B70" s="8">
        <v>-4.6627780000000003</v>
      </c>
      <c r="C70" s="8" t="s">
        <v>62</v>
      </c>
    </row>
    <row r="71" spans="1:3" x14ac:dyDescent="0.25">
      <c r="A71" s="8">
        <v>-65.055555999999996</v>
      </c>
      <c r="B71" s="8">
        <v>-9.5969440000000006</v>
      </c>
      <c r="C71" s="8" t="s">
        <v>62</v>
      </c>
    </row>
    <row r="72" spans="1:3" x14ac:dyDescent="0.25">
      <c r="A72" s="8">
        <v>-65.433333000000005</v>
      </c>
      <c r="B72" s="8">
        <v>-9.6402780000000003</v>
      </c>
      <c r="C72" s="8" t="s">
        <v>62</v>
      </c>
    </row>
    <row r="73" spans="1:3" x14ac:dyDescent="0.25">
      <c r="A73" s="8">
        <v>-65.456389000000001</v>
      </c>
      <c r="B73" s="8">
        <v>-9.6294439999999994</v>
      </c>
      <c r="C73" s="8" t="s">
        <v>62</v>
      </c>
    </row>
    <row r="74" spans="1:3" x14ac:dyDescent="0.25">
      <c r="A74" s="8">
        <v>-64.803055999999998</v>
      </c>
      <c r="B74" s="8">
        <v>0.39972200000000002</v>
      </c>
      <c r="C74" s="8" t="s">
        <v>62</v>
      </c>
    </row>
    <row r="75" spans="1:3" x14ac:dyDescent="0.25">
      <c r="A75" s="8">
        <v>-59.687221999999998</v>
      </c>
      <c r="B75" s="8">
        <v>-4.4419440000000003</v>
      </c>
      <c r="C75" s="8" t="s">
        <v>62</v>
      </c>
    </row>
    <row r="76" spans="1:3" x14ac:dyDescent="0.25">
      <c r="A76" s="8">
        <v>-65.333888999999999</v>
      </c>
      <c r="B76" s="8">
        <v>-10.768056</v>
      </c>
      <c r="C76" s="8" t="s">
        <v>62</v>
      </c>
    </row>
    <row r="77" spans="1:3" x14ac:dyDescent="0.25">
      <c r="A77" s="8">
        <v>-62.131943999999997</v>
      </c>
      <c r="B77" s="8">
        <v>-4.7272220000000003</v>
      </c>
      <c r="C77" s="8" t="s">
        <v>62</v>
      </c>
    </row>
    <row r="78" spans="1:3" x14ac:dyDescent="0.25">
      <c r="A78" s="8">
        <v>-62.969444000000003</v>
      </c>
      <c r="B78" s="8">
        <v>-4.9711109999999996</v>
      </c>
      <c r="C78" s="8" t="s">
        <v>62</v>
      </c>
    </row>
    <row r="79" spans="1:3" x14ac:dyDescent="0.25">
      <c r="A79" s="8">
        <v>-62.924166999999997</v>
      </c>
      <c r="B79" s="8">
        <v>-0.97472199999999998</v>
      </c>
      <c r="C79" s="8" t="s">
        <v>62</v>
      </c>
    </row>
    <row r="80" spans="1:3" x14ac:dyDescent="0.25">
      <c r="A80" s="8">
        <v>-62.169440000000002</v>
      </c>
      <c r="B80" s="8">
        <v>-1.0561100000000001</v>
      </c>
      <c r="C80" s="8" t="s">
        <v>62</v>
      </c>
    </row>
    <row r="81" spans="1:3" x14ac:dyDescent="0.25">
      <c r="A81" s="8">
        <v>-60.834400000000002</v>
      </c>
      <c r="B81" s="8">
        <v>-5.4893999999999998</v>
      </c>
      <c r="C81" s="8" t="s">
        <v>62</v>
      </c>
    </row>
    <row r="82" spans="1:3" x14ac:dyDescent="0.25">
      <c r="A82" s="8">
        <v>-61.144722000000002</v>
      </c>
      <c r="B82" s="8">
        <v>4.4605560000000004</v>
      </c>
      <c r="C82" s="8" t="s">
        <v>62</v>
      </c>
    </row>
    <row r="83" spans="1:3" x14ac:dyDescent="0.25">
      <c r="A83" s="8">
        <v>-61.666666999999997</v>
      </c>
      <c r="B83" s="8">
        <v>3.4166669999999999</v>
      </c>
      <c r="C83" s="8" t="s">
        <v>62</v>
      </c>
    </row>
    <row r="84" spans="1:3" x14ac:dyDescent="0.25">
      <c r="A84" s="8">
        <v>-61.266660000000002</v>
      </c>
      <c r="B84" s="8">
        <v>1.55</v>
      </c>
      <c r="C84" s="8" t="s">
        <v>62</v>
      </c>
    </row>
    <row r="85" spans="1:3" x14ac:dyDescent="0.25">
      <c r="A85" s="8">
        <v>-60.876417000000004</v>
      </c>
      <c r="B85" s="8">
        <v>-2.48875</v>
      </c>
      <c r="C85" s="8" t="s">
        <v>62</v>
      </c>
    </row>
    <row r="86" spans="1:3" x14ac:dyDescent="0.25">
      <c r="A86" s="8">
        <v>-60.35</v>
      </c>
      <c r="B86" s="8">
        <v>-6.4</v>
      </c>
      <c r="C86" s="8" t="s">
        <v>62</v>
      </c>
    </row>
    <row r="87" spans="1:3" x14ac:dyDescent="0.25">
      <c r="A87" s="8">
        <v>-60.177778000000004</v>
      </c>
      <c r="B87" s="8">
        <v>-6.0125000000000002</v>
      </c>
      <c r="C87" s="8" t="s">
        <v>62</v>
      </c>
    </row>
    <row r="88" spans="1:3" x14ac:dyDescent="0.25">
      <c r="A88" s="8">
        <v>-59.716667000000001</v>
      </c>
      <c r="B88" s="8">
        <v>-2.4166669999999999</v>
      </c>
      <c r="C88" s="8" t="s">
        <v>62</v>
      </c>
    </row>
    <row r="89" spans="1:3" x14ac:dyDescent="0.25">
      <c r="A89" s="8">
        <v>-59.5</v>
      </c>
      <c r="B89" s="8">
        <v>3</v>
      </c>
      <c r="C89" s="8" t="s">
        <v>61</v>
      </c>
    </row>
    <row r="90" spans="1:3" x14ac:dyDescent="0.25">
      <c r="A90" s="8">
        <v>-59.128700000000002</v>
      </c>
      <c r="B90" s="8">
        <v>3.2667000000000002</v>
      </c>
      <c r="C90" s="8" t="s">
        <v>61</v>
      </c>
    </row>
    <row r="91" spans="1:3" x14ac:dyDescent="0.25">
      <c r="A91" s="8">
        <v>-58.636389000000001</v>
      </c>
      <c r="B91" s="8">
        <v>-4.3088889999999997</v>
      </c>
      <c r="C91" s="8" t="s">
        <v>62</v>
      </c>
    </row>
    <row r="92" spans="1:3" x14ac:dyDescent="0.25">
      <c r="A92" s="8">
        <v>-58.225278000000003</v>
      </c>
      <c r="B92" s="8">
        <v>-2.0319440000000002</v>
      </c>
      <c r="C92" s="8" t="s">
        <v>62</v>
      </c>
    </row>
    <row r="93" spans="1:3" x14ac:dyDescent="0.25">
      <c r="A93" s="8">
        <v>-58.218333000000001</v>
      </c>
      <c r="B93" s="8">
        <v>-2.7122220000000001</v>
      </c>
      <c r="C93" s="8" t="s">
        <v>62</v>
      </c>
    </row>
    <row r="94" spans="1:3" x14ac:dyDescent="0.25">
      <c r="A94" s="8">
        <v>-57.213299999999997</v>
      </c>
      <c r="B94" s="8">
        <v>-1.71401</v>
      </c>
      <c r="C94" s="8" t="s">
        <v>62</v>
      </c>
    </row>
    <row r="95" spans="1:3" x14ac:dyDescent="0.25">
      <c r="A95" s="8">
        <v>-56.312221999999998</v>
      </c>
      <c r="B95" s="8">
        <v>-4.5755559999999997</v>
      </c>
      <c r="C95" s="8" t="s">
        <v>62</v>
      </c>
    </row>
    <row r="96" spans="1:3" x14ac:dyDescent="0.25">
      <c r="A96" s="8">
        <v>-58.695900000000002</v>
      </c>
      <c r="B96" s="8">
        <v>1.2854190000000001</v>
      </c>
      <c r="C96" s="8" t="s">
        <v>62</v>
      </c>
    </row>
    <row r="97" spans="1:3" x14ac:dyDescent="0.25">
      <c r="A97" s="8">
        <v>-55.186399999999999</v>
      </c>
      <c r="B97" s="8">
        <v>-0.165488</v>
      </c>
      <c r="C97" s="8" t="s">
        <v>62</v>
      </c>
    </row>
    <row r="98" spans="1:3" x14ac:dyDescent="0.25">
      <c r="A98" s="8">
        <v>-54.832639</v>
      </c>
      <c r="B98" s="8">
        <v>-3.1534719999999998</v>
      </c>
      <c r="C98" s="8" t="s">
        <v>62</v>
      </c>
    </row>
    <row r="99" spans="1:3" x14ac:dyDescent="0.25">
      <c r="A99" s="8">
        <v>-63.09601</v>
      </c>
      <c r="B99" s="8">
        <v>-4.0891700000000002</v>
      </c>
      <c r="C99" s="8" t="s">
        <v>62</v>
      </c>
    </row>
    <row r="100" spans="1:3" x14ac:dyDescent="0.25">
      <c r="A100" s="8">
        <v>-55.833333000000003</v>
      </c>
      <c r="B100" s="8">
        <v>-1.5</v>
      </c>
      <c r="C100" s="8" t="s">
        <v>62</v>
      </c>
    </row>
    <row r="101" spans="1:3" x14ac:dyDescent="0.25">
      <c r="A101" s="8">
        <v>-53.239575000000002</v>
      </c>
      <c r="B101" s="8">
        <v>-0.93629700000000005</v>
      </c>
      <c r="C101" s="8" t="s">
        <v>62</v>
      </c>
    </row>
    <row r="102" spans="1:3" x14ac:dyDescent="0.25">
      <c r="A102" s="8">
        <v>-52.0702</v>
      </c>
      <c r="B102" s="8">
        <v>-3.3283</v>
      </c>
      <c r="C102" s="8" t="s">
        <v>62</v>
      </c>
    </row>
    <row r="103" spans="1:3" x14ac:dyDescent="0.25">
      <c r="A103" s="8">
        <v>-51.1175</v>
      </c>
      <c r="B103" s="8">
        <v>-10.01694</v>
      </c>
      <c r="C103" s="8" t="s">
        <v>62</v>
      </c>
    </row>
    <row r="104" spans="1:3" x14ac:dyDescent="0.25">
      <c r="A104" s="8">
        <v>-51.897221999999999</v>
      </c>
      <c r="B104" s="8">
        <v>-2.4167000000000001E-2</v>
      </c>
      <c r="C104" s="8" t="s">
        <v>62</v>
      </c>
    </row>
    <row r="105" spans="1:3" x14ac:dyDescent="0.25">
      <c r="A105" s="8">
        <v>-51.770972</v>
      </c>
      <c r="B105" s="8">
        <v>3.8794170000000001</v>
      </c>
      <c r="C105" s="8" t="s">
        <v>62</v>
      </c>
    </row>
    <row r="106" spans="1:3" x14ac:dyDescent="0.25">
      <c r="A106" s="8">
        <v>-51.671500000000002</v>
      </c>
      <c r="B106" s="8">
        <v>-3.5045999999999999</v>
      </c>
      <c r="C106" s="8" t="s">
        <v>62</v>
      </c>
    </row>
    <row r="107" spans="1:3" x14ac:dyDescent="0.25">
      <c r="A107" s="8">
        <v>-51.610861</v>
      </c>
      <c r="B107" s="8">
        <v>2.3215560000000002</v>
      </c>
      <c r="C107" s="8" t="s">
        <v>62</v>
      </c>
    </row>
    <row r="108" spans="1:3" x14ac:dyDescent="0.25">
      <c r="A108" s="8">
        <v>-51.615276999999999</v>
      </c>
      <c r="B108" s="8">
        <v>-1.993552</v>
      </c>
      <c r="C108" s="8" t="s">
        <v>62</v>
      </c>
    </row>
    <row r="109" spans="1:3" x14ac:dyDescent="0.25">
      <c r="A109" s="8">
        <v>-50.498263000000001</v>
      </c>
      <c r="B109" s="8">
        <v>-0.41730400000000001</v>
      </c>
      <c r="C109" s="8" t="s">
        <v>62</v>
      </c>
    </row>
    <row r="110" spans="1:3" x14ac:dyDescent="0.25">
      <c r="A110" s="8">
        <v>-47.916666999999997</v>
      </c>
      <c r="B110" s="8">
        <v>-7.85</v>
      </c>
      <c r="C110" s="8" t="s">
        <v>62</v>
      </c>
    </row>
    <row r="111" spans="1:3" x14ac:dyDescent="0.25">
      <c r="A111" s="8">
        <v>-47.566667000000002</v>
      </c>
      <c r="B111" s="8">
        <v>-5.2833329999999998</v>
      </c>
      <c r="C111" s="8" t="s">
        <v>62</v>
      </c>
    </row>
    <row r="112" spans="1:3" x14ac:dyDescent="0.25">
      <c r="A112" s="8">
        <v>-47.320148000000003</v>
      </c>
      <c r="B112" s="8">
        <v>-1.1558580000000001</v>
      </c>
      <c r="C112" s="8" t="s">
        <v>62</v>
      </c>
    </row>
    <row r="113" spans="1:3" ht="15.75" thickBot="1" x14ac:dyDescent="0.3">
      <c r="A113" s="9">
        <v>-46.372866000000002</v>
      </c>
      <c r="B113" s="9">
        <v>-1.4435659999999999</v>
      </c>
      <c r="C113" s="9"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E02E-F135-4900-8248-113850A71373}">
  <dimension ref="A1:E523"/>
  <sheetViews>
    <sheetView workbookViewId="0">
      <selection sqref="A1:XFD1"/>
    </sheetView>
  </sheetViews>
  <sheetFormatPr defaultColWidth="8.85546875" defaultRowHeight="15" x14ac:dyDescent="0.25"/>
  <cols>
    <col min="1" max="1" width="13.140625" customWidth="1"/>
    <col min="2" max="2" width="14" customWidth="1"/>
  </cols>
  <sheetData>
    <row r="1" spans="1:5" s="7" customFormat="1" x14ac:dyDescent="0.25">
      <c r="A1" s="7" t="s">
        <v>0</v>
      </c>
      <c r="B1" s="7" t="s">
        <v>1</v>
      </c>
      <c r="C1" s="7" t="s">
        <v>3</v>
      </c>
      <c r="D1" s="7" t="s">
        <v>2</v>
      </c>
      <c r="E1" s="7" t="s">
        <v>4</v>
      </c>
    </row>
    <row r="2" spans="1:5" x14ac:dyDescent="0.25">
      <c r="A2" s="1">
        <v>0.96733796296296293</v>
      </c>
      <c r="B2" s="2">
        <v>43211</v>
      </c>
      <c r="C2">
        <v>25.4</v>
      </c>
      <c r="D2">
        <v>68.400000000000006</v>
      </c>
      <c r="E2">
        <v>2</v>
      </c>
    </row>
    <row r="3" spans="1:5" x14ac:dyDescent="0.25">
      <c r="A3" s="1">
        <v>0.9881712962962963</v>
      </c>
      <c r="B3" s="2">
        <v>43211</v>
      </c>
      <c r="C3">
        <v>25.4</v>
      </c>
      <c r="D3">
        <v>68.400000000000006</v>
      </c>
      <c r="E3">
        <v>2</v>
      </c>
    </row>
    <row r="4" spans="1:5" x14ac:dyDescent="0.25">
      <c r="A4" s="1">
        <v>9.0046296296296298E-3</v>
      </c>
      <c r="B4" s="2">
        <v>43212</v>
      </c>
      <c r="C4">
        <v>25.3</v>
      </c>
      <c r="D4">
        <v>68.3</v>
      </c>
      <c r="E4">
        <v>2</v>
      </c>
    </row>
    <row r="5" spans="1:5" x14ac:dyDescent="0.25">
      <c r="A5" s="1">
        <v>2.9837962962962965E-2</v>
      </c>
      <c r="B5" s="2">
        <v>43212</v>
      </c>
      <c r="C5">
        <v>25.3</v>
      </c>
      <c r="D5">
        <v>68.400000000000006</v>
      </c>
      <c r="E5">
        <v>2</v>
      </c>
    </row>
    <row r="6" spans="1:5" x14ac:dyDescent="0.25">
      <c r="A6" s="1">
        <v>5.0671296296296298E-2</v>
      </c>
      <c r="B6" s="2">
        <v>43212</v>
      </c>
      <c r="C6">
        <v>25.3</v>
      </c>
      <c r="D6">
        <v>68.5</v>
      </c>
      <c r="E6">
        <v>2</v>
      </c>
    </row>
    <row r="7" spans="1:5" x14ac:dyDescent="0.25">
      <c r="A7" s="1">
        <v>7.1504629629629626E-2</v>
      </c>
      <c r="B7" s="2">
        <v>43212</v>
      </c>
      <c r="C7">
        <v>25.3</v>
      </c>
      <c r="D7">
        <v>68.5</v>
      </c>
      <c r="E7">
        <v>2</v>
      </c>
    </row>
    <row r="8" spans="1:5" x14ac:dyDescent="0.25">
      <c r="A8" s="1">
        <v>9.2337962962962969E-2</v>
      </c>
      <c r="B8" s="2">
        <v>43212</v>
      </c>
      <c r="C8">
        <v>25.3</v>
      </c>
      <c r="D8">
        <v>68.599999999999994</v>
      </c>
      <c r="E8">
        <v>2</v>
      </c>
    </row>
    <row r="9" spans="1:5" x14ac:dyDescent="0.25">
      <c r="A9" s="1">
        <v>0.1131712962962963</v>
      </c>
      <c r="B9" s="2">
        <v>43212</v>
      </c>
      <c r="C9">
        <v>25.3</v>
      </c>
      <c r="D9">
        <v>68.599999999999994</v>
      </c>
      <c r="E9">
        <v>2</v>
      </c>
    </row>
    <row r="10" spans="1:5" x14ac:dyDescent="0.25">
      <c r="A10" s="1">
        <v>0.13400462962962964</v>
      </c>
      <c r="B10" s="2">
        <v>43212</v>
      </c>
      <c r="C10">
        <v>25.4</v>
      </c>
      <c r="D10">
        <v>68.7</v>
      </c>
      <c r="E10">
        <v>2</v>
      </c>
    </row>
    <row r="11" spans="1:5" x14ac:dyDescent="0.25">
      <c r="A11" s="1">
        <v>0.15483796296296296</v>
      </c>
      <c r="B11" s="2">
        <v>43212</v>
      </c>
      <c r="C11">
        <v>25.4</v>
      </c>
      <c r="D11">
        <v>68.7</v>
      </c>
      <c r="E11">
        <v>2</v>
      </c>
    </row>
    <row r="12" spans="1:5" x14ac:dyDescent="0.25">
      <c r="A12" s="1">
        <v>0.1756712962962963</v>
      </c>
      <c r="B12" s="2">
        <v>43212</v>
      </c>
      <c r="C12">
        <v>25.4</v>
      </c>
      <c r="D12">
        <v>68.8</v>
      </c>
      <c r="E12">
        <v>2</v>
      </c>
    </row>
    <row r="13" spans="1:5" x14ac:dyDescent="0.25">
      <c r="A13" s="1">
        <v>0.19650462962962964</v>
      </c>
      <c r="B13" s="2">
        <v>43212</v>
      </c>
      <c r="C13">
        <v>25.3</v>
      </c>
      <c r="D13">
        <v>68.8</v>
      </c>
      <c r="E13">
        <v>2</v>
      </c>
    </row>
    <row r="14" spans="1:5" x14ac:dyDescent="0.25">
      <c r="A14" s="1">
        <v>0.21733796296296296</v>
      </c>
      <c r="B14" s="2">
        <v>43212</v>
      </c>
      <c r="C14">
        <v>25.3</v>
      </c>
      <c r="D14">
        <v>68.8</v>
      </c>
      <c r="E14">
        <v>2</v>
      </c>
    </row>
    <row r="15" spans="1:5" x14ac:dyDescent="0.25">
      <c r="A15" s="1">
        <v>0.2381712962962963</v>
      </c>
      <c r="B15" s="2">
        <v>43212</v>
      </c>
      <c r="C15">
        <v>25.3</v>
      </c>
      <c r="D15">
        <v>68.900000000000006</v>
      </c>
      <c r="E15">
        <v>2</v>
      </c>
    </row>
    <row r="16" spans="1:5" x14ac:dyDescent="0.25">
      <c r="A16" s="1">
        <v>0.25900462962962961</v>
      </c>
      <c r="B16" s="2">
        <v>43212</v>
      </c>
      <c r="C16">
        <v>25.4</v>
      </c>
      <c r="D16">
        <v>68.900000000000006</v>
      </c>
      <c r="E16">
        <v>2</v>
      </c>
    </row>
    <row r="17" spans="1:5" x14ac:dyDescent="0.25">
      <c r="A17" s="1">
        <v>0.27983796296296298</v>
      </c>
      <c r="B17" s="2">
        <v>43212</v>
      </c>
      <c r="C17">
        <v>25.4</v>
      </c>
      <c r="D17">
        <v>69.3</v>
      </c>
      <c r="E17">
        <v>2</v>
      </c>
    </row>
    <row r="18" spans="1:5" x14ac:dyDescent="0.25">
      <c r="A18" s="1">
        <v>0.3006712962962963</v>
      </c>
      <c r="B18" s="2">
        <v>43212</v>
      </c>
      <c r="C18">
        <v>25.4</v>
      </c>
      <c r="D18">
        <v>69.400000000000006</v>
      </c>
      <c r="E18">
        <v>2</v>
      </c>
    </row>
    <row r="19" spans="1:5" x14ac:dyDescent="0.25">
      <c r="A19" s="1">
        <v>0.32150462962962961</v>
      </c>
      <c r="B19" s="2">
        <v>43212</v>
      </c>
      <c r="C19">
        <v>25.4</v>
      </c>
      <c r="D19">
        <v>69.5</v>
      </c>
      <c r="E19">
        <v>2</v>
      </c>
    </row>
    <row r="20" spans="1:5" x14ac:dyDescent="0.25">
      <c r="A20" s="1">
        <v>0.34233796296296298</v>
      </c>
      <c r="B20" s="2">
        <v>43212</v>
      </c>
      <c r="C20">
        <v>25.4</v>
      </c>
      <c r="D20">
        <v>69.5</v>
      </c>
      <c r="E20">
        <v>2</v>
      </c>
    </row>
    <row r="21" spans="1:5" x14ac:dyDescent="0.25">
      <c r="A21" s="1">
        <v>0.3631712962962963</v>
      </c>
      <c r="B21" s="2">
        <v>43212</v>
      </c>
      <c r="C21">
        <v>25.4</v>
      </c>
      <c r="D21">
        <v>69.5</v>
      </c>
      <c r="E21">
        <v>2</v>
      </c>
    </row>
    <row r="22" spans="1:5" x14ac:dyDescent="0.25">
      <c r="A22" s="1">
        <v>0.96733796296296293</v>
      </c>
      <c r="B22" s="2">
        <v>43212</v>
      </c>
      <c r="C22">
        <v>24.7</v>
      </c>
      <c r="D22">
        <v>72.2</v>
      </c>
      <c r="E22">
        <v>2</v>
      </c>
    </row>
    <row r="23" spans="1:5" x14ac:dyDescent="0.25">
      <c r="A23" s="1">
        <v>0.9881712962962963</v>
      </c>
      <c r="B23" s="2">
        <v>43212</v>
      </c>
      <c r="C23">
        <v>24.6</v>
      </c>
      <c r="D23">
        <v>72.5</v>
      </c>
      <c r="E23">
        <v>2</v>
      </c>
    </row>
    <row r="24" spans="1:5" x14ac:dyDescent="0.25">
      <c r="A24" s="1">
        <v>9.0046296296296298E-3</v>
      </c>
      <c r="B24" s="2">
        <v>43217</v>
      </c>
      <c r="C24">
        <v>23.9</v>
      </c>
      <c r="D24">
        <v>75.3</v>
      </c>
      <c r="E24">
        <v>2</v>
      </c>
    </row>
    <row r="25" spans="1:5" x14ac:dyDescent="0.25">
      <c r="A25" s="1">
        <v>2.9837962962962965E-2</v>
      </c>
      <c r="B25" s="2">
        <v>43217</v>
      </c>
      <c r="C25">
        <v>23.8</v>
      </c>
      <c r="D25">
        <v>74.8</v>
      </c>
      <c r="E25">
        <v>2</v>
      </c>
    </row>
    <row r="26" spans="1:5" x14ac:dyDescent="0.25">
      <c r="A26" s="1">
        <v>5.0671296296296298E-2</v>
      </c>
      <c r="B26" s="2">
        <v>43217</v>
      </c>
      <c r="C26">
        <v>23.6</v>
      </c>
      <c r="D26">
        <v>74.2</v>
      </c>
      <c r="E26">
        <v>2</v>
      </c>
    </row>
    <row r="27" spans="1:5" x14ac:dyDescent="0.25">
      <c r="A27" s="1">
        <v>7.1504629629629626E-2</v>
      </c>
      <c r="B27" s="2">
        <v>43217</v>
      </c>
      <c r="C27">
        <v>23.4</v>
      </c>
      <c r="D27">
        <v>73.7</v>
      </c>
      <c r="E27">
        <v>2</v>
      </c>
    </row>
    <row r="28" spans="1:5" x14ac:dyDescent="0.25">
      <c r="A28" s="1">
        <v>9.2337962962962969E-2</v>
      </c>
      <c r="B28" s="2">
        <v>43217</v>
      </c>
      <c r="C28">
        <v>23.2</v>
      </c>
      <c r="D28">
        <v>73.599999999999994</v>
      </c>
      <c r="E28">
        <v>2</v>
      </c>
    </row>
    <row r="29" spans="1:5" x14ac:dyDescent="0.25">
      <c r="A29" s="1">
        <v>0.1131712962962963</v>
      </c>
      <c r="B29" s="2">
        <v>43217</v>
      </c>
      <c r="C29">
        <v>23.1</v>
      </c>
      <c r="D29">
        <v>73.599999999999994</v>
      </c>
      <c r="E29">
        <v>2</v>
      </c>
    </row>
    <row r="30" spans="1:5" x14ac:dyDescent="0.25">
      <c r="A30" s="1">
        <v>0.13400462962962964</v>
      </c>
      <c r="B30" s="2">
        <v>43217</v>
      </c>
      <c r="C30">
        <v>23.1</v>
      </c>
      <c r="D30">
        <v>73.599999999999994</v>
      </c>
      <c r="E30">
        <v>2</v>
      </c>
    </row>
    <row r="31" spans="1:5" x14ac:dyDescent="0.25">
      <c r="A31" s="1">
        <v>0.15483796296296296</v>
      </c>
      <c r="B31" s="2">
        <v>43217</v>
      </c>
      <c r="C31">
        <v>23</v>
      </c>
      <c r="D31">
        <v>73.8</v>
      </c>
      <c r="E31">
        <v>2</v>
      </c>
    </row>
    <row r="32" spans="1:5" x14ac:dyDescent="0.25">
      <c r="A32" s="1">
        <v>0.1756712962962963</v>
      </c>
      <c r="B32" s="2">
        <v>43217</v>
      </c>
      <c r="C32">
        <v>22.9</v>
      </c>
      <c r="D32">
        <v>73.900000000000006</v>
      </c>
      <c r="E32">
        <v>2</v>
      </c>
    </row>
    <row r="33" spans="1:5" x14ac:dyDescent="0.25">
      <c r="A33" s="1">
        <v>0.19650462962962964</v>
      </c>
      <c r="B33" s="2">
        <v>43217</v>
      </c>
      <c r="C33">
        <v>22.9</v>
      </c>
      <c r="D33">
        <v>74.099999999999994</v>
      </c>
      <c r="E33">
        <v>2</v>
      </c>
    </row>
    <row r="34" spans="1:5" x14ac:dyDescent="0.25">
      <c r="A34" s="1">
        <v>0.21733796296296296</v>
      </c>
      <c r="B34" s="2">
        <v>43217</v>
      </c>
      <c r="C34">
        <v>23</v>
      </c>
      <c r="D34">
        <v>74.2</v>
      </c>
      <c r="E34">
        <v>2</v>
      </c>
    </row>
    <row r="35" spans="1:5" x14ac:dyDescent="0.25">
      <c r="A35" s="1">
        <v>0.2381712962962963</v>
      </c>
      <c r="B35" s="2">
        <v>43217</v>
      </c>
      <c r="C35">
        <v>23</v>
      </c>
      <c r="D35">
        <v>74.3</v>
      </c>
      <c r="E35">
        <v>2</v>
      </c>
    </row>
    <row r="36" spans="1:5" x14ac:dyDescent="0.25">
      <c r="A36" s="1">
        <v>0.25900462962962961</v>
      </c>
      <c r="B36" s="2">
        <v>43217</v>
      </c>
      <c r="C36">
        <v>23.1</v>
      </c>
      <c r="D36">
        <v>74.5</v>
      </c>
      <c r="E36">
        <v>2</v>
      </c>
    </row>
    <row r="37" spans="1:5" x14ac:dyDescent="0.25">
      <c r="A37" s="1">
        <v>0.27983796296296298</v>
      </c>
      <c r="B37" s="2">
        <v>43217</v>
      </c>
      <c r="C37">
        <v>23.1</v>
      </c>
      <c r="D37">
        <v>74.599999999999994</v>
      </c>
      <c r="E37">
        <v>2</v>
      </c>
    </row>
    <row r="38" spans="1:5" x14ac:dyDescent="0.25">
      <c r="A38" s="1">
        <v>0.3006712962962963</v>
      </c>
      <c r="B38" s="2">
        <v>43217</v>
      </c>
      <c r="C38">
        <v>23.2</v>
      </c>
      <c r="D38">
        <v>74</v>
      </c>
      <c r="E38">
        <v>2</v>
      </c>
    </row>
    <row r="39" spans="1:5" x14ac:dyDescent="0.25">
      <c r="A39" s="1">
        <v>0.32150462962962961</v>
      </c>
      <c r="B39" s="2">
        <v>43217</v>
      </c>
      <c r="C39">
        <v>23.3</v>
      </c>
      <c r="D39">
        <v>73.900000000000006</v>
      </c>
      <c r="E39">
        <v>2</v>
      </c>
    </row>
    <row r="40" spans="1:5" x14ac:dyDescent="0.25">
      <c r="A40" s="1">
        <v>0.34233796296296298</v>
      </c>
      <c r="B40" s="2">
        <v>43217</v>
      </c>
      <c r="C40">
        <v>23.9</v>
      </c>
      <c r="D40">
        <v>74.7</v>
      </c>
      <c r="E40">
        <v>2</v>
      </c>
    </row>
    <row r="41" spans="1:5" x14ac:dyDescent="0.25">
      <c r="A41" s="1">
        <v>0.3631712962962963</v>
      </c>
      <c r="B41" s="2">
        <v>43217</v>
      </c>
      <c r="C41">
        <v>24.3</v>
      </c>
      <c r="D41">
        <v>74.5</v>
      </c>
      <c r="E41">
        <v>2</v>
      </c>
    </row>
    <row r="42" spans="1:5" x14ac:dyDescent="0.25">
      <c r="A42" s="1">
        <v>0.96733796296296293</v>
      </c>
      <c r="B42" s="2">
        <v>43217</v>
      </c>
      <c r="C42">
        <v>25.2</v>
      </c>
      <c r="D42">
        <v>73.400000000000006</v>
      </c>
      <c r="E42">
        <v>2</v>
      </c>
    </row>
    <row r="43" spans="1:5" x14ac:dyDescent="0.25">
      <c r="A43" s="1">
        <v>0.9881712962962963</v>
      </c>
      <c r="B43" s="2">
        <v>43217</v>
      </c>
      <c r="C43">
        <v>24.9</v>
      </c>
      <c r="D43">
        <v>72.599999999999994</v>
      </c>
      <c r="E43">
        <v>2</v>
      </c>
    </row>
    <row r="44" spans="1:5" x14ac:dyDescent="0.25">
      <c r="A44" s="1">
        <v>9.0046296296296298E-3</v>
      </c>
      <c r="B44" s="2">
        <v>43223</v>
      </c>
      <c r="C44">
        <v>25.2</v>
      </c>
      <c r="D44">
        <v>76.599999999999994</v>
      </c>
      <c r="E44">
        <v>2</v>
      </c>
    </row>
    <row r="45" spans="1:5" x14ac:dyDescent="0.25">
      <c r="A45" s="1">
        <v>2.9837962962962965E-2</v>
      </c>
      <c r="B45" s="2">
        <v>43223</v>
      </c>
      <c r="C45">
        <v>25.1</v>
      </c>
      <c r="D45">
        <v>76.599999999999994</v>
      </c>
      <c r="E45">
        <v>2</v>
      </c>
    </row>
    <row r="46" spans="1:5" x14ac:dyDescent="0.25">
      <c r="A46" s="1">
        <v>5.0671296296296298E-2</v>
      </c>
      <c r="B46" s="2">
        <v>43223</v>
      </c>
      <c r="C46">
        <v>25</v>
      </c>
      <c r="D46">
        <v>76.599999999999994</v>
      </c>
      <c r="E46">
        <v>2</v>
      </c>
    </row>
    <row r="47" spans="1:5" x14ac:dyDescent="0.25">
      <c r="A47" s="1">
        <v>7.1504629629629626E-2</v>
      </c>
      <c r="B47" s="2">
        <v>43223</v>
      </c>
      <c r="C47">
        <v>24.9</v>
      </c>
      <c r="D47">
        <v>76.599999999999994</v>
      </c>
      <c r="E47">
        <v>2</v>
      </c>
    </row>
    <row r="48" spans="1:5" x14ac:dyDescent="0.25">
      <c r="A48" s="1">
        <v>9.2337962962962969E-2</v>
      </c>
      <c r="B48" s="2">
        <v>43223</v>
      </c>
      <c r="C48">
        <v>24.8</v>
      </c>
      <c r="D48">
        <v>76.5</v>
      </c>
      <c r="E48">
        <v>2</v>
      </c>
    </row>
    <row r="49" spans="1:5" x14ac:dyDescent="0.25">
      <c r="A49" s="1">
        <v>0.1131712962962963</v>
      </c>
      <c r="B49" s="2">
        <v>43223</v>
      </c>
      <c r="C49">
        <v>24.7</v>
      </c>
      <c r="D49">
        <v>76.5</v>
      </c>
      <c r="E49">
        <v>2</v>
      </c>
    </row>
    <row r="50" spans="1:5" x14ac:dyDescent="0.25">
      <c r="A50" s="1">
        <v>0.13400462962962964</v>
      </c>
      <c r="B50" s="2">
        <v>43223</v>
      </c>
      <c r="C50">
        <v>24.6</v>
      </c>
      <c r="D50">
        <v>76.5</v>
      </c>
      <c r="E50">
        <v>2</v>
      </c>
    </row>
    <row r="51" spans="1:5" x14ac:dyDescent="0.25">
      <c r="A51" s="1">
        <v>0.15483796296296296</v>
      </c>
      <c r="B51" s="2">
        <v>43223</v>
      </c>
      <c r="C51">
        <v>24.4</v>
      </c>
      <c r="D51">
        <v>76.5</v>
      </c>
      <c r="E51">
        <v>2</v>
      </c>
    </row>
    <row r="52" spans="1:5" x14ac:dyDescent="0.25">
      <c r="A52" s="1">
        <v>0.1756712962962963</v>
      </c>
      <c r="B52" s="2">
        <v>43223</v>
      </c>
      <c r="C52">
        <v>24.2</v>
      </c>
      <c r="D52">
        <v>76.5</v>
      </c>
      <c r="E52">
        <v>2</v>
      </c>
    </row>
    <row r="53" spans="1:5" x14ac:dyDescent="0.25">
      <c r="A53" s="1">
        <v>0.19650462962962964</v>
      </c>
      <c r="B53" s="2">
        <v>43223</v>
      </c>
      <c r="C53">
        <v>24.1</v>
      </c>
      <c r="D53">
        <v>76.5</v>
      </c>
      <c r="E53">
        <v>2</v>
      </c>
    </row>
    <row r="54" spans="1:5" x14ac:dyDescent="0.25">
      <c r="A54" s="1">
        <v>0.21733796296296296</v>
      </c>
      <c r="B54" s="2">
        <v>43223</v>
      </c>
      <c r="C54">
        <v>24</v>
      </c>
      <c r="D54">
        <v>76.5</v>
      </c>
      <c r="E54">
        <v>2</v>
      </c>
    </row>
    <row r="55" spans="1:5" x14ac:dyDescent="0.25">
      <c r="A55" s="1">
        <v>0.2381712962962963</v>
      </c>
      <c r="B55" s="2">
        <v>43223</v>
      </c>
      <c r="C55">
        <v>24</v>
      </c>
      <c r="D55">
        <v>76.7</v>
      </c>
      <c r="E55">
        <v>2</v>
      </c>
    </row>
    <row r="56" spans="1:5" x14ac:dyDescent="0.25">
      <c r="A56" s="1">
        <v>0.25900462962962961</v>
      </c>
      <c r="B56" s="2">
        <v>43223</v>
      </c>
      <c r="C56">
        <v>24</v>
      </c>
      <c r="D56">
        <v>76.7</v>
      </c>
      <c r="E56">
        <v>2</v>
      </c>
    </row>
    <row r="57" spans="1:5" x14ac:dyDescent="0.25">
      <c r="A57" s="1">
        <v>0.27983796296296298</v>
      </c>
      <c r="B57" s="2">
        <v>43223</v>
      </c>
      <c r="C57">
        <v>23.9</v>
      </c>
      <c r="D57">
        <v>76.7</v>
      </c>
      <c r="E57">
        <v>2</v>
      </c>
    </row>
    <row r="58" spans="1:5" x14ac:dyDescent="0.25">
      <c r="A58" s="1">
        <v>0.3006712962962963</v>
      </c>
      <c r="B58" s="2">
        <v>43223</v>
      </c>
      <c r="C58">
        <v>23.9</v>
      </c>
      <c r="D58">
        <v>76.599999999999994</v>
      </c>
      <c r="E58">
        <v>2</v>
      </c>
    </row>
    <row r="59" spans="1:5" x14ac:dyDescent="0.25">
      <c r="A59" s="1">
        <v>0.32150462962962961</v>
      </c>
      <c r="B59" s="2">
        <v>43223</v>
      </c>
      <c r="C59">
        <v>23.8</v>
      </c>
      <c r="D59">
        <v>76.599999999999994</v>
      </c>
      <c r="E59">
        <v>2</v>
      </c>
    </row>
    <row r="60" spans="1:5" x14ac:dyDescent="0.25">
      <c r="A60" s="1">
        <v>0.34233796296296298</v>
      </c>
      <c r="B60" s="2">
        <v>43223</v>
      </c>
      <c r="C60">
        <v>23.7</v>
      </c>
      <c r="D60">
        <v>76.7</v>
      </c>
      <c r="E60">
        <v>2</v>
      </c>
    </row>
    <row r="61" spans="1:5" x14ac:dyDescent="0.25">
      <c r="A61" s="1">
        <v>0.3631712962962963</v>
      </c>
      <c r="B61" s="2">
        <v>43223</v>
      </c>
      <c r="C61">
        <v>23.8</v>
      </c>
      <c r="D61">
        <v>76.8</v>
      </c>
      <c r="E61">
        <v>2</v>
      </c>
    </row>
    <row r="62" spans="1:5" x14ac:dyDescent="0.25">
      <c r="A62" s="1">
        <v>0.96733796296296293</v>
      </c>
      <c r="B62" s="2">
        <v>43223</v>
      </c>
      <c r="C62">
        <v>24.7</v>
      </c>
      <c r="D62">
        <v>76.7</v>
      </c>
      <c r="E62">
        <v>2</v>
      </c>
    </row>
    <row r="63" spans="1:5" x14ac:dyDescent="0.25">
      <c r="A63" s="1">
        <v>0.9881712962962963</v>
      </c>
      <c r="B63" s="2">
        <v>43223</v>
      </c>
      <c r="C63">
        <v>24.4</v>
      </c>
      <c r="D63">
        <v>76.5</v>
      </c>
      <c r="E63">
        <v>2</v>
      </c>
    </row>
    <row r="64" spans="1:5" x14ac:dyDescent="0.25">
      <c r="A64" s="1">
        <v>9.0046296296296298E-3</v>
      </c>
      <c r="B64" s="2">
        <v>43224</v>
      </c>
      <c r="C64">
        <v>26.3</v>
      </c>
      <c r="D64">
        <v>78.2</v>
      </c>
      <c r="E64">
        <v>2</v>
      </c>
    </row>
    <row r="65" spans="1:5" x14ac:dyDescent="0.25">
      <c r="A65" s="1">
        <v>2.9837962962962965E-2</v>
      </c>
      <c r="B65" s="2">
        <v>43224</v>
      </c>
      <c r="C65">
        <v>26.3</v>
      </c>
      <c r="D65">
        <v>77.2</v>
      </c>
      <c r="E65">
        <v>2</v>
      </c>
    </row>
    <row r="66" spans="1:5" x14ac:dyDescent="0.25">
      <c r="A66" s="1">
        <v>5.0671296296296298E-2</v>
      </c>
      <c r="B66" s="2">
        <v>43224</v>
      </c>
      <c r="C66">
        <v>26.3</v>
      </c>
      <c r="D66">
        <v>76.900000000000006</v>
      </c>
      <c r="E66">
        <v>2</v>
      </c>
    </row>
    <row r="67" spans="1:5" x14ac:dyDescent="0.25">
      <c r="A67" s="1">
        <v>7.1504629629629626E-2</v>
      </c>
      <c r="B67" s="2">
        <v>43224</v>
      </c>
      <c r="C67">
        <v>26.3</v>
      </c>
      <c r="D67">
        <v>76.8</v>
      </c>
      <c r="E67">
        <v>2</v>
      </c>
    </row>
    <row r="68" spans="1:5" x14ac:dyDescent="0.25">
      <c r="A68" s="1">
        <v>9.2337962962962969E-2</v>
      </c>
      <c r="B68" s="2">
        <v>43224</v>
      </c>
      <c r="C68">
        <v>26.2</v>
      </c>
      <c r="D68">
        <v>76.7</v>
      </c>
      <c r="E68">
        <v>2</v>
      </c>
    </row>
    <row r="69" spans="1:5" x14ac:dyDescent="0.25">
      <c r="A69" s="1">
        <v>0.1131712962962963</v>
      </c>
      <c r="B69" s="2">
        <v>43224</v>
      </c>
      <c r="C69">
        <v>26.2</v>
      </c>
      <c r="D69">
        <v>76.7</v>
      </c>
      <c r="E69">
        <v>2</v>
      </c>
    </row>
    <row r="70" spans="1:5" x14ac:dyDescent="0.25">
      <c r="A70" s="1">
        <v>0.13400462962962964</v>
      </c>
      <c r="B70" s="2">
        <v>43224</v>
      </c>
      <c r="C70">
        <v>26.2</v>
      </c>
      <c r="D70">
        <v>76.8</v>
      </c>
      <c r="E70">
        <v>2</v>
      </c>
    </row>
    <row r="71" spans="1:5" x14ac:dyDescent="0.25">
      <c r="A71" s="1">
        <v>0.15483796296296296</v>
      </c>
      <c r="B71" s="2">
        <v>43224</v>
      </c>
      <c r="C71">
        <v>26.1</v>
      </c>
      <c r="D71">
        <v>76.8</v>
      </c>
      <c r="E71">
        <v>2</v>
      </c>
    </row>
    <row r="72" spans="1:5" x14ac:dyDescent="0.25">
      <c r="A72" s="1">
        <v>0.1756712962962963</v>
      </c>
      <c r="B72" s="2">
        <v>43224</v>
      </c>
      <c r="C72">
        <v>26.1</v>
      </c>
      <c r="D72">
        <v>76.8</v>
      </c>
      <c r="E72">
        <v>2</v>
      </c>
    </row>
    <row r="73" spans="1:5" x14ac:dyDescent="0.25">
      <c r="A73" s="1">
        <v>0.19650462962962964</v>
      </c>
      <c r="B73" s="2">
        <v>43224</v>
      </c>
      <c r="C73">
        <v>26</v>
      </c>
      <c r="D73">
        <v>76.900000000000006</v>
      </c>
      <c r="E73">
        <v>2</v>
      </c>
    </row>
    <row r="74" spans="1:5" x14ac:dyDescent="0.25">
      <c r="A74" s="1">
        <v>0.21733796296296296</v>
      </c>
      <c r="B74" s="2">
        <v>43224</v>
      </c>
      <c r="C74">
        <v>26</v>
      </c>
      <c r="D74">
        <v>76.900000000000006</v>
      </c>
      <c r="E74">
        <v>2</v>
      </c>
    </row>
    <row r="75" spans="1:5" x14ac:dyDescent="0.25">
      <c r="A75" s="1">
        <v>0.2381712962962963</v>
      </c>
      <c r="B75" s="2">
        <v>43224</v>
      </c>
      <c r="C75">
        <v>25.9</v>
      </c>
      <c r="D75">
        <v>76.900000000000006</v>
      </c>
      <c r="E75">
        <v>2</v>
      </c>
    </row>
    <row r="76" spans="1:5" x14ac:dyDescent="0.25">
      <c r="A76" s="1">
        <v>0.25900462962962961</v>
      </c>
      <c r="B76" s="2">
        <v>43224</v>
      </c>
      <c r="C76">
        <v>25.9</v>
      </c>
      <c r="D76">
        <v>77</v>
      </c>
      <c r="E76">
        <v>2</v>
      </c>
    </row>
    <row r="77" spans="1:5" x14ac:dyDescent="0.25">
      <c r="A77" s="1">
        <v>0.27983796296296298</v>
      </c>
      <c r="B77" s="2">
        <v>43224</v>
      </c>
      <c r="C77">
        <v>25.8</v>
      </c>
      <c r="D77">
        <v>77</v>
      </c>
      <c r="E77">
        <v>2</v>
      </c>
    </row>
    <row r="78" spans="1:5" x14ac:dyDescent="0.25">
      <c r="A78" s="1">
        <v>0.3006712962962963</v>
      </c>
      <c r="B78" s="2">
        <v>43224</v>
      </c>
      <c r="C78">
        <v>25.8</v>
      </c>
      <c r="D78">
        <v>77.099999999999994</v>
      </c>
      <c r="E78">
        <v>2</v>
      </c>
    </row>
    <row r="79" spans="1:5" x14ac:dyDescent="0.25">
      <c r="A79" s="1">
        <v>0.32150462962962961</v>
      </c>
      <c r="B79" s="2">
        <v>43224</v>
      </c>
      <c r="C79">
        <v>25.7</v>
      </c>
      <c r="D79">
        <v>77.2</v>
      </c>
      <c r="E79">
        <v>2</v>
      </c>
    </row>
    <row r="80" spans="1:5" x14ac:dyDescent="0.25">
      <c r="A80" s="1">
        <v>0.34233796296296298</v>
      </c>
      <c r="B80" s="2">
        <v>43224</v>
      </c>
      <c r="C80">
        <v>25.8</v>
      </c>
      <c r="D80">
        <v>77.5</v>
      </c>
      <c r="E80">
        <v>2</v>
      </c>
    </row>
    <row r="81" spans="1:5" x14ac:dyDescent="0.25">
      <c r="A81" s="1">
        <v>0.3631712962962963</v>
      </c>
      <c r="B81" s="2">
        <v>43224</v>
      </c>
      <c r="C81">
        <v>26</v>
      </c>
      <c r="D81">
        <v>77.900000000000006</v>
      </c>
      <c r="E81">
        <v>2</v>
      </c>
    </row>
    <row r="82" spans="1:5" x14ac:dyDescent="0.25">
      <c r="A82" s="1">
        <v>0.96733796296296293</v>
      </c>
      <c r="B82" s="2">
        <v>43224</v>
      </c>
      <c r="C82">
        <v>25.3</v>
      </c>
      <c r="D82">
        <v>77.7</v>
      </c>
      <c r="E82">
        <v>2</v>
      </c>
    </row>
    <row r="83" spans="1:5" x14ac:dyDescent="0.25">
      <c r="A83" s="1">
        <v>0.9881712962962963</v>
      </c>
      <c r="B83" s="2">
        <v>43224</v>
      </c>
      <c r="C83">
        <v>25.7</v>
      </c>
      <c r="D83">
        <v>69.3</v>
      </c>
      <c r="E83">
        <v>2</v>
      </c>
    </row>
    <row r="84" spans="1:5" x14ac:dyDescent="0.25">
      <c r="A84" s="1">
        <v>9.0046296296296298E-3</v>
      </c>
      <c r="B84" s="2">
        <v>43225</v>
      </c>
      <c r="C84">
        <v>25.7</v>
      </c>
      <c r="D84">
        <v>66.5</v>
      </c>
      <c r="E84">
        <v>2</v>
      </c>
    </row>
    <row r="85" spans="1:5" x14ac:dyDescent="0.25">
      <c r="A85" s="1">
        <v>2.9837962962962965E-2</v>
      </c>
      <c r="B85" s="2">
        <v>43225</v>
      </c>
      <c r="C85">
        <v>25.6</v>
      </c>
      <c r="D85">
        <v>65.3</v>
      </c>
      <c r="E85">
        <v>2</v>
      </c>
    </row>
    <row r="86" spans="1:5" x14ac:dyDescent="0.25">
      <c r="A86" s="1">
        <v>5.0671296296296298E-2</v>
      </c>
      <c r="B86" s="2">
        <v>43225</v>
      </c>
      <c r="C86">
        <v>25.5</v>
      </c>
      <c r="D86">
        <v>64.599999999999994</v>
      </c>
      <c r="E86">
        <v>2</v>
      </c>
    </row>
    <row r="87" spans="1:5" x14ac:dyDescent="0.25">
      <c r="A87" s="1">
        <v>7.1504629629629626E-2</v>
      </c>
      <c r="B87" s="2">
        <v>43225</v>
      </c>
      <c r="C87">
        <v>25.4</v>
      </c>
      <c r="D87">
        <v>64.2</v>
      </c>
      <c r="E87">
        <v>2</v>
      </c>
    </row>
    <row r="88" spans="1:5" x14ac:dyDescent="0.25">
      <c r="A88" s="1">
        <v>9.2337962962962969E-2</v>
      </c>
      <c r="B88" s="2">
        <v>43225</v>
      </c>
      <c r="C88">
        <v>25.3</v>
      </c>
      <c r="D88">
        <v>64.099999999999994</v>
      </c>
      <c r="E88">
        <v>2</v>
      </c>
    </row>
    <row r="89" spans="1:5" x14ac:dyDescent="0.25">
      <c r="A89" s="1">
        <v>0.1131712962962963</v>
      </c>
      <c r="B89" s="2">
        <v>43225</v>
      </c>
      <c r="C89">
        <v>25.2</v>
      </c>
      <c r="D89">
        <v>64.099999999999994</v>
      </c>
      <c r="E89">
        <v>2</v>
      </c>
    </row>
    <row r="90" spans="1:5" x14ac:dyDescent="0.25">
      <c r="A90" s="1">
        <v>0.13400462962962964</v>
      </c>
      <c r="B90" s="2">
        <v>43225</v>
      </c>
      <c r="C90">
        <v>25.1</v>
      </c>
      <c r="D90">
        <v>64</v>
      </c>
      <c r="E90">
        <v>2</v>
      </c>
    </row>
    <row r="91" spans="1:5" x14ac:dyDescent="0.25">
      <c r="A91" s="1">
        <v>0.15483796296296296</v>
      </c>
      <c r="B91" s="2">
        <v>43225</v>
      </c>
      <c r="C91">
        <v>25</v>
      </c>
      <c r="D91">
        <v>64</v>
      </c>
      <c r="E91">
        <v>2</v>
      </c>
    </row>
    <row r="92" spans="1:5" x14ac:dyDescent="0.25">
      <c r="A92" s="1">
        <v>0.1756712962962963</v>
      </c>
      <c r="B92" s="2">
        <v>43225</v>
      </c>
      <c r="C92">
        <v>24.9</v>
      </c>
      <c r="D92">
        <v>64.3</v>
      </c>
      <c r="E92">
        <v>2</v>
      </c>
    </row>
    <row r="93" spans="1:5" x14ac:dyDescent="0.25">
      <c r="A93" s="1">
        <v>0.19650462962962964</v>
      </c>
      <c r="B93" s="2">
        <v>43225</v>
      </c>
      <c r="C93">
        <v>25</v>
      </c>
      <c r="D93">
        <v>64.400000000000006</v>
      </c>
      <c r="E93">
        <v>2</v>
      </c>
    </row>
    <row r="94" spans="1:5" x14ac:dyDescent="0.25">
      <c r="A94" s="1">
        <v>0.21733796296296296</v>
      </c>
      <c r="B94" s="2">
        <v>43225</v>
      </c>
      <c r="C94">
        <v>25</v>
      </c>
      <c r="D94">
        <v>64.3</v>
      </c>
      <c r="E94">
        <v>2</v>
      </c>
    </row>
    <row r="95" spans="1:5" x14ac:dyDescent="0.25">
      <c r="A95" s="1">
        <v>0.2381712962962963</v>
      </c>
      <c r="B95" s="2">
        <v>43225</v>
      </c>
      <c r="C95">
        <v>24.9</v>
      </c>
      <c r="D95">
        <v>64.3</v>
      </c>
      <c r="E95">
        <v>2</v>
      </c>
    </row>
    <row r="96" spans="1:5" x14ac:dyDescent="0.25">
      <c r="A96" s="1">
        <v>0.25900462962962961</v>
      </c>
      <c r="B96" s="2">
        <v>43225</v>
      </c>
      <c r="C96">
        <v>24.8</v>
      </c>
      <c r="D96">
        <v>64.5</v>
      </c>
      <c r="E96">
        <v>2</v>
      </c>
    </row>
    <row r="97" spans="1:5" x14ac:dyDescent="0.25">
      <c r="A97" s="1">
        <v>0.27983796296296298</v>
      </c>
      <c r="B97" s="2">
        <v>43225</v>
      </c>
      <c r="C97">
        <v>24.8</v>
      </c>
      <c r="D97">
        <v>64.599999999999994</v>
      </c>
      <c r="E97">
        <v>2</v>
      </c>
    </row>
    <row r="98" spans="1:5" x14ac:dyDescent="0.25">
      <c r="A98" s="1">
        <v>0.3006712962962963</v>
      </c>
      <c r="B98" s="2">
        <v>43225</v>
      </c>
      <c r="C98">
        <v>24.7</v>
      </c>
      <c r="D98">
        <v>64.599999999999994</v>
      </c>
      <c r="E98">
        <v>2</v>
      </c>
    </row>
    <row r="99" spans="1:5" x14ac:dyDescent="0.25">
      <c r="A99" s="1">
        <v>0.32150462962962961</v>
      </c>
      <c r="B99" s="2">
        <v>43225</v>
      </c>
      <c r="C99">
        <v>24.9</v>
      </c>
      <c r="D99">
        <v>66.3</v>
      </c>
      <c r="E99">
        <v>2</v>
      </c>
    </row>
    <row r="100" spans="1:5" x14ac:dyDescent="0.25">
      <c r="A100" s="1">
        <v>0.34233796296296298</v>
      </c>
      <c r="B100" s="2">
        <v>43225</v>
      </c>
      <c r="C100">
        <v>25.1</v>
      </c>
      <c r="D100">
        <v>67.2</v>
      </c>
      <c r="E100">
        <v>2</v>
      </c>
    </row>
    <row r="101" spans="1:5" x14ac:dyDescent="0.25">
      <c r="A101" s="1">
        <v>0.3631712962962963</v>
      </c>
      <c r="B101" s="2">
        <v>43225</v>
      </c>
      <c r="C101">
        <v>25.4</v>
      </c>
      <c r="D101">
        <v>67</v>
      </c>
      <c r="E101">
        <v>2</v>
      </c>
    </row>
    <row r="102" spans="1:5" x14ac:dyDescent="0.25">
      <c r="A102" s="1">
        <v>0.96733796296296293</v>
      </c>
      <c r="B102" s="2">
        <v>43225</v>
      </c>
      <c r="C102">
        <v>25.1</v>
      </c>
      <c r="D102">
        <v>68.5</v>
      </c>
      <c r="E102">
        <v>2</v>
      </c>
    </row>
    <row r="103" spans="1:5" x14ac:dyDescent="0.25">
      <c r="A103" s="1">
        <v>0.9881712962962963</v>
      </c>
      <c r="B103" s="2">
        <v>43225</v>
      </c>
      <c r="C103">
        <v>25</v>
      </c>
      <c r="D103">
        <v>68.5</v>
      </c>
      <c r="E103">
        <v>2</v>
      </c>
    </row>
    <row r="104" spans="1:5" x14ac:dyDescent="0.25">
      <c r="A104" s="1">
        <v>9.0046296296296298E-3</v>
      </c>
      <c r="B104" s="2">
        <v>43226</v>
      </c>
      <c r="C104">
        <v>25</v>
      </c>
      <c r="D104">
        <v>68.599999999999994</v>
      </c>
      <c r="E104">
        <v>2</v>
      </c>
    </row>
    <row r="105" spans="1:5" x14ac:dyDescent="0.25">
      <c r="A105" s="1">
        <v>2.9837962962962965E-2</v>
      </c>
      <c r="B105" s="2">
        <v>43226</v>
      </c>
      <c r="C105">
        <v>25</v>
      </c>
      <c r="D105">
        <v>69.900000000000006</v>
      </c>
      <c r="E105">
        <v>2</v>
      </c>
    </row>
    <row r="106" spans="1:5" x14ac:dyDescent="0.25">
      <c r="A106" s="1">
        <v>5.0671296296296298E-2</v>
      </c>
      <c r="B106" s="2">
        <v>43226</v>
      </c>
      <c r="C106">
        <v>25.2</v>
      </c>
      <c r="D106">
        <v>70.099999999999994</v>
      </c>
      <c r="E106">
        <v>2</v>
      </c>
    </row>
    <row r="107" spans="1:5" x14ac:dyDescent="0.25">
      <c r="A107" s="1">
        <v>7.1504629629629626E-2</v>
      </c>
      <c r="B107" s="2">
        <v>43226</v>
      </c>
      <c r="C107">
        <v>25.2</v>
      </c>
      <c r="D107">
        <v>70</v>
      </c>
      <c r="E107">
        <v>2</v>
      </c>
    </row>
    <row r="108" spans="1:5" x14ac:dyDescent="0.25">
      <c r="A108" s="1">
        <v>9.2337962962962969E-2</v>
      </c>
      <c r="B108" s="2">
        <v>43226</v>
      </c>
      <c r="C108">
        <v>25.2</v>
      </c>
      <c r="D108">
        <v>69.900000000000006</v>
      </c>
      <c r="E108">
        <v>2</v>
      </c>
    </row>
    <row r="109" spans="1:5" x14ac:dyDescent="0.25">
      <c r="A109" s="1">
        <v>0.1131712962962963</v>
      </c>
      <c r="B109" s="2">
        <v>43226</v>
      </c>
      <c r="C109">
        <v>25.2</v>
      </c>
      <c r="D109">
        <v>69.900000000000006</v>
      </c>
      <c r="E109">
        <v>2</v>
      </c>
    </row>
    <row r="110" spans="1:5" x14ac:dyDescent="0.25">
      <c r="A110" s="1">
        <v>0.13400462962962964</v>
      </c>
      <c r="B110" s="2">
        <v>43226</v>
      </c>
      <c r="C110">
        <v>25.2</v>
      </c>
      <c r="D110">
        <v>69.8</v>
      </c>
      <c r="E110">
        <v>2</v>
      </c>
    </row>
    <row r="111" spans="1:5" x14ac:dyDescent="0.25">
      <c r="A111" s="1">
        <v>0.15483796296296296</v>
      </c>
      <c r="B111" s="2">
        <v>43226</v>
      </c>
      <c r="C111">
        <v>25.2</v>
      </c>
      <c r="D111">
        <v>69.900000000000006</v>
      </c>
      <c r="E111">
        <v>2</v>
      </c>
    </row>
    <row r="112" spans="1:5" x14ac:dyDescent="0.25">
      <c r="A112" s="1">
        <v>0.1756712962962963</v>
      </c>
      <c r="B112" s="2">
        <v>43226</v>
      </c>
      <c r="C112">
        <v>25.1</v>
      </c>
      <c r="D112">
        <v>69.900000000000006</v>
      </c>
      <c r="E112">
        <v>2</v>
      </c>
    </row>
    <row r="113" spans="1:5" x14ac:dyDescent="0.25">
      <c r="A113" s="1">
        <v>0.19650462962962964</v>
      </c>
      <c r="B113" s="2">
        <v>43226</v>
      </c>
      <c r="C113">
        <v>25.1</v>
      </c>
      <c r="D113">
        <v>70</v>
      </c>
      <c r="E113">
        <v>2</v>
      </c>
    </row>
    <row r="114" spans="1:5" x14ac:dyDescent="0.25">
      <c r="A114" s="1">
        <v>0.21733796296296296</v>
      </c>
      <c r="B114" s="2">
        <v>43226</v>
      </c>
      <c r="C114">
        <v>25.1</v>
      </c>
      <c r="D114">
        <v>70</v>
      </c>
      <c r="E114">
        <v>2</v>
      </c>
    </row>
    <row r="115" spans="1:5" x14ac:dyDescent="0.25">
      <c r="A115" s="1">
        <v>0.2381712962962963</v>
      </c>
      <c r="B115" s="2">
        <v>43226</v>
      </c>
      <c r="C115">
        <v>25</v>
      </c>
      <c r="D115">
        <v>70.099999999999994</v>
      </c>
      <c r="E115">
        <v>2</v>
      </c>
    </row>
    <row r="116" spans="1:5" x14ac:dyDescent="0.25">
      <c r="A116" s="1">
        <v>0.25900462962962961</v>
      </c>
      <c r="B116" s="2">
        <v>43226</v>
      </c>
      <c r="C116">
        <v>25</v>
      </c>
      <c r="D116">
        <v>70.099999999999994</v>
      </c>
      <c r="E116">
        <v>2</v>
      </c>
    </row>
    <row r="117" spans="1:5" x14ac:dyDescent="0.25">
      <c r="A117" s="1">
        <v>0.27983796296296298</v>
      </c>
      <c r="B117" s="2">
        <v>43226</v>
      </c>
      <c r="C117">
        <v>25</v>
      </c>
      <c r="D117">
        <v>70.2</v>
      </c>
      <c r="E117">
        <v>2</v>
      </c>
    </row>
    <row r="118" spans="1:5" x14ac:dyDescent="0.25">
      <c r="A118" s="1">
        <v>0.3006712962962963</v>
      </c>
      <c r="B118" s="2">
        <v>43226</v>
      </c>
      <c r="C118">
        <v>24.9</v>
      </c>
      <c r="D118">
        <v>70.2</v>
      </c>
      <c r="E118">
        <v>2</v>
      </c>
    </row>
    <row r="119" spans="1:5" x14ac:dyDescent="0.25">
      <c r="A119" s="1">
        <v>0.32150462962962961</v>
      </c>
      <c r="B119" s="2">
        <v>43226</v>
      </c>
      <c r="C119">
        <v>24.9</v>
      </c>
      <c r="D119">
        <v>70.3</v>
      </c>
      <c r="E119">
        <v>2</v>
      </c>
    </row>
    <row r="120" spans="1:5" x14ac:dyDescent="0.25">
      <c r="A120" s="1">
        <v>0.34233796296296298</v>
      </c>
      <c r="B120" s="2">
        <v>43226</v>
      </c>
      <c r="C120">
        <v>24.8</v>
      </c>
      <c r="D120">
        <v>71.099999999999994</v>
      </c>
      <c r="E120">
        <v>2</v>
      </c>
    </row>
    <row r="121" spans="1:5" x14ac:dyDescent="0.25">
      <c r="A121" s="1">
        <v>0.3631712962962963</v>
      </c>
      <c r="B121" s="2">
        <v>43226</v>
      </c>
      <c r="C121">
        <v>24.7</v>
      </c>
      <c r="D121">
        <v>71</v>
      </c>
      <c r="E121">
        <v>2</v>
      </c>
    </row>
    <row r="122" spans="1:5" x14ac:dyDescent="0.25">
      <c r="A122" s="1">
        <v>0.96733796296296293</v>
      </c>
      <c r="B122" s="2">
        <v>43226</v>
      </c>
      <c r="C122">
        <v>24.6</v>
      </c>
      <c r="D122">
        <v>72.2</v>
      </c>
      <c r="E122">
        <v>2</v>
      </c>
    </row>
    <row r="123" spans="1:5" x14ac:dyDescent="0.25">
      <c r="A123" s="1">
        <v>0.9881712962962963</v>
      </c>
      <c r="B123" s="2">
        <v>43226</v>
      </c>
      <c r="C123">
        <v>24.6</v>
      </c>
      <c r="D123">
        <v>72.5</v>
      </c>
      <c r="E123">
        <v>2</v>
      </c>
    </row>
    <row r="124" spans="1:5" x14ac:dyDescent="0.25">
      <c r="A124" s="1">
        <v>0.96820601851851851</v>
      </c>
      <c r="B124" s="2">
        <v>43211</v>
      </c>
      <c r="C124">
        <v>25.6</v>
      </c>
      <c r="D124">
        <v>68</v>
      </c>
      <c r="E124">
        <v>1</v>
      </c>
    </row>
    <row r="125" spans="1:5" x14ac:dyDescent="0.25">
      <c r="A125" s="1">
        <v>0.98903935185185177</v>
      </c>
      <c r="B125" s="2">
        <v>43211</v>
      </c>
      <c r="C125">
        <v>25.6</v>
      </c>
      <c r="D125">
        <v>68</v>
      </c>
      <c r="E125">
        <v>1</v>
      </c>
    </row>
    <row r="126" spans="1:5" x14ac:dyDescent="0.25">
      <c r="A126" s="1">
        <v>9.8726851851851857E-3</v>
      </c>
      <c r="B126" s="2">
        <v>43212</v>
      </c>
      <c r="C126">
        <v>25.5</v>
      </c>
      <c r="D126">
        <v>68.099999999999994</v>
      </c>
      <c r="E126">
        <v>1</v>
      </c>
    </row>
    <row r="127" spans="1:5" x14ac:dyDescent="0.25">
      <c r="A127" s="1">
        <v>3.0706018518518521E-2</v>
      </c>
      <c r="B127" s="2">
        <v>43212</v>
      </c>
      <c r="C127">
        <v>25.6</v>
      </c>
      <c r="D127">
        <v>68.099999999999994</v>
      </c>
      <c r="E127">
        <v>1</v>
      </c>
    </row>
    <row r="128" spans="1:5" x14ac:dyDescent="0.25">
      <c r="A128" s="1">
        <v>5.153935185185185E-2</v>
      </c>
      <c r="B128" s="2">
        <v>43212</v>
      </c>
      <c r="C128">
        <v>25.6</v>
      </c>
      <c r="D128">
        <v>68.099999999999994</v>
      </c>
      <c r="E128">
        <v>1</v>
      </c>
    </row>
    <row r="129" spans="1:5" x14ac:dyDescent="0.25">
      <c r="A129" s="1">
        <v>7.2372685185185193E-2</v>
      </c>
      <c r="B129" s="2">
        <v>43212</v>
      </c>
      <c r="C129">
        <v>25.5</v>
      </c>
      <c r="D129">
        <v>68.099999999999994</v>
      </c>
      <c r="E129">
        <v>1</v>
      </c>
    </row>
    <row r="130" spans="1:5" x14ac:dyDescent="0.25">
      <c r="A130" s="1">
        <v>9.3206018518518521E-2</v>
      </c>
      <c r="B130" s="2">
        <v>43212</v>
      </c>
      <c r="C130">
        <v>25.5</v>
      </c>
      <c r="D130">
        <v>68.099999999999994</v>
      </c>
      <c r="E130">
        <v>1</v>
      </c>
    </row>
    <row r="131" spans="1:5" x14ac:dyDescent="0.25">
      <c r="A131" s="1">
        <v>0.11403935185185186</v>
      </c>
      <c r="B131" s="2">
        <v>43212</v>
      </c>
      <c r="C131">
        <v>25.6</v>
      </c>
      <c r="D131">
        <v>68.2</v>
      </c>
      <c r="E131">
        <v>1</v>
      </c>
    </row>
    <row r="132" spans="1:5" x14ac:dyDescent="0.25">
      <c r="A132" s="1">
        <v>0.13487268518518519</v>
      </c>
      <c r="B132" s="2">
        <v>43212</v>
      </c>
      <c r="C132">
        <v>25.6</v>
      </c>
      <c r="D132">
        <v>68.2</v>
      </c>
      <c r="E132">
        <v>1</v>
      </c>
    </row>
    <row r="133" spans="1:5" x14ac:dyDescent="0.25">
      <c r="A133" s="1">
        <v>0.15570601851851854</v>
      </c>
      <c r="B133" s="2">
        <v>43212</v>
      </c>
      <c r="C133">
        <v>25.6</v>
      </c>
      <c r="D133">
        <v>68.3</v>
      </c>
      <c r="E133">
        <v>1</v>
      </c>
    </row>
    <row r="134" spans="1:5" x14ac:dyDescent="0.25">
      <c r="A134" s="1">
        <v>0.17653935185185185</v>
      </c>
      <c r="B134" s="2">
        <v>43212</v>
      </c>
      <c r="C134">
        <v>25.6</v>
      </c>
      <c r="D134">
        <v>68.3</v>
      </c>
      <c r="E134">
        <v>1</v>
      </c>
    </row>
    <row r="135" spans="1:5" x14ac:dyDescent="0.25">
      <c r="A135" s="1">
        <v>0.19737268518518516</v>
      </c>
      <c r="B135" s="2">
        <v>43212</v>
      </c>
      <c r="C135">
        <v>25.6</v>
      </c>
      <c r="D135">
        <v>68.400000000000006</v>
      </c>
      <c r="E135">
        <v>1</v>
      </c>
    </row>
    <row r="136" spans="1:5" x14ac:dyDescent="0.25">
      <c r="A136" s="1">
        <v>0.21820601851851851</v>
      </c>
      <c r="B136" s="2">
        <v>43212</v>
      </c>
      <c r="C136">
        <v>25.6</v>
      </c>
      <c r="D136">
        <v>68.400000000000006</v>
      </c>
      <c r="E136">
        <v>1</v>
      </c>
    </row>
    <row r="137" spans="1:5" x14ac:dyDescent="0.25">
      <c r="A137" s="1">
        <v>0.23903935185185185</v>
      </c>
      <c r="B137" s="2">
        <v>43212</v>
      </c>
      <c r="C137">
        <v>25.6</v>
      </c>
      <c r="D137">
        <v>68.400000000000006</v>
      </c>
      <c r="E137">
        <v>1</v>
      </c>
    </row>
    <row r="138" spans="1:5" x14ac:dyDescent="0.25">
      <c r="A138" s="1">
        <v>0.25987268518518519</v>
      </c>
      <c r="B138" s="2">
        <v>43212</v>
      </c>
      <c r="C138">
        <v>25.6</v>
      </c>
      <c r="D138">
        <v>68.5</v>
      </c>
      <c r="E138">
        <v>1</v>
      </c>
    </row>
    <row r="139" spans="1:5" x14ac:dyDescent="0.25">
      <c r="A139" s="1">
        <v>0.28070601851851851</v>
      </c>
      <c r="B139" s="2">
        <v>43212</v>
      </c>
      <c r="C139">
        <v>25.7</v>
      </c>
      <c r="D139">
        <v>68.5</v>
      </c>
      <c r="E139">
        <v>1</v>
      </c>
    </row>
    <row r="140" spans="1:5" x14ac:dyDescent="0.25">
      <c r="A140" s="1">
        <v>0.30153935185185182</v>
      </c>
      <c r="B140" s="2">
        <v>43212</v>
      </c>
      <c r="C140">
        <v>25.7</v>
      </c>
      <c r="D140">
        <v>68.599999999999994</v>
      </c>
      <c r="E140">
        <v>1</v>
      </c>
    </row>
    <row r="141" spans="1:5" x14ac:dyDescent="0.25">
      <c r="A141" s="1">
        <v>0.32237268518518519</v>
      </c>
      <c r="B141" s="2">
        <v>43212</v>
      </c>
      <c r="C141">
        <v>25.7</v>
      </c>
      <c r="D141">
        <v>68.7</v>
      </c>
      <c r="E141">
        <v>1</v>
      </c>
    </row>
    <row r="142" spans="1:5" x14ac:dyDescent="0.25">
      <c r="A142" s="1">
        <v>0.34320601851851856</v>
      </c>
      <c r="B142" s="2">
        <v>43212</v>
      </c>
      <c r="C142">
        <v>25.7</v>
      </c>
      <c r="D142">
        <v>68.599999999999994</v>
      </c>
      <c r="E142">
        <v>1</v>
      </c>
    </row>
    <row r="143" spans="1:5" x14ac:dyDescent="0.25">
      <c r="A143" s="1">
        <v>0.36403935185185188</v>
      </c>
      <c r="B143" s="2">
        <v>43212</v>
      </c>
      <c r="C143">
        <v>25.7</v>
      </c>
      <c r="D143">
        <v>68.900000000000006</v>
      </c>
      <c r="E143">
        <v>1</v>
      </c>
    </row>
    <row r="144" spans="1:5" x14ac:dyDescent="0.25">
      <c r="A144" s="1">
        <v>0.96820601851851851</v>
      </c>
      <c r="B144" s="2">
        <v>43212</v>
      </c>
      <c r="C144">
        <v>25.3</v>
      </c>
      <c r="D144">
        <v>69.7</v>
      </c>
      <c r="E144">
        <v>1</v>
      </c>
    </row>
    <row r="145" spans="1:5" x14ac:dyDescent="0.25">
      <c r="A145" s="1">
        <v>0.98903935185185177</v>
      </c>
      <c r="B145" s="2">
        <v>43212</v>
      </c>
      <c r="C145">
        <v>25.1</v>
      </c>
      <c r="D145">
        <v>70</v>
      </c>
      <c r="E145">
        <v>1</v>
      </c>
    </row>
    <row r="146" spans="1:5" x14ac:dyDescent="0.25">
      <c r="A146" s="1">
        <v>9.8726851851851857E-3</v>
      </c>
      <c r="B146" s="2">
        <v>43213</v>
      </c>
      <c r="C146">
        <v>25</v>
      </c>
      <c r="D146">
        <v>68.2</v>
      </c>
      <c r="E146">
        <v>1</v>
      </c>
    </row>
    <row r="147" spans="1:5" x14ac:dyDescent="0.25">
      <c r="A147" s="1">
        <v>3.0706018518518521E-2</v>
      </c>
      <c r="B147" s="2">
        <v>43213</v>
      </c>
      <c r="C147">
        <v>25</v>
      </c>
      <c r="D147">
        <v>68.400000000000006</v>
      </c>
      <c r="E147">
        <v>1</v>
      </c>
    </row>
    <row r="148" spans="1:5" x14ac:dyDescent="0.25">
      <c r="A148" s="1">
        <v>5.153935185185185E-2</v>
      </c>
      <c r="B148" s="2">
        <v>43213</v>
      </c>
      <c r="C148">
        <v>24.9</v>
      </c>
      <c r="D148">
        <v>68.400000000000006</v>
      </c>
      <c r="E148">
        <v>1</v>
      </c>
    </row>
    <row r="149" spans="1:5" x14ac:dyDescent="0.25">
      <c r="A149" s="1">
        <v>7.2372685185185193E-2</v>
      </c>
      <c r="B149" s="2">
        <v>43213</v>
      </c>
      <c r="C149">
        <v>24.8</v>
      </c>
      <c r="D149">
        <v>68.599999999999994</v>
      </c>
      <c r="E149">
        <v>1</v>
      </c>
    </row>
    <row r="150" spans="1:5" x14ac:dyDescent="0.25">
      <c r="A150" s="1">
        <v>9.3206018518518521E-2</v>
      </c>
      <c r="B150" s="2">
        <v>43213</v>
      </c>
      <c r="C150">
        <v>24.8</v>
      </c>
      <c r="D150">
        <v>68.7</v>
      </c>
      <c r="E150">
        <v>1</v>
      </c>
    </row>
    <row r="151" spans="1:5" x14ac:dyDescent="0.25">
      <c r="A151" s="1">
        <v>0.11403935185185186</v>
      </c>
      <c r="B151" s="2">
        <v>43213</v>
      </c>
      <c r="C151">
        <v>24.7</v>
      </c>
      <c r="D151">
        <v>68.8</v>
      </c>
      <c r="E151">
        <v>1</v>
      </c>
    </row>
    <row r="152" spans="1:5" x14ac:dyDescent="0.25">
      <c r="A152" s="1">
        <v>0.13487268518518519</v>
      </c>
      <c r="B152" s="2">
        <v>43213</v>
      </c>
      <c r="C152">
        <v>24.7</v>
      </c>
      <c r="D152">
        <v>68.900000000000006</v>
      </c>
      <c r="E152">
        <v>1</v>
      </c>
    </row>
    <row r="153" spans="1:5" x14ac:dyDescent="0.25">
      <c r="A153" s="1">
        <v>0.15570601851851854</v>
      </c>
      <c r="B153" s="2">
        <v>43213</v>
      </c>
      <c r="C153">
        <v>24.6</v>
      </c>
      <c r="D153">
        <v>68.900000000000006</v>
      </c>
      <c r="E153">
        <v>1</v>
      </c>
    </row>
    <row r="154" spans="1:5" x14ac:dyDescent="0.25">
      <c r="A154" s="1">
        <v>0.17653935185185185</v>
      </c>
      <c r="B154" s="2">
        <v>43213</v>
      </c>
      <c r="C154">
        <v>24.5</v>
      </c>
      <c r="D154">
        <v>68.5</v>
      </c>
      <c r="E154">
        <v>1</v>
      </c>
    </row>
    <row r="155" spans="1:5" x14ac:dyDescent="0.25">
      <c r="A155" s="1">
        <v>0.19737268518518516</v>
      </c>
      <c r="B155" s="2">
        <v>43213</v>
      </c>
      <c r="C155">
        <v>24.4</v>
      </c>
      <c r="D155">
        <v>68.599999999999994</v>
      </c>
      <c r="E155">
        <v>1</v>
      </c>
    </row>
    <row r="156" spans="1:5" x14ac:dyDescent="0.25">
      <c r="A156" s="1">
        <v>0.21820601851851851</v>
      </c>
      <c r="B156" s="2">
        <v>43213</v>
      </c>
      <c r="C156">
        <v>24.3</v>
      </c>
      <c r="D156">
        <v>68.900000000000006</v>
      </c>
      <c r="E156">
        <v>1</v>
      </c>
    </row>
    <row r="157" spans="1:5" x14ac:dyDescent="0.25">
      <c r="A157" s="1">
        <v>0.23903935185185185</v>
      </c>
      <c r="B157" s="2">
        <v>43213</v>
      </c>
      <c r="C157">
        <v>24.2</v>
      </c>
      <c r="D157">
        <v>69.2</v>
      </c>
      <c r="E157">
        <v>1</v>
      </c>
    </row>
    <row r="158" spans="1:5" x14ac:dyDescent="0.25">
      <c r="A158" s="1">
        <v>0.25987268518518519</v>
      </c>
      <c r="B158" s="2">
        <v>43213</v>
      </c>
      <c r="C158">
        <v>24.2</v>
      </c>
      <c r="D158">
        <v>69.599999999999994</v>
      </c>
      <c r="E158">
        <v>1</v>
      </c>
    </row>
    <row r="159" spans="1:5" x14ac:dyDescent="0.25">
      <c r="A159" s="1">
        <v>0.28070601851851851</v>
      </c>
      <c r="B159" s="2">
        <v>43213</v>
      </c>
      <c r="C159">
        <v>24.2</v>
      </c>
      <c r="D159">
        <v>69.900000000000006</v>
      </c>
      <c r="E159">
        <v>1</v>
      </c>
    </row>
    <row r="160" spans="1:5" x14ac:dyDescent="0.25">
      <c r="A160" s="1">
        <v>0.30153935185185182</v>
      </c>
      <c r="B160" s="2">
        <v>43213</v>
      </c>
      <c r="C160">
        <v>24.2</v>
      </c>
      <c r="D160">
        <v>71</v>
      </c>
      <c r="E160">
        <v>1</v>
      </c>
    </row>
    <row r="161" spans="1:5" x14ac:dyDescent="0.25">
      <c r="A161" s="1">
        <v>0.32237268518518519</v>
      </c>
      <c r="B161" s="2">
        <v>43213</v>
      </c>
      <c r="C161">
        <v>24.3</v>
      </c>
      <c r="D161">
        <v>71.2</v>
      </c>
      <c r="E161">
        <v>1</v>
      </c>
    </row>
    <row r="162" spans="1:5" x14ac:dyDescent="0.25">
      <c r="A162" s="1">
        <v>0.34320601851851856</v>
      </c>
      <c r="B162" s="2">
        <v>43213</v>
      </c>
      <c r="C162">
        <v>24.4</v>
      </c>
      <c r="D162">
        <v>72.099999999999994</v>
      </c>
      <c r="E162">
        <v>1</v>
      </c>
    </row>
    <row r="163" spans="1:5" x14ac:dyDescent="0.25">
      <c r="A163" s="1">
        <v>0.36403935185185188</v>
      </c>
      <c r="B163" s="2">
        <v>43213</v>
      </c>
      <c r="C163">
        <v>24.8</v>
      </c>
      <c r="D163">
        <v>72.099999999999994</v>
      </c>
      <c r="E163">
        <v>1</v>
      </c>
    </row>
    <row r="164" spans="1:5" x14ac:dyDescent="0.25">
      <c r="A164" s="1">
        <v>0.96820601851851851</v>
      </c>
      <c r="B164" s="2">
        <v>43213</v>
      </c>
      <c r="C164">
        <v>26.2</v>
      </c>
      <c r="D164">
        <v>70.599999999999994</v>
      </c>
      <c r="E164">
        <v>1</v>
      </c>
    </row>
    <row r="165" spans="1:5" x14ac:dyDescent="0.25">
      <c r="A165" s="1">
        <v>0.98903935185185177</v>
      </c>
      <c r="B165" s="2">
        <v>43213</v>
      </c>
      <c r="C165">
        <v>26.2</v>
      </c>
      <c r="D165">
        <v>70.900000000000006</v>
      </c>
      <c r="E165">
        <v>1</v>
      </c>
    </row>
    <row r="166" spans="1:5" x14ac:dyDescent="0.25">
      <c r="A166" s="1">
        <v>9.8726851851851857E-3</v>
      </c>
      <c r="B166" s="2">
        <v>43214</v>
      </c>
      <c r="C166">
        <v>26</v>
      </c>
      <c r="D166">
        <v>70.8</v>
      </c>
      <c r="E166">
        <v>1</v>
      </c>
    </row>
    <row r="167" spans="1:5" x14ac:dyDescent="0.25">
      <c r="A167" s="1">
        <v>3.0706018518518521E-2</v>
      </c>
      <c r="B167" s="2">
        <v>43214</v>
      </c>
      <c r="C167">
        <v>26</v>
      </c>
      <c r="D167">
        <v>71.400000000000006</v>
      </c>
      <c r="E167">
        <v>1</v>
      </c>
    </row>
    <row r="168" spans="1:5" x14ac:dyDescent="0.25">
      <c r="A168" s="1">
        <v>5.153935185185185E-2</v>
      </c>
      <c r="B168" s="2">
        <v>43214</v>
      </c>
      <c r="C168">
        <v>26.1</v>
      </c>
      <c r="D168">
        <v>71.599999999999994</v>
      </c>
      <c r="E168">
        <v>1</v>
      </c>
    </row>
    <row r="169" spans="1:5" x14ac:dyDescent="0.25">
      <c r="A169" s="1">
        <v>7.2372685185185193E-2</v>
      </c>
      <c r="B169" s="2">
        <v>43214</v>
      </c>
      <c r="C169">
        <v>26.1</v>
      </c>
      <c r="D169">
        <v>71.400000000000006</v>
      </c>
      <c r="E169">
        <v>1</v>
      </c>
    </row>
    <row r="170" spans="1:5" x14ac:dyDescent="0.25">
      <c r="A170" s="1">
        <v>9.3206018518518521E-2</v>
      </c>
      <c r="B170" s="2">
        <v>43214</v>
      </c>
      <c r="C170">
        <v>26.1</v>
      </c>
      <c r="D170">
        <v>70.3</v>
      </c>
      <c r="E170">
        <v>1</v>
      </c>
    </row>
    <row r="171" spans="1:5" x14ac:dyDescent="0.25">
      <c r="A171" s="1">
        <v>0.11403935185185186</v>
      </c>
      <c r="B171" s="2">
        <v>43214</v>
      </c>
      <c r="C171">
        <v>25.9</v>
      </c>
      <c r="D171">
        <v>69.8</v>
      </c>
      <c r="E171">
        <v>1</v>
      </c>
    </row>
    <row r="172" spans="1:5" x14ac:dyDescent="0.25">
      <c r="A172" s="1">
        <v>0.13487268518518519</v>
      </c>
      <c r="B172" s="2">
        <v>43214</v>
      </c>
      <c r="C172">
        <v>25.7</v>
      </c>
      <c r="D172">
        <v>68.3</v>
      </c>
      <c r="E172">
        <v>1</v>
      </c>
    </row>
    <row r="173" spans="1:5" x14ac:dyDescent="0.25">
      <c r="A173" s="1">
        <v>0.15570601851851854</v>
      </c>
      <c r="B173" s="2">
        <v>43214</v>
      </c>
      <c r="C173">
        <v>25.7</v>
      </c>
      <c r="D173">
        <v>72.8</v>
      </c>
      <c r="E173">
        <v>1</v>
      </c>
    </row>
    <row r="174" spans="1:5" x14ac:dyDescent="0.25">
      <c r="A174" s="1">
        <v>0.17653935185185185</v>
      </c>
      <c r="B174" s="2">
        <v>43214</v>
      </c>
      <c r="C174">
        <v>25.7</v>
      </c>
      <c r="D174">
        <v>72.599999999999994</v>
      </c>
      <c r="E174">
        <v>1</v>
      </c>
    </row>
    <row r="175" spans="1:5" x14ac:dyDescent="0.25">
      <c r="A175" s="1">
        <v>0.19737268518518516</v>
      </c>
      <c r="B175" s="2">
        <v>43214</v>
      </c>
      <c r="C175">
        <v>25.6</v>
      </c>
      <c r="D175">
        <v>72.400000000000006</v>
      </c>
      <c r="E175">
        <v>1</v>
      </c>
    </row>
    <row r="176" spans="1:5" x14ac:dyDescent="0.25">
      <c r="A176" s="1">
        <v>0.21820601851851851</v>
      </c>
      <c r="B176" s="2">
        <v>43214</v>
      </c>
      <c r="C176">
        <v>25.5</v>
      </c>
      <c r="D176">
        <v>72.400000000000006</v>
      </c>
      <c r="E176">
        <v>1</v>
      </c>
    </row>
    <row r="177" spans="1:5" x14ac:dyDescent="0.25">
      <c r="A177" s="1">
        <v>0.23903935185185185</v>
      </c>
      <c r="B177" s="2">
        <v>43214</v>
      </c>
      <c r="C177">
        <v>25.3</v>
      </c>
      <c r="D177">
        <v>72.400000000000006</v>
      </c>
      <c r="E177">
        <v>1</v>
      </c>
    </row>
    <row r="178" spans="1:5" x14ac:dyDescent="0.25">
      <c r="A178" s="1">
        <v>0.25987268518518519</v>
      </c>
      <c r="B178" s="2">
        <v>43214</v>
      </c>
      <c r="C178">
        <v>25.2</v>
      </c>
      <c r="D178">
        <v>72.5</v>
      </c>
      <c r="E178">
        <v>1</v>
      </c>
    </row>
    <row r="179" spans="1:5" x14ac:dyDescent="0.25">
      <c r="A179" s="1">
        <v>0.28070601851851851</v>
      </c>
      <c r="B179" s="2">
        <v>43214</v>
      </c>
      <c r="C179">
        <v>25.1</v>
      </c>
      <c r="D179">
        <v>72.5</v>
      </c>
      <c r="E179">
        <v>1</v>
      </c>
    </row>
    <row r="180" spans="1:5" x14ac:dyDescent="0.25">
      <c r="A180" s="1">
        <v>0.30153935185185182</v>
      </c>
      <c r="B180" s="2">
        <v>43214</v>
      </c>
      <c r="C180">
        <v>25.1</v>
      </c>
      <c r="D180">
        <v>72.5</v>
      </c>
      <c r="E180">
        <v>1</v>
      </c>
    </row>
    <row r="181" spans="1:5" x14ac:dyDescent="0.25">
      <c r="A181" s="1">
        <v>0.32237268518518519</v>
      </c>
      <c r="B181" s="2">
        <v>43214</v>
      </c>
      <c r="C181">
        <v>25.3</v>
      </c>
      <c r="D181">
        <v>72.5</v>
      </c>
      <c r="E181">
        <v>1</v>
      </c>
    </row>
    <row r="182" spans="1:5" x14ac:dyDescent="0.25">
      <c r="A182" s="1">
        <v>0.34320601851851856</v>
      </c>
      <c r="B182" s="2">
        <v>43214</v>
      </c>
      <c r="C182">
        <v>25.4</v>
      </c>
      <c r="D182">
        <v>72.400000000000006</v>
      </c>
      <c r="E182">
        <v>1</v>
      </c>
    </row>
    <row r="183" spans="1:5" x14ac:dyDescent="0.25">
      <c r="A183" s="1">
        <v>0.36403935185185188</v>
      </c>
      <c r="B183" s="2">
        <v>43214</v>
      </c>
      <c r="C183">
        <v>25.7</v>
      </c>
      <c r="D183">
        <v>72.400000000000006</v>
      </c>
      <c r="E183">
        <v>1</v>
      </c>
    </row>
    <row r="184" spans="1:5" x14ac:dyDescent="0.25">
      <c r="A184" s="1">
        <v>0.96820601851851851</v>
      </c>
      <c r="B184" s="2">
        <v>43214</v>
      </c>
      <c r="C184">
        <v>25.8</v>
      </c>
      <c r="D184">
        <v>72.400000000000006</v>
      </c>
      <c r="E184">
        <v>1</v>
      </c>
    </row>
    <row r="185" spans="1:5" x14ac:dyDescent="0.25">
      <c r="A185" s="1">
        <v>0.98903935185185177</v>
      </c>
      <c r="B185" s="2">
        <v>43214</v>
      </c>
      <c r="C185">
        <v>25.7</v>
      </c>
      <c r="D185">
        <v>72.8</v>
      </c>
      <c r="E185">
        <v>1</v>
      </c>
    </row>
    <row r="186" spans="1:5" x14ac:dyDescent="0.25">
      <c r="A186" s="1">
        <v>9.8726851851851857E-3</v>
      </c>
      <c r="B186" s="2">
        <v>43215</v>
      </c>
      <c r="C186">
        <v>25.6</v>
      </c>
      <c r="D186">
        <v>72.900000000000006</v>
      </c>
      <c r="E186">
        <v>1</v>
      </c>
    </row>
    <row r="187" spans="1:5" x14ac:dyDescent="0.25">
      <c r="A187" s="1">
        <v>3.0706018518518521E-2</v>
      </c>
      <c r="B187" s="2">
        <v>43215</v>
      </c>
      <c r="C187">
        <v>25.6</v>
      </c>
      <c r="D187">
        <v>72</v>
      </c>
      <c r="E187">
        <v>1</v>
      </c>
    </row>
    <row r="188" spans="1:5" x14ac:dyDescent="0.25">
      <c r="A188" s="1">
        <v>5.153935185185185E-2</v>
      </c>
      <c r="B188" s="2">
        <v>43215</v>
      </c>
      <c r="C188">
        <v>25.6</v>
      </c>
      <c r="D188">
        <v>71.5</v>
      </c>
      <c r="E188">
        <v>1</v>
      </c>
    </row>
    <row r="189" spans="1:5" x14ac:dyDescent="0.25">
      <c r="A189" s="1">
        <v>7.2372685185185193E-2</v>
      </c>
      <c r="B189" s="2">
        <v>43215</v>
      </c>
      <c r="C189">
        <v>25.5</v>
      </c>
      <c r="D189">
        <v>70.099999999999994</v>
      </c>
      <c r="E189">
        <v>1</v>
      </c>
    </row>
    <row r="190" spans="1:5" x14ac:dyDescent="0.25">
      <c r="A190" s="1">
        <v>9.3206018518518521E-2</v>
      </c>
      <c r="B190" s="2">
        <v>43215</v>
      </c>
      <c r="C190">
        <v>25.4</v>
      </c>
      <c r="D190">
        <v>68.3</v>
      </c>
      <c r="E190">
        <v>1</v>
      </c>
    </row>
    <row r="191" spans="1:5" x14ac:dyDescent="0.25">
      <c r="A191" s="1">
        <v>0.11403935185185186</v>
      </c>
      <c r="B191" s="2">
        <v>43215</v>
      </c>
      <c r="C191">
        <v>25.3</v>
      </c>
      <c r="D191">
        <v>68.599999999999994</v>
      </c>
      <c r="E191">
        <v>1</v>
      </c>
    </row>
    <row r="192" spans="1:5" x14ac:dyDescent="0.25">
      <c r="A192" s="1">
        <v>0.13487268518518519</v>
      </c>
      <c r="B192" s="2">
        <v>43215</v>
      </c>
      <c r="C192">
        <v>25.2</v>
      </c>
      <c r="D192">
        <v>69.2</v>
      </c>
      <c r="E192">
        <v>1</v>
      </c>
    </row>
    <row r="193" spans="1:5" x14ac:dyDescent="0.25">
      <c r="A193" s="1">
        <v>0.15570601851851854</v>
      </c>
      <c r="B193" s="2">
        <v>43215</v>
      </c>
      <c r="C193">
        <v>25.1</v>
      </c>
      <c r="D193">
        <v>69.2</v>
      </c>
      <c r="E193">
        <v>1</v>
      </c>
    </row>
    <row r="194" spans="1:5" x14ac:dyDescent="0.25">
      <c r="A194" s="1">
        <v>0.17653935185185185</v>
      </c>
      <c r="B194" s="2">
        <v>43215</v>
      </c>
      <c r="C194">
        <v>25.1</v>
      </c>
      <c r="D194">
        <v>69.5</v>
      </c>
      <c r="E194">
        <v>1</v>
      </c>
    </row>
    <row r="195" spans="1:5" x14ac:dyDescent="0.25">
      <c r="A195" s="1">
        <v>0.19737268518518516</v>
      </c>
      <c r="B195" s="2">
        <v>43215</v>
      </c>
      <c r="C195">
        <v>25.1</v>
      </c>
      <c r="D195">
        <v>68.900000000000006</v>
      </c>
      <c r="E195">
        <v>1</v>
      </c>
    </row>
    <row r="196" spans="1:5" x14ac:dyDescent="0.25">
      <c r="A196" s="1">
        <v>0.21820601851851851</v>
      </c>
      <c r="B196" s="2">
        <v>43215</v>
      </c>
      <c r="C196">
        <v>25.1</v>
      </c>
      <c r="D196">
        <v>72.099999999999994</v>
      </c>
      <c r="E196">
        <v>1</v>
      </c>
    </row>
    <row r="197" spans="1:5" x14ac:dyDescent="0.25">
      <c r="A197" s="1">
        <v>0.23903935185185185</v>
      </c>
      <c r="B197" s="2">
        <v>43215</v>
      </c>
      <c r="C197">
        <v>25.1</v>
      </c>
      <c r="D197">
        <v>72.5</v>
      </c>
      <c r="E197">
        <v>1</v>
      </c>
    </row>
    <row r="198" spans="1:5" x14ac:dyDescent="0.25">
      <c r="A198" s="1">
        <v>0.25987268518518519</v>
      </c>
      <c r="B198" s="2">
        <v>43215</v>
      </c>
      <c r="C198">
        <v>25</v>
      </c>
      <c r="D198">
        <v>73.599999999999994</v>
      </c>
      <c r="E198">
        <v>1</v>
      </c>
    </row>
    <row r="199" spans="1:5" x14ac:dyDescent="0.25">
      <c r="A199" s="1">
        <v>0.28070601851851851</v>
      </c>
      <c r="B199" s="2">
        <v>43215</v>
      </c>
      <c r="C199">
        <v>25</v>
      </c>
      <c r="D199">
        <v>70.5</v>
      </c>
      <c r="E199">
        <v>1</v>
      </c>
    </row>
    <row r="200" spans="1:5" x14ac:dyDescent="0.25">
      <c r="A200" s="1">
        <v>0.30153935185185182</v>
      </c>
      <c r="B200" s="2">
        <v>43215</v>
      </c>
      <c r="C200">
        <v>25</v>
      </c>
      <c r="D200">
        <v>70.400000000000006</v>
      </c>
      <c r="E200">
        <v>1</v>
      </c>
    </row>
    <row r="201" spans="1:5" x14ac:dyDescent="0.25">
      <c r="A201" s="1">
        <v>0.32237268518518519</v>
      </c>
      <c r="B201" s="2">
        <v>43215</v>
      </c>
      <c r="C201">
        <v>25</v>
      </c>
      <c r="D201">
        <v>68.8</v>
      </c>
      <c r="E201">
        <v>1</v>
      </c>
    </row>
    <row r="202" spans="1:5" x14ac:dyDescent="0.25">
      <c r="A202" s="1">
        <v>0.34320601851851856</v>
      </c>
      <c r="B202" s="2">
        <v>43215</v>
      </c>
      <c r="C202">
        <v>24.9</v>
      </c>
      <c r="D202">
        <v>68.5</v>
      </c>
      <c r="E202">
        <v>1</v>
      </c>
    </row>
    <row r="203" spans="1:5" x14ac:dyDescent="0.25">
      <c r="A203" s="1">
        <v>0.36403935185185188</v>
      </c>
      <c r="B203" s="2">
        <v>43215</v>
      </c>
      <c r="C203">
        <v>25.1</v>
      </c>
      <c r="D203">
        <v>68.2</v>
      </c>
      <c r="E203">
        <v>1</v>
      </c>
    </row>
    <row r="204" spans="1:5" x14ac:dyDescent="0.25">
      <c r="A204" s="1">
        <v>0.96820601851851851</v>
      </c>
      <c r="B204" s="2">
        <v>43215</v>
      </c>
      <c r="C204">
        <v>27.2</v>
      </c>
      <c r="D204">
        <v>70.400000000000006</v>
      </c>
      <c r="E204">
        <v>1</v>
      </c>
    </row>
    <row r="205" spans="1:5" x14ac:dyDescent="0.25">
      <c r="A205" s="1">
        <v>0.98903935185185177</v>
      </c>
      <c r="B205" s="2">
        <v>43215</v>
      </c>
      <c r="C205">
        <v>27</v>
      </c>
      <c r="D205">
        <v>68.599999999999994</v>
      </c>
      <c r="E205">
        <v>1</v>
      </c>
    </row>
    <row r="206" spans="1:5" x14ac:dyDescent="0.25">
      <c r="A206" s="1">
        <v>9.8726851851851857E-3</v>
      </c>
      <c r="B206" s="2">
        <v>43216</v>
      </c>
      <c r="C206">
        <v>27.1</v>
      </c>
      <c r="D206">
        <v>68.3</v>
      </c>
      <c r="E206">
        <v>1</v>
      </c>
    </row>
    <row r="207" spans="1:5" x14ac:dyDescent="0.25">
      <c r="A207" s="1">
        <v>3.0706018518518521E-2</v>
      </c>
      <c r="B207" s="2">
        <v>43216</v>
      </c>
      <c r="C207">
        <v>27</v>
      </c>
      <c r="D207">
        <v>69.2</v>
      </c>
      <c r="E207">
        <v>1</v>
      </c>
    </row>
    <row r="208" spans="1:5" x14ac:dyDescent="0.25">
      <c r="A208" s="1">
        <v>5.153935185185185E-2</v>
      </c>
      <c r="B208" s="2">
        <v>43216</v>
      </c>
      <c r="C208">
        <v>26.8</v>
      </c>
      <c r="D208">
        <v>68.2</v>
      </c>
      <c r="E208">
        <v>1</v>
      </c>
    </row>
    <row r="209" spans="1:5" x14ac:dyDescent="0.25">
      <c r="A209" s="1">
        <v>7.2372685185185193E-2</v>
      </c>
      <c r="B209" s="2">
        <v>43216</v>
      </c>
      <c r="C209">
        <v>26.8</v>
      </c>
      <c r="D209">
        <v>68.099999999999994</v>
      </c>
      <c r="E209">
        <v>1</v>
      </c>
    </row>
    <row r="210" spans="1:5" x14ac:dyDescent="0.25">
      <c r="A210" s="1">
        <v>9.3206018518518521E-2</v>
      </c>
      <c r="B210" s="2">
        <v>43216</v>
      </c>
      <c r="C210">
        <v>26.6</v>
      </c>
      <c r="D210">
        <v>68.099999999999994</v>
      </c>
      <c r="E210">
        <v>1</v>
      </c>
    </row>
    <row r="211" spans="1:5" x14ac:dyDescent="0.25">
      <c r="A211" s="1">
        <v>0.11403935185185186</v>
      </c>
      <c r="B211" s="2">
        <v>43216</v>
      </c>
      <c r="C211">
        <v>26.4</v>
      </c>
      <c r="D211">
        <v>68.099999999999994</v>
      </c>
      <c r="E211">
        <v>1</v>
      </c>
    </row>
    <row r="212" spans="1:5" x14ac:dyDescent="0.25">
      <c r="A212" s="1">
        <v>0.13487268518518519</v>
      </c>
      <c r="B212" s="2">
        <v>43216</v>
      </c>
      <c r="C212">
        <v>26.5</v>
      </c>
      <c r="D212">
        <v>68.099999999999994</v>
      </c>
      <c r="E212">
        <v>1</v>
      </c>
    </row>
    <row r="213" spans="1:5" x14ac:dyDescent="0.25">
      <c r="A213" s="1">
        <v>0.15570601851851854</v>
      </c>
      <c r="B213" s="2">
        <v>43216</v>
      </c>
      <c r="C213">
        <v>26.4</v>
      </c>
      <c r="D213">
        <v>68.099999999999994</v>
      </c>
      <c r="E213">
        <v>1</v>
      </c>
    </row>
    <row r="214" spans="1:5" x14ac:dyDescent="0.25">
      <c r="A214" s="1">
        <v>0.17653935185185185</v>
      </c>
      <c r="B214" s="2">
        <v>43216</v>
      </c>
      <c r="C214">
        <v>26.2</v>
      </c>
      <c r="D214">
        <v>68.099999999999994</v>
      </c>
      <c r="E214">
        <v>1</v>
      </c>
    </row>
    <row r="215" spans="1:5" x14ac:dyDescent="0.25">
      <c r="A215" s="1">
        <v>0.19737268518518516</v>
      </c>
      <c r="B215" s="2">
        <v>43216</v>
      </c>
      <c r="C215">
        <v>26.2</v>
      </c>
      <c r="D215">
        <v>68.099999999999994</v>
      </c>
      <c r="E215">
        <v>1</v>
      </c>
    </row>
    <row r="216" spans="1:5" x14ac:dyDescent="0.25">
      <c r="A216" s="1">
        <v>0.21820601851851851</v>
      </c>
      <c r="B216" s="2">
        <v>43216</v>
      </c>
      <c r="C216">
        <v>26.1</v>
      </c>
      <c r="D216">
        <v>68.099999999999994</v>
      </c>
      <c r="E216">
        <v>1</v>
      </c>
    </row>
    <row r="217" spans="1:5" x14ac:dyDescent="0.25">
      <c r="A217" s="1">
        <v>0.23903935185185185</v>
      </c>
      <c r="B217" s="2">
        <v>43216</v>
      </c>
      <c r="C217">
        <v>26</v>
      </c>
      <c r="D217">
        <v>68.2</v>
      </c>
      <c r="E217">
        <v>1</v>
      </c>
    </row>
    <row r="218" spans="1:5" x14ac:dyDescent="0.25">
      <c r="A218" s="1">
        <v>0.25987268518518519</v>
      </c>
      <c r="B218" s="2">
        <v>43216</v>
      </c>
      <c r="C218">
        <v>26</v>
      </c>
      <c r="D218">
        <v>68.3</v>
      </c>
      <c r="E218">
        <v>1</v>
      </c>
    </row>
    <row r="219" spans="1:5" x14ac:dyDescent="0.25">
      <c r="A219" s="1">
        <v>0.28070601851851851</v>
      </c>
      <c r="B219" s="2">
        <v>43216</v>
      </c>
      <c r="C219">
        <v>25.9</v>
      </c>
      <c r="D219">
        <v>68.099999999999994</v>
      </c>
      <c r="E219">
        <v>1</v>
      </c>
    </row>
    <row r="220" spans="1:5" x14ac:dyDescent="0.25">
      <c r="A220" s="1">
        <v>0.30153935185185182</v>
      </c>
      <c r="B220" s="2">
        <v>43216</v>
      </c>
      <c r="C220">
        <v>26</v>
      </c>
      <c r="D220">
        <v>68.099999999999994</v>
      </c>
      <c r="E220">
        <v>1</v>
      </c>
    </row>
    <row r="221" spans="1:5" x14ac:dyDescent="0.25">
      <c r="A221" s="1">
        <v>0.32237268518518519</v>
      </c>
      <c r="B221" s="2">
        <v>43216</v>
      </c>
      <c r="C221">
        <v>26.6</v>
      </c>
      <c r="D221">
        <v>68.2</v>
      </c>
      <c r="E221">
        <v>1</v>
      </c>
    </row>
    <row r="222" spans="1:5" x14ac:dyDescent="0.25">
      <c r="A222" s="1">
        <v>0.34320601851851856</v>
      </c>
      <c r="B222" s="2">
        <v>43216</v>
      </c>
      <c r="C222">
        <v>27.1</v>
      </c>
      <c r="D222">
        <v>68.3</v>
      </c>
      <c r="E222">
        <v>1</v>
      </c>
    </row>
    <row r="223" spans="1:5" x14ac:dyDescent="0.25">
      <c r="A223" s="1">
        <v>0.36403935185185188</v>
      </c>
      <c r="B223" s="2">
        <v>43216</v>
      </c>
      <c r="C223">
        <v>26.7</v>
      </c>
      <c r="D223">
        <v>68.3</v>
      </c>
      <c r="E223">
        <v>1</v>
      </c>
    </row>
    <row r="224" spans="1:5" x14ac:dyDescent="0.25">
      <c r="A224" s="1">
        <v>0.96820601851851851</v>
      </c>
      <c r="B224" s="2">
        <v>43216</v>
      </c>
      <c r="C224">
        <v>24.1</v>
      </c>
      <c r="D224">
        <v>68.3</v>
      </c>
      <c r="E224">
        <v>1</v>
      </c>
    </row>
    <row r="225" spans="1:5" x14ac:dyDescent="0.25">
      <c r="A225" s="1">
        <v>0.98903935185185177</v>
      </c>
      <c r="B225" s="2">
        <v>43216</v>
      </c>
      <c r="C225">
        <v>24.1</v>
      </c>
      <c r="D225">
        <v>68.5</v>
      </c>
      <c r="E225">
        <v>1</v>
      </c>
    </row>
    <row r="226" spans="1:5" x14ac:dyDescent="0.25">
      <c r="A226" s="1">
        <v>9.8726851851851857E-3</v>
      </c>
      <c r="B226" s="2">
        <v>43217</v>
      </c>
      <c r="C226">
        <v>24.5</v>
      </c>
      <c r="D226">
        <v>68.5</v>
      </c>
      <c r="E226">
        <v>1</v>
      </c>
    </row>
    <row r="227" spans="1:5" x14ac:dyDescent="0.25">
      <c r="A227" s="1">
        <v>3.0706018518518521E-2</v>
      </c>
      <c r="B227" s="2">
        <v>43217</v>
      </c>
      <c r="C227">
        <v>24.6</v>
      </c>
      <c r="D227">
        <v>68.599999999999994</v>
      </c>
      <c r="E227">
        <v>1</v>
      </c>
    </row>
    <row r="228" spans="1:5" x14ac:dyDescent="0.25">
      <c r="A228" s="1">
        <v>5.153935185185185E-2</v>
      </c>
      <c r="B228" s="2">
        <v>43217</v>
      </c>
      <c r="C228">
        <v>24.5</v>
      </c>
      <c r="D228">
        <v>68.7</v>
      </c>
      <c r="E228">
        <v>1</v>
      </c>
    </row>
    <row r="229" spans="1:5" x14ac:dyDescent="0.25">
      <c r="A229" s="1">
        <v>7.2372685185185193E-2</v>
      </c>
      <c r="B229" s="2">
        <v>43217</v>
      </c>
      <c r="C229">
        <v>24.3</v>
      </c>
      <c r="D229">
        <v>68.7</v>
      </c>
      <c r="E229">
        <v>1</v>
      </c>
    </row>
    <row r="230" spans="1:5" x14ac:dyDescent="0.25">
      <c r="A230" s="1">
        <v>9.3206018518518521E-2</v>
      </c>
      <c r="B230" s="2">
        <v>43217</v>
      </c>
      <c r="C230">
        <v>24.1</v>
      </c>
      <c r="D230">
        <v>68.900000000000006</v>
      </c>
      <c r="E230">
        <v>1</v>
      </c>
    </row>
    <row r="231" spans="1:5" x14ac:dyDescent="0.25">
      <c r="A231" s="1">
        <v>0.11403935185185186</v>
      </c>
      <c r="B231" s="2">
        <v>43217</v>
      </c>
      <c r="C231">
        <v>23.9</v>
      </c>
      <c r="D231">
        <v>75.8</v>
      </c>
      <c r="E231">
        <v>1</v>
      </c>
    </row>
    <row r="232" spans="1:5" x14ac:dyDescent="0.25">
      <c r="A232" s="1">
        <v>0.13487268518518519</v>
      </c>
      <c r="B232" s="2">
        <v>43217</v>
      </c>
      <c r="C232">
        <v>23.8</v>
      </c>
      <c r="D232">
        <v>76.7</v>
      </c>
      <c r="E232">
        <v>1</v>
      </c>
    </row>
    <row r="233" spans="1:5" x14ac:dyDescent="0.25">
      <c r="A233" s="1">
        <v>0.15570601851851854</v>
      </c>
      <c r="B233" s="2">
        <v>43217</v>
      </c>
      <c r="C233">
        <v>23.7</v>
      </c>
      <c r="D233">
        <v>76.900000000000006</v>
      </c>
      <c r="E233">
        <v>1</v>
      </c>
    </row>
    <row r="234" spans="1:5" x14ac:dyDescent="0.25">
      <c r="A234" s="1">
        <v>0.17653935185185185</v>
      </c>
      <c r="B234" s="2">
        <v>43217</v>
      </c>
      <c r="C234">
        <v>23.6</v>
      </c>
      <c r="D234">
        <v>77</v>
      </c>
      <c r="E234">
        <v>1</v>
      </c>
    </row>
    <row r="235" spans="1:5" x14ac:dyDescent="0.25">
      <c r="A235" s="1">
        <v>0.19737268518518516</v>
      </c>
      <c r="B235" s="2">
        <v>43217</v>
      </c>
      <c r="C235">
        <v>23.6</v>
      </c>
      <c r="D235">
        <v>75.599999999999994</v>
      </c>
      <c r="E235">
        <v>1</v>
      </c>
    </row>
    <row r="236" spans="1:5" x14ac:dyDescent="0.25">
      <c r="A236" s="1">
        <v>0.21820601851851851</v>
      </c>
      <c r="B236" s="2">
        <v>43217</v>
      </c>
      <c r="C236">
        <v>23.6</v>
      </c>
      <c r="D236">
        <v>73.400000000000006</v>
      </c>
      <c r="E236">
        <v>1</v>
      </c>
    </row>
    <row r="237" spans="1:5" x14ac:dyDescent="0.25">
      <c r="A237" s="1">
        <v>0.23903935185185185</v>
      </c>
      <c r="B237" s="2">
        <v>43217</v>
      </c>
      <c r="C237">
        <v>23.6</v>
      </c>
      <c r="D237">
        <v>73.5</v>
      </c>
      <c r="E237">
        <v>1</v>
      </c>
    </row>
    <row r="238" spans="1:5" x14ac:dyDescent="0.25">
      <c r="A238" s="1">
        <v>0.25987268518518519</v>
      </c>
      <c r="B238" s="2">
        <v>43217</v>
      </c>
      <c r="C238">
        <v>23.6</v>
      </c>
      <c r="D238">
        <v>73.5</v>
      </c>
      <c r="E238">
        <v>1</v>
      </c>
    </row>
    <row r="239" spans="1:5" x14ac:dyDescent="0.25">
      <c r="A239" s="1">
        <v>0.28070601851851851</v>
      </c>
      <c r="B239" s="2">
        <v>43217</v>
      </c>
      <c r="C239">
        <v>23.7</v>
      </c>
      <c r="D239">
        <v>73.5</v>
      </c>
      <c r="E239">
        <v>1</v>
      </c>
    </row>
    <row r="240" spans="1:5" x14ac:dyDescent="0.25">
      <c r="A240" s="1">
        <v>0.30153935185185182</v>
      </c>
      <c r="B240" s="2">
        <v>43217</v>
      </c>
      <c r="C240">
        <v>23.7</v>
      </c>
      <c r="D240">
        <v>73.599999999999994</v>
      </c>
      <c r="E240">
        <v>1</v>
      </c>
    </row>
    <row r="241" spans="1:5" x14ac:dyDescent="0.25">
      <c r="A241" s="1">
        <v>0.32237268518518519</v>
      </c>
      <c r="B241" s="2">
        <v>43217</v>
      </c>
      <c r="C241">
        <v>23.7</v>
      </c>
      <c r="D241">
        <v>73.7</v>
      </c>
      <c r="E241">
        <v>1</v>
      </c>
    </row>
    <row r="242" spans="1:5" x14ac:dyDescent="0.25">
      <c r="A242" s="1">
        <v>0.34320601851851856</v>
      </c>
      <c r="B242" s="2">
        <v>43217</v>
      </c>
      <c r="C242">
        <v>23.9</v>
      </c>
      <c r="D242">
        <v>73.8</v>
      </c>
      <c r="E242">
        <v>1</v>
      </c>
    </row>
    <row r="243" spans="1:5" x14ac:dyDescent="0.25">
      <c r="A243" s="1">
        <v>0.36403935185185188</v>
      </c>
      <c r="B243" s="2">
        <v>43217</v>
      </c>
      <c r="C243">
        <v>24.1</v>
      </c>
      <c r="D243">
        <v>73.3</v>
      </c>
      <c r="E243">
        <v>1</v>
      </c>
    </row>
    <row r="244" spans="1:5" x14ac:dyDescent="0.25">
      <c r="A244" s="1">
        <v>0.96820601851851851</v>
      </c>
      <c r="B244" s="2">
        <v>43217</v>
      </c>
      <c r="C244">
        <v>25.3</v>
      </c>
      <c r="D244">
        <v>73.7</v>
      </c>
      <c r="E244">
        <v>1</v>
      </c>
    </row>
    <row r="245" spans="1:5" x14ac:dyDescent="0.25">
      <c r="A245" s="1">
        <v>0.98903935185185177</v>
      </c>
      <c r="B245" s="2">
        <v>43217</v>
      </c>
      <c r="C245">
        <v>24.8</v>
      </c>
      <c r="D245">
        <v>73.900000000000006</v>
      </c>
      <c r="E245">
        <v>1</v>
      </c>
    </row>
    <row r="246" spans="1:5" x14ac:dyDescent="0.25">
      <c r="A246" s="1">
        <v>9.8726851851851857E-3</v>
      </c>
      <c r="B246" s="2">
        <v>43218</v>
      </c>
      <c r="C246">
        <v>25.3</v>
      </c>
      <c r="D246">
        <v>74</v>
      </c>
      <c r="E246">
        <v>1</v>
      </c>
    </row>
    <row r="247" spans="1:5" x14ac:dyDescent="0.25">
      <c r="A247" s="1">
        <v>3.0706018518518521E-2</v>
      </c>
      <c r="B247" s="2">
        <v>43218</v>
      </c>
      <c r="C247">
        <v>25.5</v>
      </c>
      <c r="D247">
        <v>74</v>
      </c>
      <c r="E247">
        <v>1</v>
      </c>
    </row>
    <row r="248" spans="1:5" x14ac:dyDescent="0.25">
      <c r="A248" s="1">
        <v>5.153935185185185E-2</v>
      </c>
      <c r="B248" s="2">
        <v>43218</v>
      </c>
      <c r="C248">
        <v>25.3</v>
      </c>
      <c r="D248">
        <v>74.099999999999994</v>
      </c>
      <c r="E248">
        <v>1</v>
      </c>
    </row>
    <row r="249" spans="1:5" x14ac:dyDescent="0.25">
      <c r="A249" s="1">
        <v>7.2372685185185193E-2</v>
      </c>
      <c r="B249" s="2">
        <v>43218</v>
      </c>
      <c r="C249">
        <v>25.1</v>
      </c>
      <c r="D249">
        <v>74.099999999999994</v>
      </c>
      <c r="E249">
        <v>1</v>
      </c>
    </row>
    <row r="250" spans="1:5" x14ac:dyDescent="0.25">
      <c r="A250" s="1">
        <v>9.3206018518518521E-2</v>
      </c>
      <c r="B250" s="2">
        <v>43218</v>
      </c>
      <c r="C250">
        <v>24.9</v>
      </c>
      <c r="D250">
        <v>74.099999999999994</v>
      </c>
      <c r="E250">
        <v>1</v>
      </c>
    </row>
    <row r="251" spans="1:5" x14ac:dyDescent="0.25">
      <c r="A251" s="1">
        <v>0.11403935185185186</v>
      </c>
      <c r="B251" s="2">
        <v>43218</v>
      </c>
      <c r="C251">
        <v>24.7</v>
      </c>
      <c r="D251">
        <v>74.099999999999994</v>
      </c>
      <c r="E251">
        <v>1</v>
      </c>
    </row>
    <row r="252" spans="1:5" x14ac:dyDescent="0.25">
      <c r="A252" s="1">
        <v>0.13487268518518519</v>
      </c>
      <c r="B252" s="2">
        <v>43218</v>
      </c>
      <c r="C252">
        <v>24.6</v>
      </c>
      <c r="D252">
        <v>74.2</v>
      </c>
      <c r="E252">
        <v>1</v>
      </c>
    </row>
    <row r="253" spans="1:5" x14ac:dyDescent="0.25">
      <c r="A253" s="1">
        <v>0.15570601851851854</v>
      </c>
      <c r="B253" s="2">
        <v>43218</v>
      </c>
      <c r="C253">
        <v>24.4</v>
      </c>
      <c r="D253">
        <v>74.2</v>
      </c>
      <c r="E253">
        <v>1</v>
      </c>
    </row>
    <row r="254" spans="1:5" x14ac:dyDescent="0.25">
      <c r="A254" s="1">
        <v>0.17653935185185185</v>
      </c>
      <c r="B254" s="2">
        <v>43218</v>
      </c>
      <c r="C254">
        <v>24.3</v>
      </c>
      <c r="D254">
        <v>74.2</v>
      </c>
      <c r="E254">
        <v>1</v>
      </c>
    </row>
    <row r="255" spans="1:5" x14ac:dyDescent="0.25">
      <c r="A255" s="1">
        <v>0.19737268518518516</v>
      </c>
      <c r="B255" s="2">
        <v>43218</v>
      </c>
      <c r="C255">
        <v>24.2</v>
      </c>
      <c r="D255">
        <v>74.099999999999994</v>
      </c>
      <c r="E255">
        <v>1</v>
      </c>
    </row>
    <row r="256" spans="1:5" x14ac:dyDescent="0.25">
      <c r="A256" s="1">
        <v>0.21820601851851851</v>
      </c>
      <c r="B256" s="2">
        <v>43218</v>
      </c>
      <c r="C256">
        <v>24.2</v>
      </c>
      <c r="D256">
        <v>74.400000000000006</v>
      </c>
      <c r="E256">
        <v>1</v>
      </c>
    </row>
    <row r="257" spans="1:5" x14ac:dyDescent="0.25">
      <c r="A257" s="1">
        <v>0.23903935185185185</v>
      </c>
      <c r="B257" s="2">
        <v>43218</v>
      </c>
      <c r="C257">
        <v>24.3</v>
      </c>
      <c r="D257">
        <v>73.8</v>
      </c>
      <c r="E257">
        <v>1</v>
      </c>
    </row>
    <row r="258" spans="1:5" x14ac:dyDescent="0.25">
      <c r="A258" s="1">
        <v>0.25987268518518519</v>
      </c>
      <c r="B258" s="2">
        <v>43218</v>
      </c>
      <c r="C258">
        <v>24.5</v>
      </c>
      <c r="D258">
        <v>73.3</v>
      </c>
      <c r="E258">
        <v>1</v>
      </c>
    </row>
    <row r="259" spans="1:5" x14ac:dyDescent="0.25">
      <c r="A259" s="1">
        <v>0.28070601851851851</v>
      </c>
      <c r="B259" s="2">
        <v>43218</v>
      </c>
      <c r="C259">
        <v>24.7</v>
      </c>
      <c r="D259">
        <v>73.2</v>
      </c>
      <c r="E259">
        <v>1</v>
      </c>
    </row>
    <row r="260" spans="1:5" x14ac:dyDescent="0.25">
      <c r="A260" s="1">
        <v>0.30153935185185182</v>
      </c>
      <c r="B260" s="2">
        <v>43218</v>
      </c>
      <c r="C260">
        <v>24.8</v>
      </c>
      <c r="D260">
        <v>73.5</v>
      </c>
      <c r="E260">
        <v>1</v>
      </c>
    </row>
    <row r="261" spans="1:5" x14ac:dyDescent="0.25">
      <c r="A261" s="1">
        <v>0.32237268518518519</v>
      </c>
      <c r="B261" s="2">
        <v>43218</v>
      </c>
      <c r="C261">
        <v>25</v>
      </c>
      <c r="D261">
        <v>73.8</v>
      </c>
      <c r="E261">
        <v>1</v>
      </c>
    </row>
    <row r="262" spans="1:5" x14ac:dyDescent="0.25">
      <c r="A262" s="1">
        <v>0.34320601851851856</v>
      </c>
      <c r="B262" s="2">
        <v>43218</v>
      </c>
      <c r="C262">
        <v>25.2</v>
      </c>
      <c r="D262">
        <v>73.8</v>
      </c>
      <c r="E262">
        <v>1</v>
      </c>
    </row>
    <row r="263" spans="1:5" x14ac:dyDescent="0.25">
      <c r="A263" s="1">
        <v>0.36403935185185188</v>
      </c>
      <c r="B263" s="2">
        <v>43218</v>
      </c>
      <c r="C263">
        <v>26</v>
      </c>
      <c r="D263">
        <v>73.8</v>
      </c>
      <c r="E263">
        <v>1</v>
      </c>
    </row>
    <row r="264" spans="1:5" x14ac:dyDescent="0.25">
      <c r="A264" s="1">
        <v>0.96820601851851851</v>
      </c>
      <c r="B264" s="2">
        <v>43218</v>
      </c>
      <c r="C264">
        <v>25.9</v>
      </c>
      <c r="D264">
        <v>76.2</v>
      </c>
      <c r="E264">
        <v>1</v>
      </c>
    </row>
    <row r="265" spans="1:5" x14ac:dyDescent="0.25">
      <c r="A265" s="1">
        <v>0.98903935185185177</v>
      </c>
      <c r="B265" s="2">
        <v>43218</v>
      </c>
      <c r="C265">
        <v>25.7</v>
      </c>
      <c r="D265">
        <v>78.599999999999994</v>
      </c>
      <c r="E265">
        <v>1</v>
      </c>
    </row>
    <row r="266" spans="1:5" x14ac:dyDescent="0.25">
      <c r="A266" s="1">
        <v>9.8726851851851857E-3</v>
      </c>
      <c r="B266" s="2">
        <v>43219</v>
      </c>
      <c r="C266">
        <v>25.7</v>
      </c>
      <c r="D266">
        <v>74.400000000000006</v>
      </c>
      <c r="E266">
        <v>1</v>
      </c>
    </row>
    <row r="267" spans="1:5" x14ac:dyDescent="0.25">
      <c r="A267" s="1">
        <v>3.0706018518518521E-2</v>
      </c>
      <c r="B267" s="2">
        <v>43219</v>
      </c>
      <c r="C267">
        <v>25.7</v>
      </c>
      <c r="D267">
        <v>78.599999999999994</v>
      </c>
      <c r="E267">
        <v>1</v>
      </c>
    </row>
    <row r="268" spans="1:5" x14ac:dyDescent="0.25">
      <c r="A268" s="1">
        <v>5.153935185185185E-2</v>
      </c>
      <c r="B268" s="2">
        <v>43219</v>
      </c>
      <c r="C268">
        <v>25.5</v>
      </c>
      <c r="D268">
        <v>78.400000000000006</v>
      </c>
      <c r="E268">
        <v>1</v>
      </c>
    </row>
    <row r="269" spans="1:5" x14ac:dyDescent="0.25">
      <c r="A269" s="1">
        <v>7.2372685185185193E-2</v>
      </c>
      <c r="B269" s="2">
        <v>43219</v>
      </c>
      <c r="C269">
        <v>25.5</v>
      </c>
      <c r="D269">
        <v>79.099999999999994</v>
      </c>
      <c r="E269">
        <v>1</v>
      </c>
    </row>
    <row r="270" spans="1:5" x14ac:dyDescent="0.25">
      <c r="A270" s="1">
        <v>9.3206018518518521E-2</v>
      </c>
      <c r="B270" s="2">
        <v>43219</v>
      </c>
      <c r="C270">
        <v>25.5</v>
      </c>
      <c r="D270">
        <v>78.2</v>
      </c>
      <c r="E270">
        <v>1</v>
      </c>
    </row>
    <row r="271" spans="1:5" x14ac:dyDescent="0.25">
      <c r="A271" s="1">
        <v>0.11403935185185186</v>
      </c>
      <c r="B271" s="2">
        <v>43219</v>
      </c>
      <c r="C271">
        <v>25.4</v>
      </c>
      <c r="D271">
        <v>78.099999999999994</v>
      </c>
      <c r="E271">
        <v>1</v>
      </c>
    </row>
    <row r="272" spans="1:5" x14ac:dyDescent="0.25">
      <c r="A272" s="1">
        <v>0.13487268518518519</v>
      </c>
      <c r="B272" s="2">
        <v>43219</v>
      </c>
      <c r="C272">
        <v>25.3</v>
      </c>
      <c r="D272">
        <v>80.599999999999994</v>
      </c>
      <c r="E272">
        <v>1</v>
      </c>
    </row>
    <row r="273" spans="1:5" x14ac:dyDescent="0.25">
      <c r="A273" s="1">
        <v>0.15570601851851854</v>
      </c>
      <c r="B273" s="2">
        <v>43219</v>
      </c>
      <c r="C273">
        <v>25</v>
      </c>
      <c r="D273">
        <v>74.3</v>
      </c>
      <c r="E273">
        <v>1</v>
      </c>
    </row>
    <row r="274" spans="1:5" x14ac:dyDescent="0.25">
      <c r="A274" s="1">
        <v>0.17653935185185185</v>
      </c>
      <c r="B274" s="2">
        <v>43219</v>
      </c>
      <c r="C274">
        <v>24.8</v>
      </c>
      <c r="D274">
        <v>74.400000000000006</v>
      </c>
      <c r="E274">
        <v>1</v>
      </c>
    </row>
    <row r="275" spans="1:5" x14ac:dyDescent="0.25">
      <c r="A275" s="1">
        <v>0.19737268518518516</v>
      </c>
      <c r="B275" s="2">
        <v>43219</v>
      </c>
      <c r="C275">
        <v>24.6</v>
      </c>
      <c r="D275">
        <v>74.400000000000006</v>
      </c>
      <c r="E275">
        <v>1</v>
      </c>
    </row>
    <row r="276" spans="1:5" x14ac:dyDescent="0.25">
      <c r="A276" s="1">
        <v>0.21820601851851851</v>
      </c>
      <c r="B276" s="2">
        <v>43219</v>
      </c>
      <c r="C276">
        <v>24.6</v>
      </c>
      <c r="D276">
        <v>74.5</v>
      </c>
      <c r="E276">
        <v>1</v>
      </c>
    </row>
    <row r="277" spans="1:5" x14ac:dyDescent="0.25">
      <c r="A277" s="1">
        <v>0.23903935185185185</v>
      </c>
      <c r="B277" s="2">
        <v>43219</v>
      </c>
      <c r="C277">
        <v>24.5</v>
      </c>
      <c r="D277">
        <v>74.599999999999994</v>
      </c>
      <c r="E277">
        <v>1</v>
      </c>
    </row>
    <row r="278" spans="1:5" x14ac:dyDescent="0.25">
      <c r="A278" s="1">
        <v>0.25987268518518519</v>
      </c>
      <c r="B278" s="2">
        <v>43219</v>
      </c>
      <c r="C278">
        <v>24.3</v>
      </c>
      <c r="D278">
        <v>74.599999999999994</v>
      </c>
      <c r="E278">
        <v>1</v>
      </c>
    </row>
    <row r="279" spans="1:5" x14ac:dyDescent="0.25">
      <c r="A279" s="1">
        <v>0.28070601851851851</v>
      </c>
      <c r="B279" s="2">
        <v>43219</v>
      </c>
      <c r="C279">
        <v>24.1</v>
      </c>
      <c r="D279">
        <v>74.900000000000006</v>
      </c>
      <c r="E279">
        <v>1</v>
      </c>
    </row>
    <row r="280" spans="1:5" x14ac:dyDescent="0.25">
      <c r="A280" s="1">
        <v>0.30153935185185182</v>
      </c>
      <c r="B280" s="2">
        <v>43219</v>
      </c>
      <c r="C280">
        <v>24.1</v>
      </c>
      <c r="D280">
        <v>74.8</v>
      </c>
      <c r="E280">
        <v>1</v>
      </c>
    </row>
    <row r="281" spans="1:5" x14ac:dyDescent="0.25">
      <c r="A281" s="1">
        <v>0.32237268518518519</v>
      </c>
      <c r="B281" s="2">
        <v>43219</v>
      </c>
      <c r="C281">
        <v>24.3</v>
      </c>
      <c r="D281">
        <v>74.599999999999994</v>
      </c>
      <c r="E281">
        <v>1</v>
      </c>
    </row>
    <row r="282" spans="1:5" x14ac:dyDescent="0.25">
      <c r="A282" s="1">
        <v>0.34320601851851856</v>
      </c>
      <c r="B282" s="2">
        <v>43219</v>
      </c>
      <c r="C282">
        <v>24.9</v>
      </c>
      <c r="D282">
        <v>80.3</v>
      </c>
      <c r="E282">
        <v>1</v>
      </c>
    </row>
    <row r="283" spans="1:5" x14ac:dyDescent="0.25">
      <c r="A283" s="1">
        <v>0.36403935185185188</v>
      </c>
      <c r="B283" s="2">
        <v>43219</v>
      </c>
      <c r="C283">
        <v>25.2</v>
      </c>
      <c r="D283">
        <v>81.2</v>
      </c>
      <c r="E283">
        <v>1</v>
      </c>
    </row>
    <row r="284" spans="1:5" x14ac:dyDescent="0.25">
      <c r="A284" s="1">
        <v>0.96820601851851851</v>
      </c>
      <c r="B284" s="2">
        <v>43219</v>
      </c>
      <c r="C284">
        <v>26.3</v>
      </c>
      <c r="D284">
        <v>76.3</v>
      </c>
      <c r="E284">
        <v>1</v>
      </c>
    </row>
    <row r="285" spans="1:5" x14ac:dyDescent="0.25">
      <c r="A285" s="1">
        <v>0.98903935185185177</v>
      </c>
      <c r="B285" s="2">
        <v>43219</v>
      </c>
      <c r="C285">
        <v>26.2</v>
      </c>
      <c r="D285">
        <v>76.3</v>
      </c>
      <c r="E285">
        <v>1</v>
      </c>
    </row>
    <row r="286" spans="1:5" x14ac:dyDescent="0.25">
      <c r="A286" s="1">
        <v>9.8726851851851857E-3</v>
      </c>
      <c r="B286" s="2">
        <v>43220</v>
      </c>
      <c r="C286">
        <v>26.1</v>
      </c>
      <c r="D286">
        <v>76.400000000000006</v>
      </c>
      <c r="E286">
        <v>1</v>
      </c>
    </row>
    <row r="287" spans="1:5" x14ac:dyDescent="0.25">
      <c r="A287" s="1">
        <v>3.0706018518518521E-2</v>
      </c>
      <c r="B287" s="2">
        <v>43220</v>
      </c>
      <c r="C287">
        <v>26.1</v>
      </c>
      <c r="D287">
        <v>76.400000000000006</v>
      </c>
      <c r="E287">
        <v>1</v>
      </c>
    </row>
    <row r="288" spans="1:5" x14ac:dyDescent="0.25">
      <c r="A288" s="1">
        <v>5.153935185185185E-2</v>
      </c>
      <c r="B288" s="2">
        <v>43220</v>
      </c>
      <c r="C288">
        <v>26.1</v>
      </c>
      <c r="D288">
        <v>76.5</v>
      </c>
      <c r="E288">
        <v>1</v>
      </c>
    </row>
    <row r="289" spans="1:5" x14ac:dyDescent="0.25">
      <c r="A289" s="1">
        <v>7.2372685185185193E-2</v>
      </c>
      <c r="B289" s="2">
        <v>43220</v>
      </c>
      <c r="C289">
        <v>26.1</v>
      </c>
      <c r="D289">
        <v>76.5</v>
      </c>
      <c r="E289">
        <v>1</v>
      </c>
    </row>
    <row r="290" spans="1:5" x14ac:dyDescent="0.25">
      <c r="A290" s="1">
        <v>9.3206018518518521E-2</v>
      </c>
      <c r="B290" s="2">
        <v>43220</v>
      </c>
      <c r="C290">
        <v>26</v>
      </c>
      <c r="D290">
        <v>76.5</v>
      </c>
      <c r="E290">
        <v>1</v>
      </c>
    </row>
    <row r="291" spans="1:5" x14ac:dyDescent="0.25">
      <c r="A291" s="1">
        <v>0.11403935185185186</v>
      </c>
      <c r="B291" s="2">
        <v>43220</v>
      </c>
      <c r="C291">
        <v>25.9</v>
      </c>
      <c r="D291">
        <v>76.599999999999994</v>
      </c>
      <c r="E291">
        <v>1</v>
      </c>
    </row>
    <row r="292" spans="1:5" x14ac:dyDescent="0.25">
      <c r="A292" s="1">
        <v>0.13487268518518519</v>
      </c>
      <c r="B292" s="2">
        <v>43220</v>
      </c>
      <c r="C292">
        <v>25.9</v>
      </c>
      <c r="D292">
        <v>76.599999999999994</v>
      </c>
      <c r="E292">
        <v>1</v>
      </c>
    </row>
    <row r="293" spans="1:5" x14ac:dyDescent="0.25">
      <c r="A293" s="1">
        <v>0.15570601851851854</v>
      </c>
      <c r="B293" s="2">
        <v>43220</v>
      </c>
      <c r="C293">
        <v>25.9</v>
      </c>
      <c r="D293">
        <v>76.599999999999994</v>
      </c>
      <c r="E293">
        <v>1</v>
      </c>
    </row>
    <row r="294" spans="1:5" x14ac:dyDescent="0.25">
      <c r="A294" s="1">
        <v>0.17653935185185185</v>
      </c>
      <c r="B294" s="2">
        <v>43220</v>
      </c>
      <c r="C294">
        <v>25.8</v>
      </c>
      <c r="D294">
        <v>76.7</v>
      </c>
      <c r="E294">
        <v>1</v>
      </c>
    </row>
    <row r="295" spans="1:5" x14ac:dyDescent="0.25">
      <c r="A295" s="1">
        <v>0.19737268518518516</v>
      </c>
      <c r="B295" s="2">
        <v>43220</v>
      </c>
      <c r="C295">
        <v>25.7</v>
      </c>
      <c r="D295">
        <v>76.7</v>
      </c>
      <c r="E295">
        <v>1</v>
      </c>
    </row>
    <row r="296" spans="1:5" x14ac:dyDescent="0.25">
      <c r="A296" s="1">
        <v>0.21820601851851851</v>
      </c>
      <c r="B296" s="2">
        <v>43220</v>
      </c>
      <c r="C296">
        <v>25.6</v>
      </c>
      <c r="D296">
        <v>76.7</v>
      </c>
      <c r="E296">
        <v>1</v>
      </c>
    </row>
    <row r="297" spans="1:5" x14ac:dyDescent="0.25">
      <c r="A297" s="1">
        <v>0.23903935185185185</v>
      </c>
      <c r="B297" s="2">
        <v>43220</v>
      </c>
      <c r="C297">
        <v>25.6</v>
      </c>
      <c r="D297">
        <v>76.8</v>
      </c>
      <c r="E297">
        <v>1</v>
      </c>
    </row>
    <row r="298" spans="1:5" x14ac:dyDescent="0.25">
      <c r="A298" s="1">
        <v>0.25987268518518519</v>
      </c>
      <c r="B298" s="2">
        <v>43220</v>
      </c>
      <c r="C298">
        <v>25.5</v>
      </c>
      <c r="D298">
        <v>76.900000000000006</v>
      </c>
      <c r="E298">
        <v>1</v>
      </c>
    </row>
    <row r="299" spans="1:5" x14ac:dyDescent="0.25">
      <c r="A299" s="1">
        <v>0.28070601851851851</v>
      </c>
      <c r="B299" s="2">
        <v>43220</v>
      </c>
      <c r="C299">
        <v>25.4</v>
      </c>
      <c r="D299">
        <v>76.900000000000006</v>
      </c>
      <c r="E299">
        <v>1</v>
      </c>
    </row>
    <row r="300" spans="1:5" x14ac:dyDescent="0.25">
      <c r="A300" s="1">
        <v>0.30153935185185182</v>
      </c>
      <c r="B300" s="2">
        <v>43220</v>
      </c>
      <c r="C300">
        <v>25.4</v>
      </c>
      <c r="D300">
        <v>77</v>
      </c>
      <c r="E300">
        <v>1</v>
      </c>
    </row>
    <row r="301" spans="1:5" x14ac:dyDescent="0.25">
      <c r="A301" s="1">
        <v>0.32237268518518519</v>
      </c>
      <c r="B301" s="2">
        <v>43220</v>
      </c>
      <c r="C301">
        <v>25.3</v>
      </c>
      <c r="D301">
        <v>77</v>
      </c>
      <c r="E301">
        <v>1</v>
      </c>
    </row>
    <row r="302" spans="1:5" x14ac:dyDescent="0.25">
      <c r="A302" s="1">
        <v>0.34320601851851856</v>
      </c>
      <c r="B302" s="2">
        <v>43220</v>
      </c>
      <c r="C302">
        <v>25.3</v>
      </c>
      <c r="D302">
        <v>77.099999999999994</v>
      </c>
      <c r="E302">
        <v>1</v>
      </c>
    </row>
    <row r="303" spans="1:5" x14ac:dyDescent="0.25">
      <c r="A303" s="1">
        <v>0.36403935185185188</v>
      </c>
      <c r="B303" s="2">
        <v>43220</v>
      </c>
      <c r="C303">
        <v>25.3</v>
      </c>
      <c r="D303">
        <v>77.2</v>
      </c>
      <c r="E303">
        <v>1</v>
      </c>
    </row>
    <row r="304" spans="1:5" x14ac:dyDescent="0.25">
      <c r="A304" s="1">
        <v>0.96820601851851851</v>
      </c>
      <c r="B304" s="2">
        <v>43220</v>
      </c>
      <c r="C304">
        <v>27.5</v>
      </c>
      <c r="D304">
        <v>77</v>
      </c>
      <c r="E304">
        <v>1</v>
      </c>
    </row>
    <row r="305" spans="1:5" x14ac:dyDescent="0.25">
      <c r="A305" s="1">
        <v>0.98903935185185177</v>
      </c>
      <c r="B305" s="2">
        <v>43220</v>
      </c>
      <c r="C305">
        <v>27.4</v>
      </c>
      <c r="D305">
        <v>77.099999999999994</v>
      </c>
      <c r="E305">
        <v>1</v>
      </c>
    </row>
    <row r="306" spans="1:5" x14ac:dyDescent="0.25">
      <c r="A306" s="1">
        <v>9.8726851851851857E-3</v>
      </c>
      <c r="B306" s="2">
        <v>43221</v>
      </c>
      <c r="C306">
        <v>27.3</v>
      </c>
      <c r="D306">
        <v>77.099999999999994</v>
      </c>
      <c r="E306">
        <v>1</v>
      </c>
    </row>
    <row r="307" spans="1:5" x14ac:dyDescent="0.25">
      <c r="A307" s="1">
        <v>3.0706018518518521E-2</v>
      </c>
      <c r="B307" s="2">
        <v>43221</v>
      </c>
      <c r="C307">
        <v>27.2</v>
      </c>
      <c r="D307">
        <v>77.099999999999994</v>
      </c>
      <c r="E307">
        <v>1</v>
      </c>
    </row>
    <row r="308" spans="1:5" x14ac:dyDescent="0.25">
      <c r="A308" s="1">
        <v>5.153935185185185E-2</v>
      </c>
      <c r="B308" s="2">
        <v>43221</v>
      </c>
      <c r="C308">
        <v>27.1</v>
      </c>
      <c r="D308">
        <v>77.099999999999994</v>
      </c>
      <c r="E308">
        <v>1</v>
      </c>
    </row>
    <row r="309" spans="1:5" x14ac:dyDescent="0.25">
      <c r="A309" s="1">
        <v>7.2372685185185193E-2</v>
      </c>
      <c r="B309" s="2">
        <v>43221</v>
      </c>
      <c r="C309">
        <v>27</v>
      </c>
      <c r="D309">
        <v>77.099999999999994</v>
      </c>
      <c r="E309">
        <v>1</v>
      </c>
    </row>
    <row r="310" spans="1:5" x14ac:dyDescent="0.25">
      <c r="A310" s="1">
        <v>9.3206018518518521E-2</v>
      </c>
      <c r="B310" s="2">
        <v>43221</v>
      </c>
      <c r="C310">
        <v>26.9</v>
      </c>
      <c r="D310">
        <v>77.099999999999994</v>
      </c>
      <c r="E310">
        <v>1</v>
      </c>
    </row>
    <row r="311" spans="1:5" x14ac:dyDescent="0.25">
      <c r="A311" s="1">
        <v>0.11403935185185186</v>
      </c>
      <c r="B311" s="2">
        <v>43221</v>
      </c>
      <c r="C311">
        <v>26.8</v>
      </c>
      <c r="D311">
        <v>77.099999999999994</v>
      </c>
      <c r="E311">
        <v>1</v>
      </c>
    </row>
    <row r="312" spans="1:5" x14ac:dyDescent="0.25">
      <c r="A312" s="1">
        <v>0.13487268518518519</v>
      </c>
      <c r="B312" s="2">
        <v>43221</v>
      </c>
      <c r="C312">
        <v>26.7</v>
      </c>
      <c r="D312">
        <v>77.2</v>
      </c>
      <c r="E312">
        <v>1</v>
      </c>
    </row>
    <row r="313" spans="1:5" x14ac:dyDescent="0.25">
      <c r="A313" s="1">
        <v>0.15570601851851854</v>
      </c>
      <c r="B313" s="2">
        <v>43221</v>
      </c>
      <c r="C313">
        <v>26.6</v>
      </c>
      <c r="D313">
        <v>77.2</v>
      </c>
      <c r="E313">
        <v>1</v>
      </c>
    </row>
    <row r="314" spans="1:5" x14ac:dyDescent="0.25">
      <c r="A314" s="1">
        <v>0.17653935185185185</v>
      </c>
      <c r="B314" s="2">
        <v>43221</v>
      </c>
      <c r="C314">
        <v>26.5</v>
      </c>
      <c r="D314">
        <v>77.2</v>
      </c>
      <c r="E314">
        <v>1</v>
      </c>
    </row>
    <row r="315" spans="1:5" x14ac:dyDescent="0.25">
      <c r="A315" s="1">
        <v>0.19737268518518516</v>
      </c>
      <c r="B315" s="2">
        <v>43221</v>
      </c>
      <c r="C315">
        <v>26.5</v>
      </c>
      <c r="D315">
        <v>77.3</v>
      </c>
      <c r="E315">
        <v>1</v>
      </c>
    </row>
    <row r="316" spans="1:5" x14ac:dyDescent="0.25">
      <c r="A316" s="1">
        <v>0.21820601851851851</v>
      </c>
      <c r="B316" s="2">
        <v>43221</v>
      </c>
      <c r="C316">
        <v>26.2</v>
      </c>
      <c r="D316">
        <v>77.099999999999994</v>
      </c>
      <c r="E316">
        <v>1</v>
      </c>
    </row>
    <row r="317" spans="1:5" x14ac:dyDescent="0.25">
      <c r="A317" s="1">
        <v>0.23903935185185185</v>
      </c>
      <c r="B317" s="2">
        <v>43221</v>
      </c>
      <c r="C317">
        <v>26</v>
      </c>
      <c r="D317">
        <v>77.099999999999994</v>
      </c>
      <c r="E317">
        <v>1</v>
      </c>
    </row>
    <row r="318" spans="1:5" x14ac:dyDescent="0.25">
      <c r="A318" s="1">
        <v>0.25987268518518519</v>
      </c>
      <c r="B318" s="2">
        <v>43221</v>
      </c>
      <c r="C318">
        <v>25.8</v>
      </c>
      <c r="D318">
        <v>77</v>
      </c>
      <c r="E318">
        <v>1</v>
      </c>
    </row>
    <row r="319" spans="1:5" x14ac:dyDescent="0.25">
      <c r="A319" s="1">
        <v>0.28070601851851851</v>
      </c>
      <c r="B319" s="2">
        <v>43221</v>
      </c>
      <c r="C319">
        <v>25.6</v>
      </c>
      <c r="D319">
        <v>77</v>
      </c>
      <c r="E319">
        <v>1</v>
      </c>
    </row>
    <row r="320" spans="1:5" x14ac:dyDescent="0.25">
      <c r="A320" s="1">
        <v>0.30153935185185182</v>
      </c>
      <c r="B320" s="2">
        <v>43221</v>
      </c>
      <c r="C320">
        <v>25.5</v>
      </c>
      <c r="D320">
        <v>77.099999999999994</v>
      </c>
      <c r="E320">
        <v>1</v>
      </c>
    </row>
    <row r="321" spans="1:5" x14ac:dyDescent="0.25">
      <c r="A321" s="1">
        <v>0.32237268518518519</v>
      </c>
      <c r="B321" s="2">
        <v>43221</v>
      </c>
      <c r="C321">
        <v>25.3</v>
      </c>
      <c r="D321">
        <v>77.2</v>
      </c>
      <c r="E321">
        <v>1</v>
      </c>
    </row>
    <row r="322" spans="1:5" x14ac:dyDescent="0.25">
      <c r="A322" s="1">
        <v>0.34320601851851856</v>
      </c>
      <c r="B322" s="2">
        <v>43221</v>
      </c>
      <c r="C322">
        <v>25.3</v>
      </c>
      <c r="D322">
        <v>77.3</v>
      </c>
      <c r="E322">
        <v>1</v>
      </c>
    </row>
    <row r="323" spans="1:5" x14ac:dyDescent="0.25">
      <c r="A323" s="1">
        <v>0.36403935185185188</v>
      </c>
      <c r="B323" s="2">
        <v>43221</v>
      </c>
      <c r="C323">
        <v>25.2</v>
      </c>
      <c r="D323">
        <v>77.7</v>
      </c>
      <c r="E323">
        <v>1</v>
      </c>
    </row>
    <row r="324" spans="1:5" x14ac:dyDescent="0.25">
      <c r="A324" s="1">
        <v>0.96820601851851851</v>
      </c>
      <c r="B324" s="2">
        <v>43221</v>
      </c>
      <c r="C324">
        <v>26.3</v>
      </c>
      <c r="D324">
        <v>79.2</v>
      </c>
      <c r="E324">
        <v>1</v>
      </c>
    </row>
    <row r="325" spans="1:5" x14ac:dyDescent="0.25">
      <c r="A325" s="1">
        <v>0.98903935185185177</v>
      </c>
      <c r="B325" s="2">
        <v>43221</v>
      </c>
      <c r="C325">
        <v>26.2</v>
      </c>
      <c r="D325">
        <v>79.099999999999994</v>
      </c>
      <c r="E325">
        <v>1</v>
      </c>
    </row>
    <row r="326" spans="1:5" x14ac:dyDescent="0.25">
      <c r="A326" s="1">
        <v>9.8726851851851857E-3</v>
      </c>
      <c r="B326" s="2">
        <v>43222</v>
      </c>
      <c r="C326">
        <v>26.1</v>
      </c>
      <c r="D326">
        <v>79.099999999999994</v>
      </c>
      <c r="E326">
        <v>1</v>
      </c>
    </row>
    <row r="327" spans="1:5" x14ac:dyDescent="0.25">
      <c r="A327" s="1">
        <v>3.0706018518518521E-2</v>
      </c>
      <c r="B327" s="2">
        <v>43222</v>
      </c>
      <c r="C327">
        <v>26</v>
      </c>
      <c r="D327">
        <v>79.3</v>
      </c>
      <c r="E327">
        <v>1</v>
      </c>
    </row>
    <row r="328" spans="1:5" x14ac:dyDescent="0.25">
      <c r="A328" s="1">
        <v>5.153935185185185E-2</v>
      </c>
      <c r="B328" s="2">
        <v>43222</v>
      </c>
      <c r="C328">
        <v>25.9</v>
      </c>
      <c r="D328">
        <v>79.3</v>
      </c>
      <c r="E328">
        <v>1</v>
      </c>
    </row>
    <row r="329" spans="1:5" x14ac:dyDescent="0.25">
      <c r="A329" s="1">
        <v>7.2372685185185193E-2</v>
      </c>
      <c r="B329" s="2">
        <v>43222</v>
      </c>
      <c r="C329">
        <v>25.9</v>
      </c>
      <c r="D329">
        <v>79.3</v>
      </c>
      <c r="E329">
        <v>1</v>
      </c>
    </row>
    <row r="330" spans="1:5" x14ac:dyDescent="0.25">
      <c r="A330" s="1">
        <v>9.3206018518518521E-2</v>
      </c>
      <c r="B330" s="2">
        <v>43222</v>
      </c>
      <c r="C330">
        <v>25.8</v>
      </c>
      <c r="D330">
        <v>79.400000000000006</v>
      </c>
      <c r="E330">
        <v>1</v>
      </c>
    </row>
    <row r="331" spans="1:5" x14ac:dyDescent="0.25">
      <c r="A331" s="1">
        <v>0.11403935185185186</v>
      </c>
      <c r="B331" s="2">
        <v>43222</v>
      </c>
      <c r="C331">
        <v>25.7</v>
      </c>
      <c r="D331">
        <v>79.400000000000006</v>
      </c>
      <c r="E331">
        <v>1</v>
      </c>
    </row>
    <row r="332" spans="1:5" x14ac:dyDescent="0.25">
      <c r="A332" s="1">
        <v>0.13487268518518519</v>
      </c>
      <c r="B332" s="2">
        <v>43222</v>
      </c>
      <c r="C332">
        <v>25.7</v>
      </c>
      <c r="D332">
        <v>79.400000000000006</v>
      </c>
      <c r="E332">
        <v>1</v>
      </c>
    </row>
    <row r="333" spans="1:5" x14ac:dyDescent="0.25">
      <c r="A333" s="1">
        <v>0.15570601851851854</v>
      </c>
      <c r="B333" s="2">
        <v>43222</v>
      </c>
      <c r="C333">
        <v>25.6</v>
      </c>
      <c r="D333">
        <v>79.5</v>
      </c>
      <c r="E333">
        <v>1</v>
      </c>
    </row>
    <row r="334" spans="1:5" x14ac:dyDescent="0.25">
      <c r="A334" s="1">
        <v>0.17653935185185185</v>
      </c>
      <c r="B334" s="2">
        <v>43222</v>
      </c>
      <c r="C334">
        <v>25.6</v>
      </c>
      <c r="D334">
        <v>79.599999999999994</v>
      </c>
      <c r="E334">
        <v>1</v>
      </c>
    </row>
    <row r="335" spans="1:5" x14ac:dyDescent="0.25">
      <c r="A335" s="1">
        <v>0.19737268518518516</v>
      </c>
      <c r="B335" s="2">
        <v>43222</v>
      </c>
      <c r="C335">
        <v>25.5</v>
      </c>
      <c r="D335">
        <v>79.599999999999994</v>
      </c>
      <c r="E335">
        <v>1</v>
      </c>
    </row>
    <row r="336" spans="1:5" x14ac:dyDescent="0.25">
      <c r="A336" s="1">
        <v>0.21820601851851851</v>
      </c>
      <c r="B336" s="2">
        <v>43222</v>
      </c>
      <c r="C336">
        <v>25.4</v>
      </c>
      <c r="D336">
        <v>79.599999999999994</v>
      </c>
      <c r="E336">
        <v>1</v>
      </c>
    </row>
    <row r="337" spans="1:5" x14ac:dyDescent="0.25">
      <c r="A337" s="1">
        <v>0.23903935185185185</v>
      </c>
      <c r="B337" s="2">
        <v>43222</v>
      </c>
      <c r="C337">
        <v>25.4</v>
      </c>
      <c r="D337">
        <v>79.599999999999994</v>
      </c>
      <c r="E337">
        <v>1</v>
      </c>
    </row>
    <row r="338" spans="1:5" x14ac:dyDescent="0.25">
      <c r="A338" s="1">
        <v>0.25987268518518519</v>
      </c>
      <c r="B338" s="2">
        <v>43222</v>
      </c>
      <c r="C338">
        <v>25.3</v>
      </c>
      <c r="D338">
        <v>79.7</v>
      </c>
      <c r="E338">
        <v>1</v>
      </c>
    </row>
    <row r="339" spans="1:5" x14ac:dyDescent="0.25">
      <c r="A339" s="1">
        <v>0.28070601851851851</v>
      </c>
      <c r="B339" s="2">
        <v>43222</v>
      </c>
      <c r="C339">
        <v>25.2</v>
      </c>
      <c r="D339">
        <v>79.8</v>
      </c>
      <c r="E339">
        <v>1</v>
      </c>
    </row>
    <row r="340" spans="1:5" x14ac:dyDescent="0.25">
      <c r="A340" s="1">
        <v>0.30153935185185182</v>
      </c>
      <c r="B340" s="2">
        <v>43222</v>
      </c>
      <c r="C340">
        <v>25.1</v>
      </c>
      <c r="D340">
        <v>79.8</v>
      </c>
      <c r="E340">
        <v>1</v>
      </c>
    </row>
    <row r="341" spans="1:5" x14ac:dyDescent="0.25">
      <c r="A341" s="1">
        <v>0.32237268518518519</v>
      </c>
      <c r="B341" s="2">
        <v>43222</v>
      </c>
      <c r="C341">
        <v>25.1</v>
      </c>
      <c r="D341">
        <v>79.900000000000006</v>
      </c>
      <c r="E341">
        <v>1</v>
      </c>
    </row>
    <row r="342" spans="1:5" x14ac:dyDescent="0.25">
      <c r="A342" s="1">
        <v>0.34320601851851856</v>
      </c>
      <c r="B342" s="2">
        <v>43222</v>
      </c>
      <c r="C342">
        <v>25.1</v>
      </c>
      <c r="D342">
        <v>80</v>
      </c>
      <c r="E342">
        <v>1</v>
      </c>
    </row>
    <row r="343" spans="1:5" x14ac:dyDescent="0.25">
      <c r="A343" s="1">
        <v>0.36403935185185188</v>
      </c>
      <c r="B343" s="2">
        <v>43222</v>
      </c>
      <c r="C343">
        <v>25.1</v>
      </c>
      <c r="D343">
        <v>80.2</v>
      </c>
      <c r="E343">
        <v>1</v>
      </c>
    </row>
    <row r="344" spans="1:5" x14ac:dyDescent="0.25">
      <c r="A344" s="1">
        <v>0.96820601851851851</v>
      </c>
      <c r="B344" s="2">
        <v>43222</v>
      </c>
      <c r="C344">
        <v>27.8</v>
      </c>
      <c r="D344">
        <v>79.8</v>
      </c>
      <c r="E344">
        <v>1</v>
      </c>
    </row>
    <row r="345" spans="1:5" x14ac:dyDescent="0.25">
      <c r="A345" s="1">
        <v>0.98903935185185177</v>
      </c>
      <c r="B345" s="2">
        <v>43222</v>
      </c>
      <c r="C345">
        <v>27.7</v>
      </c>
      <c r="D345">
        <v>79.8</v>
      </c>
      <c r="E345">
        <v>1</v>
      </c>
    </row>
    <row r="346" spans="1:5" x14ac:dyDescent="0.25">
      <c r="A346" s="1">
        <v>9.8726851851851857E-3</v>
      </c>
      <c r="B346" s="2">
        <v>43223</v>
      </c>
      <c r="C346">
        <v>27.6</v>
      </c>
      <c r="D346">
        <v>79.900000000000006</v>
      </c>
      <c r="E346">
        <v>1</v>
      </c>
    </row>
    <row r="347" spans="1:5" x14ac:dyDescent="0.25">
      <c r="A347" s="1">
        <v>3.0706018518518521E-2</v>
      </c>
      <c r="B347" s="2">
        <v>43223</v>
      </c>
      <c r="C347">
        <v>27.5</v>
      </c>
      <c r="D347">
        <v>79.900000000000006</v>
      </c>
      <c r="E347">
        <v>1</v>
      </c>
    </row>
    <row r="348" spans="1:5" x14ac:dyDescent="0.25">
      <c r="A348" s="1">
        <v>5.153935185185185E-2</v>
      </c>
      <c r="B348" s="2">
        <v>43223</v>
      </c>
      <c r="C348">
        <v>27.4</v>
      </c>
      <c r="D348">
        <v>79.900000000000006</v>
      </c>
      <c r="E348">
        <v>1</v>
      </c>
    </row>
    <row r="349" spans="1:5" x14ac:dyDescent="0.25">
      <c r="A349" s="1">
        <v>7.2372685185185193E-2</v>
      </c>
      <c r="B349" s="2">
        <v>43223</v>
      </c>
      <c r="C349">
        <v>27.4</v>
      </c>
      <c r="D349">
        <v>79.900000000000006</v>
      </c>
      <c r="E349">
        <v>1</v>
      </c>
    </row>
    <row r="350" spans="1:5" x14ac:dyDescent="0.25">
      <c r="A350" s="1">
        <v>9.3206018518518521E-2</v>
      </c>
      <c r="B350" s="2">
        <v>43223</v>
      </c>
      <c r="C350">
        <v>27.3</v>
      </c>
      <c r="D350">
        <v>79.900000000000006</v>
      </c>
      <c r="E350">
        <v>1</v>
      </c>
    </row>
    <row r="351" spans="1:5" x14ac:dyDescent="0.25">
      <c r="A351" s="1">
        <v>0.11403935185185186</v>
      </c>
      <c r="B351" s="2">
        <v>43223</v>
      </c>
      <c r="C351">
        <v>27.1</v>
      </c>
      <c r="D351">
        <v>80</v>
      </c>
      <c r="E351">
        <v>1</v>
      </c>
    </row>
    <row r="352" spans="1:5" x14ac:dyDescent="0.25">
      <c r="A352" s="1">
        <v>0.13487268518518519</v>
      </c>
      <c r="B352" s="2">
        <v>43223</v>
      </c>
      <c r="C352">
        <v>27</v>
      </c>
      <c r="D352">
        <v>80.099999999999994</v>
      </c>
      <c r="E352">
        <v>1</v>
      </c>
    </row>
    <row r="353" spans="1:5" x14ac:dyDescent="0.25">
      <c r="A353" s="1">
        <v>0.15570601851851854</v>
      </c>
      <c r="B353" s="2">
        <v>43223</v>
      </c>
      <c r="C353">
        <v>26.8</v>
      </c>
      <c r="D353">
        <v>80.099999999999994</v>
      </c>
      <c r="E353">
        <v>1</v>
      </c>
    </row>
    <row r="354" spans="1:5" x14ac:dyDescent="0.25">
      <c r="A354" s="1">
        <v>0.17653935185185185</v>
      </c>
      <c r="B354" s="2">
        <v>43223</v>
      </c>
      <c r="C354">
        <v>26.7</v>
      </c>
      <c r="D354">
        <v>80.099999999999994</v>
      </c>
      <c r="E354">
        <v>1</v>
      </c>
    </row>
    <row r="355" spans="1:5" x14ac:dyDescent="0.25">
      <c r="A355" s="1">
        <v>0.19737268518518516</v>
      </c>
      <c r="B355" s="2">
        <v>43223</v>
      </c>
      <c r="C355">
        <v>26.6</v>
      </c>
      <c r="D355">
        <v>80.099999999999994</v>
      </c>
      <c r="E355">
        <v>1</v>
      </c>
    </row>
    <row r="356" spans="1:5" x14ac:dyDescent="0.25">
      <c r="A356" s="1">
        <v>0.21820601851851851</v>
      </c>
      <c r="B356" s="2">
        <v>43223</v>
      </c>
      <c r="C356">
        <v>26.6</v>
      </c>
      <c r="D356">
        <v>80</v>
      </c>
      <c r="E356">
        <v>1</v>
      </c>
    </row>
    <row r="357" spans="1:5" x14ac:dyDescent="0.25">
      <c r="A357" s="1">
        <v>0.23903935185185185</v>
      </c>
      <c r="B357" s="2">
        <v>43223</v>
      </c>
      <c r="C357">
        <v>26.5</v>
      </c>
      <c r="D357">
        <v>80.099999999999994</v>
      </c>
      <c r="E357">
        <v>1</v>
      </c>
    </row>
    <row r="358" spans="1:5" x14ac:dyDescent="0.25">
      <c r="A358" s="1">
        <v>0.25987268518518519</v>
      </c>
      <c r="B358" s="2">
        <v>43223</v>
      </c>
      <c r="C358">
        <v>26.5</v>
      </c>
      <c r="D358">
        <v>80.099999999999994</v>
      </c>
      <c r="E358">
        <v>1</v>
      </c>
    </row>
    <row r="359" spans="1:5" x14ac:dyDescent="0.25">
      <c r="A359" s="1">
        <v>0.28070601851851851</v>
      </c>
      <c r="B359" s="2">
        <v>43223</v>
      </c>
      <c r="C359">
        <v>26.5</v>
      </c>
      <c r="D359">
        <v>80.099999999999994</v>
      </c>
      <c r="E359">
        <v>1</v>
      </c>
    </row>
    <row r="360" spans="1:5" x14ac:dyDescent="0.25">
      <c r="A360" s="1">
        <v>0.30153935185185182</v>
      </c>
      <c r="B360" s="2">
        <v>43223</v>
      </c>
      <c r="C360">
        <v>26.4</v>
      </c>
      <c r="D360">
        <v>80</v>
      </c>
      <c r="E360">
        <v>1</v>
      </c>
    </row>
    <row r="361" spans="1:5" x14ac:dyDescent="0.25">
      <c r="A361" s="1">
        <v>0.32237268518518519</v>
      </c>
      <c r="B361" s="2">
        <v>43223</v>
      </c>
      <c r="C361">
        <v>26.3</v>
      </c>
      <c r="D361">
        <v>80.099999999999994</v>
      </c>
      <c r="E361">
        <v>1</v>
      </c>
    </row>
    <row r="362" spans="1:5" x14ac:dyDescent="0.25">
      <c r="A362" s="1">
        <v>0.34320601851851856</v>
      </c>
      <c r="B362" s="2">
        <v>43223</v>
      </c>
      <c r="C362">
        <v>26.3</v>
      </c>
      <c r="D362">
        <v>80.2</v>
      </c>
      <c r="E362">
        <v>1</v>
      </c>
    </row>
    <row r="363" spans="1:5" x14ac:dyDescent="0.25">
      <c r="A363" s="1">
        <v>0.36403935185185188</v>
      </c>
      <c r="B363" s="2">
        <v>43223</v>
      </c>
      <c r="C363">
        <v>26.3</v>
      </c>
      <c r="D363">
        <v>80.3</v>
      </c>
      <c r="E363">
        <v>1</v>
      </c>
    </row>
    <row r="364" spans="1:5" x14ac:dyDescent="0.25">
      <c r="A364" s="1">
        <v>0.96820601851851851</v>
      </c>
      <c r="B364" s="2">
        <v>43223</v>
      </c>
      <c r="C364">
        <v>27.2</v>
      </c>
      <c r="D364">
        <v>79.400000000000006</v>
      </c>
      <c r="E364">
        <v>1</v>
      </c>
    </row>
    <row r="365" spans="1:5" x14ac:dyDescent="0.25">
      <c r="A365" s="1">
        <v>0.98903935185185177</v>
      </c>
      <c r="B365" s="2">
        <v>43223</v>
      </c>
      <c r="C365">
        <v>27.1</v>
      </c>
      <c r="D365">
        <v>79.400000000000006</v>
      </c>
      <c r="E365">
        <v>1</v>
      </c>
    </row>
    <row r="366" spans="1:5" x14ac:dyDescent="0.25">
      <c r="A366" s="1">
        <v>9.8726851851851857E-3</v>
      </c>
      <c r="B366" s="2">
        <v>43224</v>
      </c>
      <c r="C366">
        <v>26.9</v>
      </c>
      <c r="D366">
        <v>79.400000000000006</v>
      </c>
      <c r="E366">
        <v>1</v>
      </c>
    </row>
    <row r="367" spans="1:5" x14ac:dyDescent="0.25">
      <c r="A367" s="1">
        <v>3.0706018518518521E-2</v>
      </c>
      <c r="B367" s="2">
        <v>43224</v>
      </c>
      <c r="C367">
        <v>26.7</v>
      </c>
      <c r="D367">
        <v>79.599999999999994</v>
      </c>
      <c r="E367">
        <v>1</v>
      </c>
    </row>
    <row r="368" spans="1:5" x14ac:dyDescent="0.25">
      <c r="A368" s="1">
        <v>5.153935185185185E-2</v>
      </c>
      <c r="B368" s="2">
        <v>43224</v>
      </c>
      <c r="C368">
        <v>26.6</v>
      </c>
      <c r="D368">
        <v>79.7</v>
      </c>
      <c r="E368">
        <v>1</v>
      </c>
    </row>
    <row r="369" spans="1:5" x14ac:dyDescent="0.25">
      <c r="A369" s="1">
        <v>7.2372685185185193E-2</v>
      </c>
      <c r="B369" s="2">
        <v>43224</v>
      </c>
      <c r="C369">
        <v>26.6</v>
      </c>
      <c r="D369">
        <v>79.8</v>
      </c>
      <c r="E369">
        <v>1</v>
      </c>
    </row>
    <row r="370" spans="1:5" x14ac:dyDescent="0.25">
      <c r="A370" s="1">
        <v>9.3206018518518521E-2</v>
      </c>
      <c r="B370" s="2">
        <v>43224</v>
      </c>
      <c r="C370">
        <v>26.5</v>
      </c>
      <c r="D370">
        <v>79.900000000000006</v>
      </c>
      <c r="E370">
        <v>1</v>
      </c>
    </row>
    <row r="371" spans="1:5" x14ac:dyDescent="0.25">
      <c r="A371" s="1">
        <v>0.11403935185185186</v>
      </c>
      <c r="B371" s="2">
        <v>43224</v>
      </c>
      <c r="C371">
        <v>26.4</v>
      </c>
      <c r="D371">
        <v>80</v>
      </c>
      <c r="E371">
        <v>1</v>
      </c>
    </row>
    <row r="372" spans="1:5" x14ac:dyDescent="0.25">
      <c r="A372" s="1">
        <v>0.13487268518518519</v>
      </c>
      <c r="B372" s="2">
        <v>43224</v>
      </c>
      <c r="C372">
        <v>26.4</v>
      </c>
      <c r="D372">
        <v>80.099999999999994</v>
      </c>
      <c r="E372">
        <v>1</v>
      </c>
    </row>
    <row r="373" spans="1:5" x14ac:dyDescent="0.25">
      <c r="A373" s="1">
        <v>0.15570601851851854</v>
      </c>
      <c r="B373" s="2">
        <v>43224</v>
      </c>
      <c r="C373">
        <v>26.3</v>
      </c>
      <c r="D373">
        <v>80.099999999999994</v>
      </c>
      <c r="E373">
        <v>1</v>
      </c>
    </row>
    <row r="374" spans="1:5" x14ac:dyDescent="0.25">
      <c r="A374" s="1">
        <v>0.17653935185185185</v>
      </c>
      <c r="B374" s="2">
        <v>43224</v>
      </c>
      <c r="C374">
        <v>26.2</v>
      </c>
      <c r="D374">
        <v>80.2</v>
      </c>
      <c r="E374">
        <v>1</v>
      </c>
    </row>
    <row r="375" spans="1:5" x14ac:dyDescent="0.25">
      <c r="A375" s="1">
        <v>0.19737268518518516</v>
      </c>
      <c r="B375" s="2">
        <v>43224</v>
      </c>
      <c r="C375">
        <v>26.1</v>
      </c>
      <c r="D375">
        <v>80.3</v>
      </c>
      <c r="E375">
        <v>1</v>
      </c>
    </row>
    <row r="376" spans="1:5" x14ac:dyDescent="0.25">
      <c r="A376" s="1">
        <v>0.21820601851851851</v>
      </c>
      <c r="B376" s="2">
        <v>43224</v>
      </c>
      <c r="C376">
        <v>26.1</v>
      </c>
      <c r="D376">
        <v>80.3</v>
      </c>
      <c r="E376">
        <v>1</v>
      </c>
    </row>
    <row r="377" spans="1:5" x14ac:dyDescent="0.25">
      <c r="A377" s="1">
        <v>0.23903935185185185</v>
      </c>
      <c r="B377" s="2">
        <v>43224</v>
      </c>
      <c r="C377">
        <v>26</v>
      </c>
      <c r="D377">
        <v>80.3</v>
      </c>
      <c r="E377">
        <v>1</v>
      </c>
    </row>
    <row r="378" spans="1:5" x14ac:dyDescent="0.25">
      <c r="A378" s="1">
        <v>0.25987268518518519</v>
      </c>
      <c r="B378" s="2">
        <v>43224</v>
      </c>
      <c r="C378">
        <v>26</v>
      </c>
      <c r="D378">
        <v>80.5</v>
      </c>
      <c r="E378">
        <v>1</v>
      </c>
    </row>
    <row r="379" spans="1:5" x14ac:dyDescent="0.25">
      <c r="A379" s="1">
        <v>0.28070601851851851</v>
      </c>
      <c r="B379" s="2">
        <v>43224</v>
      </c>
      <c r="C379">
        <v>25.9</v>
      </c>
      <c r="D379">
        <v>80.5</v>
      </c>
      <c r="E379">
        <v>1</v>
      </c>
    </row>
    <row r="380" spans="1:5" x14ac:dyDescent="0.25">
      <c r="A380" s="1">
        <v>0.30153935185185182</v>
      </c>
      <c r="B380" s="2">
        <v>43224</v>
      </c>
      <c r="C380">
        <v>25.8</v>
      </c>
      <c r="D380">
        <v>80.599999999999994</v>
      </c>
      <c r="E380">
        <v>1</v>
      </c>
    </row>
    <row r="381" spans="1:5" x14ac:dyDescent="0.25">
      <c r="A381" s="1">
        <v>0.32237268518518519</v>
      </c>
      <c r="B381" s="2">
        <v>43224</v>
      </c>
      <c r="C381">
        <v>25.8</v>
      </c>
      <c r="D381">
        <v>80.7</v>
      </c>
      <c r="E381">
        <v>1</v>
      </c>
    </row>
    <row r="382" spans="1:5" x14ac:dyDescent="0.25">
      <c r="A382" s="1">
        <v>0.34320601851851856</v>
      </c>
      <c r="B382" s="2">
        <v>43224</v>
      </c>
      <c r="C382">
        <v>25.9</v>
      </c>
      <c r="D382">
        <v>80.7</v>
      </c>
      <c r="E382">
        <v>1</v>
      </c>
    </row>
    <row r="383" spans="1:5" x14ac:dyDescent="0.25">
      <c r="A383" s="1">
        <v>0.36403935185185188</v>
      </c>
      <c r="B383" s="2">
        <v>43224</v>
      </c>
      <c r="C383">
        <v>26</v>
      </c>
      <c r="D383">
        <v>80.900000000000006</v>
      </c>
      <c r="E383">
        <v>1</v>
      </c>
    </row>
    <row r="384" spans="1:5" x14ac:dyDescent="0.25">
      <c r="A384" s="1">
        <v>0.96820601851851851</v>
      </c>
      <c r="B384" s="2">
        <v>43224</v>
      </c>
      <c r="C384">
        <v>25.4</v>
      </c>
      <c r="D384">
        <v>79.8</v>
      </c>
      <c r="E384">
        <v>1</v>
      </c>
    </row>
    <row r="385" spans="1:5" x14ac:dyDescent="0.25">
      <c r="A385" s="1">
        <v>0.98903935185185177</v>
      </c>
      <c r="B385" s="2">
        <v>43224</v>
      </c>
      <c r="C385">
        <v>25.7</v>
      </c>
      <c r="D385">
        <v>70.8</v>
      </c>
      <c r="E385">
        <v>1</v>
      </c>
    </row>
    <row r="386" spans="1:5" x14ac:dyDescent="0.25">
      <c r="A386" s="1">
        <v>9.8726851851851857E-3</v>
      </c>
      <c r="B386" s="2">
        <v>43225</v>
      </c>
      <c r="C386">
        <v>25.6</v>
      </c>
      <c r="D386">
        <v>67.400000000000006</v>
      </c>
      <c r="E386">
        <v>1</v>
      </c>
    </row>
    <row r="387" spans="1:5" x14ac:dyDescent="0.25">
      <c r="A387" s="1">
        <v>3.0706018518518521E-2</v>
      </c>
      <c r="B387" s="2">
        <v>43225</v>
      </c>
      <c r="C387">
        <v>25.5</v>
      </c>
      <c r="D387">
        <v>66.2</v>
      </c>
      <c r="E387">
        <v>1</v>
      </c>
    </row>
    <row r="388" spans="1:5" x14ac:dyDescent="0.25">
      <c r="A388" s="1">
        <v>5.153935185185185E-2</v>
      </c>
      <c r="B388" s="2">
        <v>43225</v>
      </c>
      <c r="C388">
        <v>25.4</v>
      </c>
      <c r="D388">
        <v>65.599999999999994</v>
      </c>
      <c r="E388">
        <v>1</v>
      </c>
    </row>
    <row r="389" spans="1:5" x14ac:dyDescent="0.25">
      <c r="A389" s="1">
        <v>7.2372685185185193E-2</v>
      </c>
      <c r="B389" s="2">
        <v>43225</v>
      </c>
      <c r="C389">
        <v>25.3</v>
      </c>
      <c r="D389">
        <v>65.400000000000006</v>
      </c>
      <c r="E389">
        <v>1</v>
      </c>
    </row>
    <row r="390" spans="1:5" x14ac:dyDescent="0.25">
      <c r="A390" s="1">
        <v>9.3206018518518521E-2</v>
      </c>
      <c r="B390" s="2">
        <v>43225</v>
      </c>
      <c r="C390">
        <v>25.2</v>
      </c>
      <c r="D390">
        <v>65.2</v>
      </c>
      <c r="E390">
        <v>1</v>
      </c>
    </row>
    <row r="391" spans="1:5" x14ac:dyDescent="0.25">
      <c r="A391" s="1">
        <v>0.11403935185185186</v>
      </c>
      <c r="B391" s="2">
        <v>43225</v>
      </c>
      <c r="C391">
        <v>25.1</v>
      </c>
      <c r="D391">
        <v>65.3</v>
      </c>
      <c r="E391">
        <v>1</v>
      </c>
    </row>
    <row r="392" spans="1:5" x14ac:dyDescent="0.25">
      <c r="A392" s="1">
        <v>0.13487268518518519</v>
      </c>
      <c r="B392" s="2">
        <v>43225</v>
      </c>
      <c r="C392">
        <v>25</v>
      </c>
      <c r="D392">
        <v>65.3</v>
      </c>
      <c r="E392">
        <v>1</v>
      </c>
    </row>
    <row r="393" spans="1:5" x14ac:dyDescent="0.25">
      <c r="A393" s="1">
        <v>0.15570601851851854</v>
      </c>
      <c r="B393" s="2">
        <v>43225</v>
      </c>
      <c r="C393">
        <v>25</v>
      </c>
      <c r="D393">
        <v>65.3</v>
      </c>
      <c r="E393">
        <v>1</v>
      </c>
    </row>
    <row r="394" spans="1:5" x14ac:dyDescent="0.25">
      <c r="A394" s="1">
        <v>0.17653935185185185</v>
      </c>
      <c r="B394" s="2">
        <v>43225</v>
      </c>
      <c r="C394">
        <v>25</v>
      </c>
      <c r="D394">
        <v>65.400000000000006</v>
      </c>
      <c r="E394">
        <v>1</v>
      </c>
    </row>
    <row r="395" spans="1:5" x14ac:dyDescent="0.25">
      <c r="A395" s="1">
        <v>0.19737268518518516</v>
      </c>
      <c r="B395" s="2">
        <v>43225</v>
      </c>
      <c r="C395">
        <v>25</v>
      </c>
      <c r="D395">
        <v>65.8</v>
      </c>
      <c r="E395">
        <v>1</v>
      </c>
    </row>
    <row r="396" spans="1:5" x14ac:dyDescent="0.25">
      <c r="A396" s="1">
        <v>0.21820601851851851</v>
      </c>
      <c r="B396" s="2">
        <v>43225</v>
      </c>
      <c r="C396">
        <v>25</v>
      </c>
      <c r="D396">
        <v>65.5</v>
      </c>
      <c r="E396">
        <v>1</v>
      </c>
    </row>
    <row r="397" spans="1:5" x14ac:dyDescent="0.25">
      <c r="A397" s="1">
        <v>0.23903935185185185</v>
      </c>
      <c r="B397" s="2">
        <v>43225</v>
      </c>
      <c r="C397">
        <v>24.9</v>
      </c>
      <c r="D397">
        <v>65.400000000000006</v>
      </c>
      <c r="E397">
        <v>1</v>
      </c>
    </row>
    <row r="398" spans="1:5" x14ac:dyDescent="0.25">
      <c r="A398" s="1">
        <v>0.25987268518518519</v>
      </c>
      <c r="B398" s="2">
        <v>43225</v>
      </c>
      <c r="C398">
        <v>24.9</v>
      </c>
      <c r="D398">
        <v>65.5</v>
      </c>
      <c r="E398">
        <v>1</v>
      </c>
    </row>
    <row r="399" spans="1:5" x14ac:dyDescent="0.25">
      <c r="A399" s="1">
        <v>0.28070601851851851</v>
      </c>
      <c r="B399" s="2">
        <v>43225</v>
      </c>
      <c r="C399">
        <v>24.8</v>
      </c>
      <c r="D399">
        <v>65.7</v>
      </c>
      <c r="E399">
        <v>1</v>
      </c>
    </row>
    <row r="400" spans="1:5" x14ac:dyDescent="0.25">
      <c r="A400" s="1">
        <v>0.30153935185185182</v>
      </c>
      <c r="B400" s="2">
        <v>43225</v>
      </c>
      <c r="C400">
        <v>24.7</v>
      </c>
      <c r="D400">
        <v>65.599999999999994</v>
      </c>
      <c r="E400">
        <v>1</v>
      </c>
    </row>
    <row r="401" spans="1:5" x14ac:dyDescent="0.25">
      <c r="A401" s="1">
        <v>0.32237268518518519</v>
      </c>
      <c r="B401" s="2">
        <v>43225</v>
      </c>
      <c r="C401">
        <v>25.1</v>
      </c>
      <c r="D401">
        <v>74.099999999999994</v>
      </c>
      <c r="E401">
        <v>1</v>
      </c>
    </row>
    <row r="402" spans="1:5" x14ac:dyDescent="0.25">
      <c r="A402" s="1">
        <v>0.34320601851851856</v>
      </c>
      <c r="B402" s="2">
        <v>43225</v>
      </c>
      <c r="C402">
        <v>25.5</v>
      </c>
      <c r="D402">
        <v>68.3</v>
      </c>
      <c r="E402">
        <v>1</v>
      </c>
    </row>
    <row r="403" spans="1:5" x14ac:dyDescent="0.25">
      <c r="A403" s="1">
        <v>0.36403935185185188</v>
      </c>
      <c r="B403" s="2">
        <v>43225</v>
      </c>
      <c r="C403">
        <v>25.7</v>
      </c>
      <c r="D403">
        <v>67.599999999999994</v>
      </c>
      <c r="E403">
        <v>1</v>
      </c>
    </row>
    <row r="404" spans="1:5" x14ac:dyDescent="0.25">
      <c r="A404" s="1">
        <v>0.96820601851851851</v>
      </c>
      <c r="B404" s="2">
        <v>43225</v>
      </c>
      <c r="C404">
        <v>25.1</v>
      </c>
      <c r="D404">
        <v>68.400000000000006</v>
      </c>
      <c r="E404">
        <v>1</v>
      </c>
    </row>
    <row r="405" spans="1:5" x14ac:dyDescent="0.25">
      <c r="A405" s="1">
        <v>0.98903935185185177</v>
      </c>
      <c r="B405" s="2">
        <v>43225</v>
      </c>
      <c r="C405">
        <v>25</v>
      </c>
      <c r="D405">
        <v>68.400000000000006</v>
      </c>
      <c r="E405">
        <v>1</v>
      </c>
    </row>
    <row r="406" spans="1:5" x14ac:dyDescent="0.25">
      <c r="A406" s="1">
        <v>9.8726851851851857E-3</v>
      </c>
      <c r="B406" s="2">
        <v>43226</v>
      </c>
      <c r="C406">
        <v>24.9</v>
      </c>
      <c r="D406">
        <v>68.5</v>
      </c>
      <c r="E406">
        <v>1</v>
      </c>
    </row>
    <row r="407" spans="1:5" x14ac:dyDescent="0.25">
      <c r="A407" s="1">
        <v>3.0706018518518521E-2</v>
      </c>
      <c r="B407" s="2">
        <v>43226</v>
      </c>
      <c r="C407">
        <v>25.1</v>
      </c>
      <c r="D407">
        <v>70.8</v>
      </c>
      <c r="E407">
        <v>1</v>
      </c>
    </row>
    <row r="408" spans="1:5" x14ac:dyDescent="0.25">
      <c r="A408" s="1">
        <v>5.153935185185185E-2</v>
      </c>
      <c r="B408" s="2">
        <v>43226</v>
      </c>
      <c r="C408">
        <v>25.2</v>
      </c>
      <c r="D408">
        <v>70.5</v>
      </c>
      <c r="E408">
        <v>1</v>
      </c>
    </row>
    <row r="409" spans="1:5" x14ac:dyDescent="0.25">
      <c r="A409" s="1">
        <v>7.2372685185185193E-2</v>
      </c>
      <c r="B409" s="2">
        <v>43226</v>
      </c>
      <c r="C409">
        <v>25.2</v>
      </c>
      <c r="D409">
        <v>70.599999999999994</v>
      </c>
      <c r="E409">
        <v>1</v>
      </c>
    </row>
    <row r="410" spans="1:5" x14ac:dyDescent="0.25">
      <c r="A410" s="1">
        <v>9.3206018518518521E-2</v>
      </c>
      <c r="B410" s="2">
        <v>43226</v>
      </c>
      <c r="C410">
        <v>25.2</v>
      </c>
      <c r="D410">
        <v>70.599999999999994</v>
      </c>
      <c r="E410">
        <v>1</v>
      </c>
    </row>
    <row r="411" spans="1:5" x14ac:dyDescent="0.25">
      <c r="A411" s="1">
        <v>0.11403935185185186</v>
      </c>
      <c r="B411" s="2">
        <v>43226</v>
      </c>
      <c r="C411">
        <v>25.2</v>
      </c>
      <c r="D411">
        <v>70.7</v>
      </c>
      <c r="E411">
        <v>1</v>
      </c>
    </row>
    <row r="412" spans="1:5" x14ac:dyDescent="0.25">
      <c r="A412" s="1">
        <v>0.13487268518518519</v>
      </c>
      <c r="B412" s="2">
        <v>43226</v>
      </c>
      <c r="C412">
        <v>25.2</v>
      </c>
      <c r="D412">
        <v>70.900000000000006</v>
      </c>
      <c r="E412">
        <v>1</v>
      </c>
    </row>
    <row r="413" spans="1:5" x14ac:dyDescent="0.25">
      <c r="A413" s="1">
        <v>0.15570601851851854</v>
      </c>
      <c r="B413" s="2">
        <v>43226</v>
      </c>
      <c r="C413">
        <v>25.1</v>
      </c>
      <c r="D413">
        <v>71</v>
      </c>
      <c r="E413">
        <v>1</v>
      </c>
    </row>
    <row r="414" spans="1:5" x14ac:dyDescent="0.25">
      <c r="A414" s="1">
        <v>0.17653935185185185</v>
      </c>
      <c r="B414" s="2">
        <v>43226</v>
      </c>
      <c r="C414">
        <v>25.1</v>
      </c>
      <c r="D414">
        <v>71.099999999999994</v>
      </c>
      <c r="E414">
        <v>1</v>
      </c>
    </row>
    <row r="415" spans="1:5" x14ac:dyDescent="0.25">
      <c r="A415" s="1">
        <v>0.19737268518518516</v>
      </c>
      <c r="B415" s="2">
        <v>43226</v>
      </c>
      <c r="C415">
        <v>25.1</v>
      </c>
      <c r="D415">
        <v>71.2</v>
      </c>
      <c r="E415">
        <v>1</v>
      </c>
    </row>
    <row r="416" spans="1:5" x14ac:dyDescent="0.25">
      <c r="A416" s="1">
        <v>0.21820601851851851</v>
      </c>
      <c r="B416" s="2">
        <v>43226</v>
      </c>
      <c r="C416">
        <v>25</v>
      </c>
      <c r="D416">
        <v>71.3</v>
      </c>
      <c r="E416">
        <v>1</v>
      </c>
    </row>
    <row r="417" spans="1:5" x14ac:dyDescent="0.25">
      <c r="A417" s="1">
        <v>0.23903935185185185</v>
      </c>
      <c r="B417" s="2">
        <v>43226</v>
      </c>
      <c r="C417">
        <v>25</v>
      </c>
      <c r="D417">
        <v>71.400000000000006</v>
      </c>
      <c r="E417">
        <v>1</v>
      </c>
    </row>
    <row r="418" spans="1:5" x14ac:dyDescent="0.25">
      <c r="A418" s="1">
        <v>0.25987268518518519</v>
      </c>
      <c r="B418" s="2">
        <v>43226</v>
      </c>
      <c r="C418">
        <v>24.9</v>
      </c>
      <c r="D418">
        <v>71.5</v>
      </c>
      <c r="E418">
        <v>1</v>
      </c>
    </row>
    <row r="419" spans="1:5" x14ac:dyDescent="0.25">
      <c r="A419" s="1">
        <v>0.28070601851851851</v>
      </c>
      <c r="B419" s="2">
        <v>43226</v>
      </c>
      <c r="C419">
        <v>24.9</v>
      </c>
      <c r="D419">
        <v>71.7</v>
      </c>
      <c r="E419">
        <v>1</v>
      </c>
    </row>
    <row r="420" spans="1:5" x14ac:dyDescent="0.25">
      <c r="A420" s="1">
        <v>0.30153935185185182</v>
      </c>
      <c r="B420" s="2">
        <v>43226</v>
      </c>
      <c r="C420">
        <v>24.9</v>
      </c>
      <c r="D420">
        <v>71.2</v>
      </c>
      <c r="E420">
        <v>1</v>
      </c>
    </row>
    <row r="421" spans="1:5" x14ac:dyDescent="0.25">
      <c r="A421" s="1">
        <v>0.32237268518518519</v>
      </c>
      <c r="B421" s="2">
        <v>43226</v>
      </c>
      <c r="C421">
        <v>24.9</v>
      </c>
      <c r="D421">
        <v>70</v>
      </c>
      <c r="E421">
        <v>1</v>
      </c>
    </row>
    <row r="422" spans="1:5" x14ac:dyDescent="0.25">
      <c r="A422" s="1">
        <v>0.34320601851851856</v>
      </c>
      <c r="B422" s="2">
        <v>43226</v>
      </c>
      <c r="C422">
        <v>24.9</v>
      </c>
      <c r="D422">
        <v>70.2</v>
      </c>
      <c r="E422">
        <v>1</v>
      </c>
    </row>
    <row r="423" spans="1:5" x14ac:dyDescent="0.25">
      <c r="A423" s="1">
        <v>0.36403935185185188</v>
      </c>
      <c r="B423" s="2">
        <v>43226</v>
      </c>
      <c r="C423">
        <v>25</v>
      </c>
      <c r="D423">
        <v>71.3</v>
      </c>
      <c r="E423">
        <v>1</v>
      </c>
    </row>
    <row r="424" spans="1:5" x14ac:dyDescent="0.25">
      <c r="A424" s="1">
        <v>0.96820601851851851</v>
      </c>
      <c r="B424" s="2">
        <v>43226</v>
      </c>
      <c r="C424">
        <v>24.6</v>
      </c>
      <c r="D424">
        <v>79</v>
      </c>
      <c r="E424">
        <v>1</v>
      </c>
    </row>
    <row r="425" spans="1:5" x14ac:dyDescent="0.25">
      <c r="A425" s="1">
        <v>0.98903935185185177</v>
      </c>
      <c r="B425" s="2">
        <v>43226</v>
      </c>
      <c r="C425">
        <v>24.6</v>
      </c>
      <c r="D425">
        <v>78.3</v>
      </c>
      <c r="E425">
        <v>1</v>
      </c>
    </row>
    <row r="426" spans="1:5" x14ac:dyDescent="0.25">
      <c r="A426" s="1">
        <v>9.8726851851851857E-3</v>
      </c>
      <c r="B426" s="2">
        <v>43227</v>
      </c>
      <c r="C426">
        <v>24.3</v>
      </c>
      <c r="D426">
        <v>78.099999999999994</v>
      </c>
      <c r="E426">
        <v>1</v>
      </c>
    </row>
    <row r="427" spans="1:5" x14ac:dyDescent="0.25">
      <c r="A427" s="1">
        <v>3.0706018518518521E-2</v>
      </c>
      <c r="B427" s="2">
        <v>43227</v>
      </c>
      <c r="C427">
        <v>25.3</v>
      </c>
      <c r="D427">
        <v>70.3</v>
      </c>
      <c r="E427">
        <v>1</v>
      </c>
    </row>
    <row r="428" spans="1:5" x14ac:dyDescent="0.25">
      <c r="A428" s="1">
        <v>5.153935185185185E-2</v>
      </c>
      <c r="B428" s="2">
        <v>43227</v>
      </c>
      <c r="C428">
        <v>25.1</v>
      </c>
      <c r="D428">
        <v>70</v>
      </c>
      <c r="E428">
        <v>1</v>
      </c>
    </row>
    <row r="429" spans="1:5" x14ac:dyDescent="0.25">
      <c r="A429" s="1">
        <v>7.2372685185185193E-2</v>
      </c>
      <c r="B429" s="2">
        <v>43227</v>
      </c>
      <c r="C429">
        <v>25.2</v>
      </c>
      <c r="D429">
        <v>69.599999999999994</v>
      </c>
      <c r="E429">
        <v>1</v>
      </c>
    </row>
    <row r="430" spans="1:5" x14ac:dyDescent="0.25">
      <c r="A430" s="1">
        <v>9.3206018518518521E-2</v>
      </c>
      <c r="B430" s="2">
        <v>43227</v>
      </c>
      <c r="C430">
        <v>25.1</v>
      </c>
      <c r="D430">
        <v>69.3</v>
      </c>
      <c r="E430">
        <v>1</v>
      </c>
    </row>
    <row r="431" spans="1:5" x14ac:dyDescent="0.25">
      <c r="A431" s="1">
        <v>0.11403935185185186</v>
      </c>
      <c r="B431" s="2">
        <v>43227</v>
      </c>
      <c r="C431">
        <v>25.1</v>
      </c>
      <c r="D431">
        <v>69.099999999999994</v>
      </c>
      <c r="E431">
        <v>1</v>
      </c>
    </row>
    <row r="432" spans="1:5" x14ac:dyDescent="0.25">
      <c r="A432" s="1">
        <v>0.13487268518518519</v>
      </c>
      <c r="B432" s="2">
        <v>43227</v>
      </c>
      <c r="C432">
        <v>25.1</v>
      </c>
      <c r="D432">
        <v>69</v>
      </c>
      <c r="E432">
        <v>1</v>
      </c>
    </row>
    <row r="433" spans="1:5" x14ac:dyDescent="0.25">
      <c r="A433" s="1">
        <v>0.15570601851851854</v>
      </c>
      <c r="B433" s="2">
        <v>43227</v>
      </c>
      <c r="C433">
        <v>25.1</v>
      </c>
      <c r="D433">
        <v>69</v>
      </c>
      <c r="E433">
        <v>1</v>
      </c>
    </row>
    <row r="434" spans="1:5" x14ac:dyDescent="0.25">
      <c r="A434" s="1">
        <v>0.17653935185185185</v>
      </c>
      <c r="B434" s="2">
        <v>43227</v>
      </c>
      <c r="C434">
        <v>25.1</v>
      </c>
      <c r="D434">
        <v>68.900000000000006</v>
      </c>
      <c r="E434">
        <v>1</v>
      </c>
    </row>
    <row r="435" spans="1:5" x14ac:dyDescent="0.25">
      <c r="A435" s="1">
        <v>0.19737268518518516</v>
      </c>
      <c r="B435" s="2">
        <v>43227</v>
      </c>
      <c r="C435">
        <v>25.1</v>
      </c>
      <c r="D435">
        <v>68.900000000000006</v>
      </c>
      <c r="E435">
        <v>1</v>
      </c>
    </row>
    <row r="436" spans="1:5" x14ac:dyDescent="0.25">
      <c r="A436" s="1">
        <v>0.21820601851851851</v>
      </c>
      <c r="B436" s="2">
        <v>43227</v>
      </c>
      <c r="C436">
        <v>25</v>
      </c>
      <c r="D436">
        <v>68.8</v>
      </c>
      <c r="E436">
        <v>1</v>
      </c>
    </row>
    <row r="437" spans="1:5" x14ac:dyDescent="0.25">
      <c r="A437" s="1">
        <v>0.23903935185185185</v>
      </c>
      <c r="B437" s="2">
        <v>43227</v>
      </c>
      <c r="C437">
        <v>25</v>
      </c>
      <c r="D437">
        <v>68.8</v>
      </c>
      <c r="E437">
        <v>1</v>
      </c>
    </row>
    <row r="438" spans="1:5" x14ac:dyDescent="0.25">
      <c r="A438" s="1">
        <v>0.25987268518518519</v>
      </c>
      <c r="B438" s="2">
        <v>43227</v>
      </c>
      <c r="C438">
        <v>25</v>
      </c>
      <c r="D438">
        <v>68.8</v>
      </c>
      <c r="E438">
        <v>1</v>
      </c>
    </row>
    <row r="439" spans="1:5" x14ac:dyDescent="0.25">
      <c r="A439" s="1">
        <v>0.28070601851851851</v>
      </c>
      <c r="B439" s="2">
        <v>43227</v>
      </c>
      <c r="C439">
        <v>24.9</v>
      </c>
      <c r="D439">
        <v>70.7</v>
      </c>
      <c r="E439">
        <v>1</v>
      </c>
    </row>
    <row r="440" spans="1:5" x14ac:dyDescent="0.25">
      <c r="A440" s="1">
        <v>0.30153935185185182</v>
      </c>
      <c r="B440" s="2">
        <v>43227</v>
      </c>
      <c r="C440">
        <v>24.9</v>
      </c>
      <c r="D440">
        <v>70.400000000000006</v>
      </c>
      <c r="E440">
        <v>1</v>
      </c>
    </row>
    <row r="441" spans="1:5" x14ac:dyDescent="0.25">
      <c r="A441" s="1">
        <v>0.32237268518518519</v>
      </c>
      <c r="B441" s="2">
        <v>43227</v>
      </c>
      <c r="C441">
        <v>24.9</v>
      </c>
      <c r="D441">
        <v>71</v>
      </c>
      <c r="E441">
        <v>1</v>
      </c>
    </row>
    <row r="442" spans="1:5" x14ac:dyDescent="0.25">
      <c r="A442" s="1">
        <v>0.34320601851851856</v>
      </c>
      <c r="B442" s="2">
        <v>43227</v>
      </c>
      <c r="C442">
        <v>24.8</v>
      </c>
      <c r="D442">
        <v>70.599999999999994</v>
      </c>
      <c r="E442">
        <v>1</v>
      </c>
    </row>
    <row r="443" spans="1:5" x14ac:dyDescent="0.25">
      <c r="A443" s="1">
        <v>0.36403935185185188</v>
      </c>
      <c r="B443" s="2">
        <v>43227</v>
      </c>
      <c r="C443">
        <v>25.1</v>
      </c>
      <c r="D443">
        <v>72.8</v>
      </c>
      <c r="E443">
        <v>1</v>
      </c>
    </row>
    <row r="444" spans="1:5" x14ac:dyDescent="0.25">
      <c r="A444" s="1">
        <v>0.96820601851851851</v>
      </c>
      <c r="B444" s="2">
        <v>43227</v>
      </c>
      <c r="C444">
        <v>26</v>
      </c>
      <c r="D444">
        <v>74.099999999999994</v>
      </c>
      <c r="E444">
        <v>1</v>
      </c>
    </row>
    <row r="445" spans="1:5" x14ac:dyDescent="0.25">
      <c r="A445" s="1">
        <v>0.98903935185185177</v>
      </c>
      <c r="B445" s="2">
        <v>43227</v>
      </c>
      <c r="C445">
        <v>26.1</v>
      </c>
      <c r="D445">
        <v>72.2</v>
      </c>
      <c r="E445">
        <v>1</v>
      </c>
    </row>
    <row r="446" spans="1:5" x14ac:dyDescent="0.25">
      <c r="A446" s="1">
        <v>9.8726851851851857E-3</v>
      </c>
      <c r="B446" s="2">
        <v>43228</v>
      </c>
      <c r="C446">
        <v>26.1</v>
      </c>
      <c r="D446">
        <v>73.2</v>
      </c>
      <c r="E446">
        <v>1</v>
      </c>
    </row>
    <row r="447" spans="1:5" x14ac:dyDescent="0.25">
      <c r="A447" s="1">
        <v>3.0706018518518521E-2</v>
      </c>
      <c r="B447" s="2">
        <v>43228</v>
      </c>
      <c r="C447">
        <v>26.1</v>
      </c>
      <c r="D447">
        <v>73.099999999999994</v>
      </c>
      <c r="E447">
        <v>1</v>
      </c>
    </row>
    <row r="448" spans="1:5" x14ac:dyDescent="0.25">
      <c r="A448" s="1">
        <v>5.153935185185185E-2</v>
      </c>
      <c r="B448" s="2">
        <v>43228</v>
      </c>
      <c r="C448">
        <v>26.1</v>
      </c>
      <c r="D448">
        <v>73.099999999999994</v>
      </c>
      <c r="E448">
        <v>1</v>
      </c>
    </row>
    <row r="449" spans="1:5" x14ac:dyDescent="0.25">
      <c r="A449" s="1">
        <v>7.2372685185185193E-2</v>
      </c>
      <c r="B449" s="2">
        <v>43228</v>
      </c>
      <c r="C449">
        <v>26.1</v>
      </c>
      <c r="D449">
        <v>73.2</v>
      </c>
      <c r="E449">
        <v>1</v>
      </c>
    </row>
    <row r="450" spans="1:5" x14ac:dyDescent="0.25">
      <c r="A450" s="1">
        <v>9.3206018518518521E-2</v>
      </c>
      <c r="B450" s="2">
        <v>43228</v>
      </c>
      <c r="C450">
        <v>26</v>
      </c>
      <c r="D450">
        <v>73.2</v>
      </c>
      <c r="E450">
        <v>1</v>
      </c>
    </row>
    <row r="451" spans="1:5" x14ac:dyDescent="0.25">
      <c r="A451" s="1">
        <v>0.11403935185185186</v>
      </c>
      <c r="B451" s="2">
        <v>43228</v>
      </c>
      <c r="C451">
        <v>26</v>
      </c>
      <c r="D451">
        <v>73.2</v>
      </c>
      <c r="E451">
        <v>1</v>
      </c>
    </row>
    <row r="452" spans="1:5" x14ac:dyDescent="0.25">
      <c r="A452" s="1">
        <v>0.13487268518518519</v>
      </c>
      <c r="B452" s="2">
        <v>43228</v>
      </c>
      <c r="C452">
        <v>26</v>
      </c>
      <c r="D452">
        <v>73.3</v>
      </c>
      <c r="E452">
        <v>1</v>
      </c>
    </row>
    <row r="453" spans="1:5" x14ac:dyDescent="0.25">
      <c r="A453" s="1">
        <v>0.15570601851851854</v>
      </c>
      <c r="B453" s="2">
        <v>43228</v>
      </c>
      <c r="C453">
        <v>25.9</v>
      </c>
      <c r="D453">
        <v>73.3</v>
      </c>
      <c r="E453">
        <v>1</v>
      </c>
    </row>
    <row r="454" spans="1:5" x14ac:dyDescent="0.25">
      <c r="A454" s="1">
        <v>0.17653935185185185</v>
      </c>
      <c r="B454" s="2">
        <v>43228</v>
      </c>
      <c r="C454">
        <v>25.9</v>
      </c>
      <c r="D454">
        <v>73.3</v>
      </c>
      <c r="E454">
        <v>1</v>
      </c>
    </row>
    <row r="455" spans="1:5" x14ac:dyDescent="0.25">
      <c r="A455" s="1">
        <v>0.19737268518518516</v>
      </c>
      <c r="B455" s="2">
        <v>43228</v>
      </c>
      <c r="C455">
        <v>25.8</v>
      </c>
      <c r="D455">
        <v>73.3</v>
      </c>
      <c r="E455">
        <v>1</v>
      </c>
    </row>
    <row r="456" spans="1:5" x14ac:dyDescent="0.25">
      <c r="A456" s="1">
        <v>0.21820601851851851</v>
      </c>
      <c r="B456" s="2">
        <v>43228</v>
      </c>
      <c r="C456">
        <v>25.8</v>
      </c>
      <c r="D456">
        <v>73.3</v>
      </c>
      <c r="E456">
        <v>1</v>
      </c>
    </row>
    <row r="457" spans="1:5" x14ac:dyDescent="0.25">
      <c r="A457" s="1">
        <v>0.23903935185185185</v>
      </c>
      <c r="B457" s="2">
        <v>43228</v>
      </c>
      <c r="C457">
        <v>25.7</v>
      </c>
      <c r="D457">
        <v>73.400000000000006</v>
      </c>
      <c r="E457">
        <v>1</v>
      </c>
    </row>
    <row r="458" spans="1:5" x14ac:dyDescent="0.25">
      <c r="A458" s="1">
        <v>0.25987268518518519</v>
      </c>
      <c r="B458" s="2">
        <v>43228</v>
      </c>
      <c r="C458">
        <v>25.6</v>
      </c>
      <c r="D458">
        <v>73.400000000000006</v>
      </c>
      <c r="E458">
        <v>1</v>
      </c>
    </row>
    <row r="459" spans="1:5" x14ac:dyDescent="0.25">
      <c r="A459" s="1">
        <v>0.28070601851851851</v>
      </c>
      <c r="B459" s="2">
        <v>43228</v>
      </c>
      <c r="C459">
        <v>25.6</v>
      </c>
      <c r="D459">
        <v>73.400000000000006</v>
      </c>
      <c r="E459">
        <v>1</v>
      </c>
    </row>
    <row r="460" spans="1:5" x14ac:dyDescent="0.25">
      <c r="A460" s="1">
        <v>0.30153935185185182</v>
      </c>
      <c r="B460" s="2">
        <v>43228</v>
      </c>
      <c r="C460">
        <v>25.5</v>
      </c>
      <c r="D460">
        <v>73.400000000000006</v>
      </c>
      <c r="E460">
        <v>1</v>
      </c>
    </row>
    <row r="461" spans="1:5" x14ac:dyDescent="0.25">
      <c r="A461" s="1">
        <v>0.32237268518518519</v>
      </c>
      <c r="B461" s="2">
        <v>43228</v>
      </c>
      <c r="C461">
        <v>25.4</v>
      </c>
      <c r="D461">
        <v>73.900000000000006</v>
      </c>
      <c r="E461">
        <v>1</v>
      </c>
    </row>
    <row r="462" spans="1:5" x14ac:dyDescent="0.25">
      <c r="A462" s="1">
        <v>0.34320601851851856</v>
      </c>
      <c r="B462" s="2">
        <v>43228</v>
      </c>
      <c r="C462">
        <v>25.3</v>
      </c>
      <c r="D462">
        <v>73.2</v>
      </c>
      <c r="E462">
        <v>1</v>
      </c>
    </row>
    <row r="463" spans="1:5" x14ac:dyDescent="0.25">
      <c r="A463" s="1">
        <v>0.36403935185185188</v>
      </c>
      <c r="B463" s="2">
        <v>43228</v>
      </c>
      <c r="C463">
        <v>26.8</v>
      </c>
      <c r="D463">
        <v>73.599999999999994</v>
      </c>
      <c r="E463">
        <v>1</v>
      </c>
    </row>
    <row r="464" spans="1:5" x14ac:dyDescent="0.25">
      <c r="A464" s="1">
        <v>0.96820601851851851</v>
      </c>
      <c r="B464" s="2">
        <v>43228</v>
      </c>
      <c r="C464">
        <v>25.9</v>
      </c>
      <c r="D464">
        <v>79.599999999999994</v>
      </c>
      <c r="E464">
        <v>1</v>
      </c>
    </row>
    <row r="465" spans="1:5" x14ac:dyDescent="0.25">
      <c r="A465" s="1">
        <v>0.98903935185185177</v>
      </c>
      <c r="B465" s="2">
        <v>43228</v>
      </c>
      <c r="C465">
        <v>26.6</v>
      </c>
      <c r="D465">
        <v>73.099999999999994</v>
      </c>
      <c r="E465">
        <v>1</v>
      </c>
    </row>
    <row r="466" spans="1:5" x14ac:dyDescent="0.25">
      <c r="A466" s="1">
        <v>9.8726851851851857E-3</v>
      </c>
      <c r="B466" s="2">
        <v>43229</v>
      </c>
      <c r="C466">
        <v>26.4</v>
      </c>
      <c r="D466">
        <v>64.599999999999994</v>
      </c>
      <c r="E466">
        <v>1</v>
      </c>
    </row>
    <row r="467" spans="1:5" x14ac:dyDescent="0.25">
      <c r="A467" s="1">
        <v>3.0706018518518521E-2</v>
      </c>
      <c r="B467" s="2">
        <v>43229</v>
      </c>
      <c r="C467">
        <v>26.4</v>
      </c>
      <c r="D467">
        <v>63.2</v>
      </c>
      <c r="E467">
        <v>1</v>
      </c>
    </row>
    <row r="468" spans="1:5" x14ac:dyDescent="0.25">
      <c r="A468" s="1">
        <v>5.153935185185185E-2</v>
      </c>
      <c r="B468" s="2">
        <v>43229</v>
      </c>
      <c r="C468">
        <v>26.5</v>
      </c>
      <c r="D468">
        <v>62.4</v>
      </c>
      <c r="E468">
        <v>1</v>
      </c>
    </row>
    <row r="469" spans="1:5" x14ac:dyDescent="0.25">
      <c r="A469" s="1">
        <v>7.2372685185185193E-2</v>
      </c>
      <c r="B469" s="2">
        <v>43229</v>
      </c>
      <c r="C469">
        <v>26.7</v>
      </c>
      <c r="D469">
        <v>63.1</v>
      </c>
      <c r="E469">
        <v>1</v>
      </c>
    </row>
    <row r="470" spans="1:5" x14ac:dyDescent="0.25">
      <c r="A470" s="1">
        <v>9.3206018518518521E-2</v>
      </c>
      <c r="B470" s="2">
        <v>43229</v>
      </c>
      <c r="C470">
        <v>26.6</v>
      </c>
      <c r="D470">
        <v>63.2</v>
      </c>
      <c r="E470">
        <v>1</v>
      </c>
    </row>
    <row r="471" spans="1:5" x14ac:dyDescent="0.25">
      <c r="A471" s="1">
        <v>0.11403935185185186</v>
      </c>
      <c r="B471" s="2">
        <v>43229</v>
      </c>
      <c r="C471">
        <v>26.5</v>
      </c>
      <c r="D471">
        <v>62.6</v>
      </c>
      <c r="E471">
        <v>1</v>
      </c>
    </row>
    <row r="472" spans="1:5" x14ac:dyDescent="0.25">
      <c r="A472" s="1">
        <v>0.13487268518518519</v>
      </c>
      <c r="B472" s="2">
        <v>43229</v>
      </c>
      <c r="C472">
        <v>26.1</v>
      </c>
      <c r="D472">
        <v>62.8</v>
      </c>
      <c r="E472">
        <v>1</v>
      </c>
    </row>
    <row r="473" spans="1:5" x14ac:dyDescent="0.25">
      <c r="A473" s="1">
        <v>0.15570601851851854</v>
      </c>
      <c r="B473" s="2">
        <v>43229</v>
      </c>
      <c r="C473">
        <v>26.1</v>
      </c>
      <c r="D473">
        <v>63</v>
      </c>
      <c r="E473">
        <v>1</v>
      </c>
    </row>
    <row r="474" spans="1:5" x14ac:dyDescent="0.25">
      <c r="A474" s="1">
        <v>0.17653935185185185</v>
      </c>
      <c r="B474" s="2">
        <v>43229</v>
      </c>
      <c r="C474">
        <v>25.6</v>
      </c>
      <c r="D474">
        <v>62.5</v>
      </c>
      <c r="E474">
        <v>1</v>
      </c>
    </row>
    <row r="475" spans="1:5" x14ac:dyDescent="0.25">
      <c r="A475" s="1">
        <v>0.19737268518518516</v>
      </c>
      <c r="B475" s="2">
        <v>43229</v>
      </c>
      <c r="C475">
        <v>25.2</v>
      </c>
      <c r="D475">
        <v>63.3</v>
      </c>
      <c r="E475">
        <v>1</v>
      </c>
    </row>
    <row r="476" spans="1:5" x14ac:dyDescent="0.25">
      <c r="A476" s="1">
        <v>0.21820601851851851</v>
      </c>
      <c r="B476" s="2">
        <v>43229</v>
      </c>
      <c r="C476">
        <v>25</v>
      </c>
      <c r="D476">
        <v>62.9</v>
      </c>
      <c r="E476">
        <v>1</v>
      </c>
    </row>
    <row r="477" spans="1:5" x14ac:dyDescent="0.25">
      <c r="A477" s="1">
        <v>0.23903935185185185</v>
      </c>
      <c r="B477" s="2">
        <v>43229</v>
      </c>
      <c r="C477">
        <v>25.1</v>
      </c>
      <c r="D477">
        <v>63</v>
      </c>
      <c r="E477">
        <v>1</v>
      </c>
    </row>
    <row r="478" spans="1:5" x14ac:dyDescent="0.25">
      <c r="A478" s="1">
        <v>0.25987268518518519</v>
      </c>
      <c r="B478" s="2">
        <v>43229</v>
      </c>
      <c r="C478">
        <v>25</v>
      </c>
      <c r="D478">
        <v>63.1</v>
      </c>
      <c r="E478">
        <v>1</v>
      </c>
    </row>
    <row r="479" spans="1:5" x14ac:dyDescent="0.25">
      <c r="A479" s="1">
        <v>0.28070601851851851</v>
      </c>
      <c r="B479" s="2">
        <v>43229</v>
      </c>
      <c r="C479">
        <v>25.3</v>
      </c>
      <c r="D479">
        <v>63.4</v>
      </c>
      <c r="E479">
        <v>1</v>
      </c>
    </row>
    <row r="480" spans="1:5" x14ac:dyDescent="0.25">
      <c r="A480" s="1">
        <v>0.30153935185185182</v>
      </c>
      <c r="B480" s="2">
        <v>43229</v>
      </c>
      <c r="C480">
        <v>25.5</v>
      </c>
      <c r="D480">
        <v>63.4</v>
      </c>
      <c r="E480">
        <v>1</v>
      </c>
    </row>
    <row r="481" spans="1:5" x14ac:dyDescent="0.25">
      <c r="A481" s="1">
        <v>0.32237268518518519</v>
      </c>
      <c r="B481" s="2">
        <v>43229</v>
      </c>
      <c r="C481">
        <v>25.5</v>
      </c>
      <c r="D481">
        <v>63.4</v>
      </c>
      <c r="E481">
        <v>1</v>
      </c>
    </row>
    <row r="482" spans="1:5" x14ac:dyDescent="0.25">
      <c r="A482" s="1">
        <v>0.34320601851851856</v>
      </c>
      <c r="B482" s="2">
        <v>43229</v>
      </c>
      <c r="C482">
        <v>24.9</v>
      </c>
      <c r="D482">
        <v>67.3</v>
      </c>
      <c r="E482">
        <v>1</v>
      </c>
    </row>
    <row r="483" spans="1:5" x14ac:dyDescent="0.25">
      <c r="A483" s="1">
        <v>0.36403935185185188</v>
      </c>
      <c r="B483" s="2">
        <v>43229</v>
      </c>
      <c r="C483">
        <v>24.3</v>
      </c>
      <c r="D483">
        <v>67.8</v>
      </c>
      <c r="E483">
        <v>1</v>
      </c>
    </row>
    <row r="484" spans="1:5" x14ac:dyDescent="0.25">
      <c r="A484" s="1">
        <v>0.96820601851851851</v>
      </c>
      <c r="B484" s="2">
        <v>43229</v>
      </c>
      <c r="C484">
        <v>25.4</v>
      </c>
      <c r="D484">
        <v>65.7</v>
      </c>
      <c r="E484">
        <v>1</v>
      </c>
    </row>
    <row r="485" spans="1:5" x14ac:dyDescent="0.25">
      <c r="A485" s="1">
        <v>0.98903935185185177</v>
      </c>
      <c r="B485" s="2">
        <v>43229</v>
      </c>
      <c r="C485">
        <v>25.2</v>
      </c>
      <c r="D485">
        <v>65.7</v>
      </c>
      <c r="E485">
        <v>1</v>
      </c>
    </row>
    <row r="486" spans="1:5" x14ac:dyDescent="0.25">
      <c r="A486" s="1">
        <v>9.8726851851851857E-3</v>
      </c>
      <c r="B486" s="2">
        <v>43230</v>
      </c>
      <c r="C486">
        <v>25.2</v>
      </c>
      <c r="D486">
        <v>65.7</v>
      </c>
      <c r="E486">
        <v>1</v>
      </c>
    </row>
    <row r="487" spans="1:5" x14ac:dyDescent="0.25">
      <c r="A487" s="1">
        <v>3.0706018518518521E-2</v>
      </c>
      <c r="B487" s="2">
        <v>43230</v>
      </c>
      <c r="C487">
        <v>25.4</v>
      </c>
      <c r="D487">
        <v>65.7</v>
      </c>
      <c r="E487">
        <v>1</v>
      </c>
    </row>
    <row r="488" spans="1:5" x14ac:dyDescent="0.25">
      <c r="A488" s="1">
        <v>5.153935185185185E-2</v>
      </c>
      <c r="B488" s="2">
        <v>43230</v>
      </c>
      <c r="C488">
        <v>25.5</v>
      </c>
      <c r="D488">
        <v>65.8</v>
      </c>
      <c r="E488">
        <v>1</v>
      </c>
    </row>
    <row r="489" spans="1:5" x14ac:dyDescent="0.25">
      <c r="A489" s="1">
        <v>7.2372685185185193E-2</v>
      </c>
      <c r="B489" s="2">
        <v>43230</v>
      </c>
      <c r="C489">
        <v>25.3</v>
      </c>
      <c r="D489">
        <v>65.900000000000006</v>
      </c>
      <c r="E489">
        <v>1</v>
      </c>
    </row>
    <row r="490" spans="1:5" x14ac:dyDescent="0.25">
      <c r="A490" s="1">
        <v>9.3206018518518521E-2</v>
      </c>
      <c r="B490" s="2">
        <v>43230</v>
      </c>
      <c r="C490">
        <v>25.1</v>
      </c>
      <c r="D490">
        <v>65.900000000000006</v>
      </c>
      <c r="E490">
        <v>1</v>
      </c>
    </row>
    <row r="491" spans="1:5" x14ac:dyDescent="0.25">
      <c r="A491" s="1">
        <v>0.11403935185185186</v>
      </c>
      <c r="B491" s="2">
        <v>43230</v>
      </c>
      <c r="C491">
        <v>25</v>
      </c>
      <c r="D491">
        <v>65.900000000000006</v>
      </c>
      <c r="E491">
        <v>1</v>
      </c>
    </row>
    <row r="492" spans="1:5" x14ac:dyDescent="0.25">
      <c r="A492" s="1">
        <v>0.13487268518518519</v>
      </c>
      <c r="B492" s="2">
        <v>43230</v>
      </c>
      <c r="C492">
        <v>25</v>
      </c>
      <c r="D492">
        <v>66</v>
      </c>
      <c r="E492">
        <v>1</v>
      </c>
    </row>
    <row r="493" spans="1:5" x14ac:dyDescent="0.25">
      <c r="A493" s="1">
        <v>0.15570601851851854</v>
      </c>
      <c r="B493" s="2">
        <v>43230</v>
      </c>
      <c r="C493">
        <v>25</v>
      </c>
      <c r="D493">
        <v>66</v>
      </c>
      <c r="E493">
        <v>1</v>
      </c>
    </row>
    <row r="494" spans="1:5" x14ac:dyDescent="0.25">
      <c r="A494" s="1">
        <v>0.17653935185185185</v>
      </c>
      <c r="B494" s="2">
        <v>43230</v>
      </c>
      <c r="C494">
        <v>25</v>
      </c>
      <c r="D494">
        <v>66</v>
      </c>
      <c r="E494">
        <v>1</v>
      </c>
    </row>
    <row r="495" spans="1:5" x14ac:dyDescent="0.25">
      <c r="A495" s="1">
        <v>0.19737268518518516</v>
      </c>
      <c r="B495" s="2">
        <v>43230</v>
      </c>
      <c r="C495">
        <v>25</v>
      </c>
      <c r="D495">
        <v>66</v>
      </c>
      <c r="E495">
        <v>1</v>
      </c>
    </row>
    <row r="496" spans="1:5" x14ac:dyDescent="0.25">
      <c r="A496" s="1">
        <v>0.21820601851851851</v>
      </c>
      <c r="B496" s="2">
        <v>43230</v>
      </c>
      <c r="C496">
        <v>24.8</v>
      </c>
      <c r="D496">
        <v>66.099999999999994</v>
      </c>
      <c r="E496">
        <v>1</v>
      </c>
    </row>
    <row r="497" spans="1:5" x14ac:dyDescent="0.25">
      <c r="A497" s="1">
        <v>0.23903935185185185</v>
      </c>
      <c r="B497" s="2">
        <v>43230</v>
      </c>
      <c r="C497">
        <v>24.8</v>
      </c>
      <c r="D497">
        <v>66.099999999999994</v>
      </c>
      <c r="E497">
        <v>1</v>
      </c>
    </row>
    <row r="498" spans="1:5" x14ac:dyDescent="0.25">
      <c r="A498" s="1">
        <v>0.25987268518518519</v>
      </c>
      <c r="B498" s="2">
        <v>43230</v>
      </c>
      <c r="C498">
        <v>24.9</v>
      </c>
      <c r="D498">
        <v>66.099999999999994</v>
      </c>
      <c r="E498">
        <v>1</v>
      </c>
    </row>
    <row r="499" spans="1:5" x14ac:dyDescent="0.25">
      <c r="A499" s="1">
        <v>0.28070601851851851</v>
      </c>
      <c r="B499" s="2">
        <v>43230</v>
      </c>
      <c r="C499">
        <v>24.9</v>
      </c>
      <c r="D499">
        <v>66.099999999999994</v>
      </c>
      <c r="E499">
        <v>1</v>
      </c>
    </row>
    <row r="500" spans="1:5" x14ac:dyDescent="0.25">
      <c r="A500" s="1">
        <v>0.30153935185185182</v>
      </c>
      <c r="B500" s="2">
        <v>43230</v>
      </c>
      <c r="C500">
        <v>25</v>
      </c>
      <c r="D500">
        <v>66.099999999999994</v>
      </c>
      <c r="E500">
        <v>1</v>
      </c>
    </row>
    <row r="501" spans="1:5" x14ac:dyDescent="0.25">
      <c r="A501" s="1">
        <v>0.32237268518518519</v>
      </c>
      <c r="B501" s="2">
        <v>43230</v>
      </c>
      <c r="C501">
        <v>25.1</v>
      </c>
      <c r="D501">
        <v>66.099999999999994</v>
      </c>
      <c r="E501">
        <v>1</v>
      </c>
    </row>
    <row r="502" spans="1:5" x14ac:dyDescent="0.25">
      <c r="A502" s="1">
        <v>0.34320601851851856</v>
      </c>
      <c r="B502" s="2">
        <v>43230</v>
      </c>
      <c r="C502">
        <v>25</v>
      </c>
      <c r="D502">
        <v>66.400000000000006</v>
      </c>
      <c r="E502">
        <v>1</v>
      </c>
    </row>
    <row r="503" spans="1:5" x14ac:dyDescent="0.25">
      <c r="A503" s="1">
        <v>0.36403935185185188</v>
      </c>
      <c r="B503" s="2">
        <v>43230</v>
      </c>
      <c r="C503">
        <v>25.1</v>
      </c>
      <c r="D503">
        <v>66.400000000000006</v>
      </c>
      <c r="E503">
        <v>1</v>
      </c>
    </row>
    <row r="504" spans="1:5" x14ac:dyDescent="0.25">
      <c r="A504" s="1">
        <v>0.96820601851851851</v>
      </c>
      <c r="B504" s="2">
        <v>43230</v>
      </c>
      <c r="C504">
        <v>26.5</v>
      </c>
      <c r="D504">
        <v>67.2</v>
      </c>
      <c r="E504">
        <v>1</v>
      </c>
    </row>
    <row r="505" spans="1:5" x14ac:dyDescent="0.25">
      <c r="A505" s="1">
        <v>0.98903935185185177</v>
      </c>
      <c r="B505" s="2">
        <v>43230</v>
      </c>
      <c r="C505">
        <v>26.4</v>
      </c>
      <c r="D505">
        <v>67.2</v>
      </c>
      <c r="E505">
        <v>1</v>
      </c>
    </row>
    <row r="506" spans="1:5" x14ac:dyDescent="0.25">
      <c r="A506" s="1">
        <v>9.8726851851851857E-3</v>
      </c>
      <c r="B506" s="2">
        <v>43231</v>
      </c>
      <c r="C506">
        <v>26.3</v>
      </c>
      <c r="D506">
        <v>67.3</v>
      </c>
      <c r="E506">
        <v>1</v>
      </c>
    </row>
    <row r="507" spans="1:5" x14ac:dyDescent="0.25">
      <c r="A507" s="1">
        <v>3.0706018518518521E-2</v>
      </c>
      <c r="B507" s="2">
        <v>43231</v>
      </c>
      <c r="C507">
        <v>25.9</v>
      </c>
      <c r="D507">
        <v>67.400000000000006</v>
      </c>
      <c r="E507">
        <v>1</v>
      </c>
    </row>
    <row r="508" spans="1:5" x14ac:dyDescent="0.25">
      <c r="A508" s="1">
        <v>5.153935185185185E-2</v>
      </c>
      <c r="B508" s="2">
        <v>43231</v>
      </c>
      <c r="C508">
        <v>25.9</v>
      </c>
      <c r="D508">
        <v>67.3</v>
      </c>
      <c r="E508">
        <v>1</v>
      </c>
    </row>
    <row r="509" spans="1:5" x14ac:dyDescent="0.25">
      <c r="A509" s="1">
        <v>7.2372685185185193E-2</v>
      </c>
      <c r="B509" s="2">
        <v>43231</v>
      </c>
      <c r="C509">
        <v>25.7</v>
      </c>
      <c r="D509">
        <v>67.3</v>
      </c>
      <c r="E509">
        <v>1</v>
      </c>
    </row>
    <row r="510" spans="1:5" x14ac:dyDescent="0.25">
      <c r="A510" s="1">
        <v>9.3206018518518521E-2</v>
      </c>
      <c r="B510" s="2">
        <v>43231</v>
      </c>
      <c r="C510">
        <v>25.6</v>
      </c>
      <c r="D510">
        <v>67.3</v>
      </c>
      <c r="E510">
        <v>1</v>
      </c>
    </row>
    <row r="511" spans="1:5" x14ac:dyDescent="0.25">
      <c r="A511" s="1">
        <v>0.11403935185185186</v>
      </c>
      <c r="B511" s="2">
        <v>43231</v>
      </c>
      <c r="C511">
        <v>25.5</v>
      </c>
      <c r="D511">
        <v>67.3</v>
      </c>
      <c r="E511">
        <v>1</v>
      </c>
    </row>
    <row r="512" spans="1:5" x14ac:dyDescent="0.25">
      <c r="A512" s="1">
        <v>0.13487268518518519</v>
      </c>
      <c r="B512" s="2">
        <v>43231</v>
      </c>
      <c r="C512">
        <v>25.4</v>
      </c>
      <c r="D512">
        <v>67.3</v>
      </c>
      <c r="E512">
        <v>1</v>
      </c>
    </row>
    <row r="513" spans="1:5" x14ac:dyDescent="0.25">
      <c r="A513" s="1">
        <v>0.15570601851851854</v>
      </c>
      <c r="B513" s="2">
        <v>43231</v>
      </c>
      <c r="C513">
        <v>25.2</v>
      </c>
      <c r="D513">
        <v>67.400000000000006</v>
      </c>
      <c r="E513">
        <v>1</v>
      </c>
    </row>
    <row r="514" spans="1:5" x14ac:dyDescent="0.25">
      <c r="A514" s="1">
        <v>0.17653935185185185</v>
      </c>
      <c r="B514" s="2">
        <v>43231</v>
      </c>
      <c r="C514">
        <v>25.1</v>
      </c>
      <c r="D514">
        <v>67.400000000000006</v>
      </c>
      <c r="E514">
        <v>1</v>
      </c>
    </row>
    <row r="515" spans="1:5" x14ac:dyDescent="0.25">
      <c r="A515" s="1">
        <v>0.19737268518518516</v>
      </c>
      <c r="B515" s="2">
        <v>43231</v>
      </c>
      <c r="C515">
        <v>25</v>
      </c>
      <c r="D515">
        <v>67.400000000000006</v>
      </c>
      <c r="E515">
        <v>1</v>
      </c>
    </row>
    <row r="516" spans="1:5" x14ac:dyDescent="0.25">
      <c r="A516" s="1">
        <v>0.21820601851851851</v>
      </c>
      <c r="B516" s="2">
        <v>43231</v>
      </c>
      <c r="C516">
        <v>25</v>
      </c>
      <c r="D516">
        <v>67.400000000000006</v>
      </c>
      <c r="E516">
        <v>1</v>
      </c>
    </row>
    <row r="517" spans="1:5" x14ac:dyDescent="0.25">
      <c r="A517" s="1">
        <v>0.23903935185185185</v>
      </c>
      <c r="B517" s="2">
        <v>43231</v>
      </c>
      <c r="C517">
        <v>25</v>
      </c>
      <c r="D517">
        <v>67.400000000000006</v>
      </c>
      <c r="E517">
        <v>1</v>
      </c>
    </row>
    <row r="518" spans="1:5" x14ac:dyDescent="0.25">
      <c r="A518" s="1">
        <v>0.25987268518518519</v>
      </c>
      <c r="B518" s="2">
        <v>43231</v>
      </c>
      <c r="C518">
        <v>24.9</v>
      </c>
      <c r="D518">
        <v>67.400000000000006</v>
      </c>
      <c r="E518">
        <v>1</v>
      </c>
    </row>
    <row r="519" spans="1:5" x14ac:dyDescent="0.25">
      <c r="A519" s="1">
        <v>0.28070601851851851</v>
      </c>
      <c r="B519" s="2">
        <v>43231</v>
      </c>
      <c r="C519">
        <v>24.9</v>
      </c>
      <c r="D519">
        <v>67.400000000000006</v>
      </c>
      <c r="E519">
        <v>1</v>
      </c>
    </row>
    <row r="520" spans="1:5" x14ac:dyDescent="0.25">
      <c r="A520" s="1">
        <v>0.30153935185185182</v>
      </c>
      <c r="B520" s="2">
        <v>43231</v>
      </c>
      <c r="C520">
        <v>24.8</v>
      </c>
      <c r="D520">
        <v>67.400000000000006</v>
      </c>
      <c r="E520">
        <v>1</v>
      </c>
    </row>
    <row r="521" spans="1:5" x14ac:dyDescent="0.25">
      <c r="A521" s="1">
        <v>0.32237268518518519</v>
      </c>
      <c r="B521" s="2">
        <v>43231</v>
      </c>
      <c r="C521">
        <v>24.8</v>
      </c>
      <c r="D521">
        <v>67.5</v>
      </c>
      <c r="E521">
        <v>1</v>
      </c>
    </row>
    <row r="522" spans="1:5" x14ac:dyDescent="0.25">
      <c r="A522" s="1">
        <v>0.34320601851851856</v>
      </c>
      <c r="B522" s="2">
        <v>43231</v>
      </c>
      <c r="C522">
        <v>24.9</v>
      </c>
      <c r="D522">
        <v>67.400000000000006</v>
      </c>
      <c r="E522">
        <v>1</v>
      </c>
    </row>
    <row r="523" spans="1:5" x14ac:dyDescent="0.25">
      <c r="A523" s="1">
        <v>0.36403935185185188</v>
      </c>
      <c r="B523" s="2">
        <v>43231</v>
      </c>
      <c r="C523">
        <v>25.7</v>
      </c>
      <c r="D523">
        <v>67.099999999999994</v>
      </c>
      <c r="E523">
        <v>1</v>
      </c>
    </row>
  </sheetData>
  <autoFilter ref="A1:E123" xr:uid="{31E96BC7-A9BB-4EDB-B839-577D2AFFA75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55C96-972F-4972-AD0F-DB62C13C01E8}">
  <dimension ref="A1:M16"/>
  <sheetViews>
    <sheetView workbookViewId="0"/>
  </sheetViews>
  <sheetFormatPr defaultRowHeight="15" x14ac:dyDescent="0.25"/>
  <sheetData>
    <row r="1" spans="1:13" x14ac:dyDescent="0.25">
      <c r="A1" s="7" t="s">
        <v>462</v>
      </c>
    </row>
    <row r="16" spans="1:13" ht="15.75" x14ac:dyDescent="0.25">
      <c r="M16" s="2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1B1EF-CBFD-4129-B268-45647B95BD13}">
  <dimension ref="A1:M17"/>
  <sheetViews>
    <sheetView workbookViewId="0"/>
  </sheetViews>
  <sheetFormatPr defaultRowHeight="15" x14ac:dyDescent="0.25"/>
  <sheetData>
    <row r="1" spans="1:1" x14ac:dyDescent="0.25">
      <c r="A1" s="7" t="s">
        <v>577</v>
      </c>
    </row>
    <row r="17" spans="13:13" ht="15.75" x14ac:dyDescent="0.25">
      <c r="M17" s="2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EDBF6-37AF-4237-90EC-8B76F8F03360}">
  <dimension ref="A1:A126"/>
  <sheetViews>
    <sheetView workbookViewId="0">
      <selection activeCell="A13" sqref="A1:XFD1048576"/>
    </sheetView>
  </sheetViews>
  <sheetFormatPr defaultColWidth="8.85546875" defaultRowHeight="15.75" x14ac:dyDescent="0.25"/>
  <cols>
    <col min="1" max="16384" width="8.85546875" style="23"/>
  </cols>
  <sheetData>
    <row r="1" spans="1:1" x14ac:dyDescent="0.25">
      <c r="A1" s="26" t="s">
        <v>507</v>
      </c>
    </row>
    <row r="2" spans="1:1" x14ac:dyDescent="0.25">
      <c r="A2" s="26"/>
    </row>
    <row r="3" spans="1:1" x14ac:dyDescent="0.25">
      <c r="A3" s="27" t="s">
        <v>464</v>
      </c>
    </row>
    <row r="4" spans="1:1" x14ac:dyDescent="0.25">
      <c r="A4" s="28" t="s">
        <v>389</v>
      </c>
    </row>
    <row r="5" spans="1:1" x14ac:dyDescent="0.25">
      <c r="A5" s="28" t="s">
        <v>390</v>
      </c>
    </row>
    <row r="6" spans="1:1" x14ac:dyDescent="0.25">
      <c r="A6" s="28" t="s">
        <v>418</v>
      </c>
    </row>
    <row r="7" spans="1:1" x14ac:dyDescent="0.25">
      <c r="A7" s="28" t="s">
        <v>419</v>
      </c>
    </row>
    <row r="8" spans="1:1" x14ac:dyDescent="0.25">
      <c r="A8" s="28" t="s">
        <v>420</v>
      </c>
    </row>
    <row r="9" spans="1:1" x14ac:dyDescent="0.25">
      <c r="A9" s="28" t="s">
        <v>465</v>
      </c>
    </row>
    <row r="10" spans="1:1" x14ac:dyDescent="0.25">
      <c r="A10" s="28"/>
    </row>
    <row r="11" spans="1:1" x14ac:dyDescent="0.25">
      <c r="A11" s="22" t="s">
        <v>576</v>
      </c>
    </row>
    <row r="12" spans="1:1" x14ac:dyDescent="0.25">
      <c r="A12" s="22" t="s">
        <v>501</v>
      </c>
    </row>
    <row r="13" spans="1:1" x14ac:dyDescent="0.25">
      <c r="A13" s="24" t="s">
        <v>34</v>
      </c>
    </row>
    <row r="14" spans="1:1" x14ac:dyDescent="0.25">
      <c r="A14" s="24" t="s">
        <v>391</v>
      </c>
    </row>
    <row r="15" spans="1:1" x14ac:dyDescent="0.25">
      <c r="A15" s="24" t="s">
        <v>411</v>
      </c>
    </row>
    <row r="16" spans="1:1" x14ac:dyDescent="0.25">
      <c r="A16" s="24" t="s">
        <v>406</v>
      </c>
    </row>
    <row r="17" spans="1:1" x14ac:dyDescent="0.25">
      <c r="A17" s="24" t="s">
        <v>407</v>
      </c>
    </row>
    <row r="18" spans="1:1" x14ac:dyDescent="0.25">
      <c r="A18" s="24" t="s">
        <v>408</v>
      </c>
    </row>
    <row r="19" spans="1:1" x14ac:dyDescent="0.25">
      <c r="A19" s="24" t="s">
        <v>392</v>
      </c>
    </row>
    <row r="20" spans="1:1" x14ac:dyDescent="0.25">
      <c r="A20" s="22" t="s">
        <v>466</v>
      </c>
    </row>
    <row r="23" spans="1:1" x14ac:dyDescent="0.25">
      <c r="A23" s="26" t="s">
        <v>502</v>
      </c>
    </row>
    <row r="24" spans="1:1" x14ac:dyDescent="0.25">
      <c r="A24" s="24" t="s">
        <v>371</v>
      </c>
    </row>
    <row r="25" spans="1:1" x14ac:dyDescent="0.25">
      <c r="A25" s="24" t="s">
        <v>372</v>
      </c>
    </row>
    <row r="26" spans="1:1" x14ac:dyDescent="0.25">
      <c r="A26" s="24" t="s">
        <v>436</v>
      </c>
    </row>
    <row r="27" spans="1:1" x14ac:dyDescent="0.25">
      <c r="A27" s="24" t="s">
        <v>437</v>
      </c>
    </row>
    <row r="28" spans="1:1" x14ac:dyDescent="0.25">
      <c r="A28" s="25"/>
    </row>
    <row r="29" spans="1:1" x14ac:dyDescent="0.25">
      <c r="A29" s="24" t="s">
        <v>38</v>
      </c>
    </row>
    <row r="30" spans="1:1" x14ac:dyDescent="0.25">
      <c r="A30" s="24" t="s">
        <v>35</v>
      </c>
    </row>
    <row r="31" spans="1:1" x14ac:dyDescent="0.25">
      <c r="A31" s="24" t="s">
        <v>438</v>
      </c>
    </row>
    <row r="32" spans="1:1" x14ac:dyDescent="0.25">
      <c r="A32" s="24" t="s">
        <v>439</v>
      </c>
    </row>
    <row r="33" spans="1:1" x14ac:dyDescent="0.25">
      <c r="A33" s="25"/>
    </row>
    <row r="34" spans="1:1" x14ac:dyDescent="0.25">
      <c r="A34" s="24" t="s">
        <v>440</v>
      </c>
    </row>
    <row r="35" spans="1:1" x14ac:dyDescent="0.25">
      <c r="A35" s="24" t="s">
        <v>37</v>
      </c>
    </row>
    <row r="36" spans="1:1" x14ac:dyDescent="0.25">
      <c r="A36" s="24" t="s">
        <v>441</v>
      </c>
    </row>
    <row r="37" spans="1:1" x14ac:dyDescent="0.25">
      <c r="A37" s="24" t="s">
        <v>442</v>
      </c>
    </row>
    <row r="38" spans="1:1" x14ac:dyDescent="0.25">
      <c r="A38" s="24" t="s">
        <v>443</v>
      </c>
    </row>
    <row r="39" spans="1:1" x14ac:dyDescent="0.25">
      <c r="A39" s="24" t="s">
        <v>444</v>
      </c>
    </row>
    <row r="40" spans="1:1" x14ac:dyDescent="0.25">
      <c r="A40" s="24" t="s">
        <v>40</v>
      </c>
    </row>
    <row r="41" spans="1:1" x14ac:dyDescent="0.25">
      <c r="A41" s="24" t="s">
        <v>445</v>
      </c>
    </row>
    <row r="42" spans="1:1" x14ac:dyDescent="0.25">
      <c r="A42" s="24" t="s">
        <v>446</v>
      </c>
    </row>
    <row r="43" spans="1:1" x14ac:dyDescent="0.25">
      <c r="A43" s="24" t="s">
        <v>447</v>
      </c>
    </row>
    <row r="44" spans="1:1" x14ac:dyDescent="0.25">
      <c r="A44" s="24" t="s">
        <v>448</v>
      </c>
    </row>
    <row r="45" spans="1:1" x14ac:dyDescent="0.25">
      <c r="A45" s="25"/>
    </row>
    <row r="46" spans="1:1" x14ac:dyDescent="0.25">
      <c r="A46" s="24" t="s">
        <v>41</v>
      </c>
    </row>
    <row r="47" spans="1:1" x14ac:dyDescent="0.25">
      <c r="A47" s="24" t="s">
        <v>42</v>
      </c>
    </row>
    <row r="48" spans="1:1" x14ac:dyDescent="0.25">
      <c r="A48" s="24" t="s">
        <v>463</v>
      </c>
    </row>
    <row r="49" spans="1:1" x14ac:dyDescent="0.25">
      <c r="A49" s="24"/>
    </row>
    <row r="50" spans="1:1" x14ac:dyDescent="0.25">
      <c r="A50" s="24"/>
    </row>
    <row r="51" spans="1:1" x14ac:dyDescent="0.25">
      <c r="A51" s="22" t="s">
        <v>503</v>
      </c>
    </row>
    <row r="52" spans="1:1" x14ac:dyDescent="0.25">
      <c r="A52" s="24" t="s">
        <v>480</v>
      </c>
    </row>
    <row r="53" spans="1:1" x14ac:dyDescent="0.25">
      <c r="A53" s="24" t="s">
        <v>467</v>
      </c>
    </row>
    <row r="54" spans="1:1" x14ac:dyDescent="0.25">
      <c r="A54" s="24" t="s">
        <v>468</v>
      </c>
    </row>
    <row r="55" spans="1:1" x14ac:dyDescent="0.25">
      <c r="A55" s="24" t="s">
        <v>469</v>
      </c>
    </row>
    <row r="56" spans="1:1" x14ac:dyDescent="0.25">
      <c r="A56" s="24" t="s">
        <v>470</v>
      </c>
    </row>
    <row r="57" spans="1:1" x14ac:dyDescent="0.25">
      <c r="A57" s="24" t="s">
        <v>471</v>
      </c>
    </row>
    <row r="58" spans="1:1" x14ac:dyDescent="0.25">
      <c r="A58" s="24" t="s">
        <v>486</v>
      </c>
    </row>
    <row r="59" spans="1:1" x14ac:dyDescent="0.25">
      <c r="A59" s="24" t="s">
        <v>487</v>
      </c>
    </row>
    <row r="60" spans="1:1" x14ac:dyDescent="0.25">
      <c r="A60" s="25"/>
    </row>
    <row r="61" spans="1:1" x14ac:dyDescent="0.25">
      <c r="A61" s="24" t="s">
        <v>488</v>
      </c>
    </row>
    <row r="62" spans="1:1" x14ac:dyDescent="0.25">
      <c r="A62" s="24" t="s">
        <v>489</v>
      </c>
    </row>
    <row r="63" spans="1:1" x14ac:dyDescent="0.25">
      <c r="A63" s="24" t="s">
        <v>495</v>
      </c>
    </row>
    <row r="64" spans="1:1" x14ac:dyDescent="0.25">
      <c r="A64" s="24" t="s">
        <v>496</v>
      </c>
    </row>
    <row r="65" spans="1:1" x14ac:dyDescent="0.25">
      <c r="A65" s="25"/>
    </row>
    <row r="66" spans="1:1" x14ac:dyDescent="0.25">
      <c r="A66" s="24" t="s">
        <v>492</v>
      </c>
    </row>
    <row r="67" spans="1:1" x14ac:dyDescent="0.25">
      <c r="A67" s="24" t="s">
        <v>497</v>
      </c>
    </row>
    <row r="68" spans="1:1" x14ac:dyDescent="0.25">
      <c r="A68" s="24" t="s">
        <v>498</v>
      </c>
    </row>
    <row r="69" spans="1:1" s="34" customFormat="1" x14ac:dyDescent="0.25">
      <c r="A69" s="33"/>
    </row>
    <row r="70" spans="1:1" x14ac:dyDescent="0.25">
      <c r="A70" s="22" t="s">
        <v>499</v>
      </c>
    </row>
    <row r="71" spans="1:1" x14ac:dyDescent="0.25">
      <c r="A71" s="26" t="s">
        <v>504</v>
      </c>
    </row>
    <row r="72" spans="1:1" x14ac:dyDescent="0.25">
      <c r="A72" s="24" t="s">
        <v>472</v>
      </c>
    </row>
    <row r="73" spans="1:1" x14ac:dyDescent="0.25">
      <c r="A73" s="24" t="s">
        <v>473</v>
      </c>
    </row>
    <row r="74" spans="1:1" x14ac:dyDescent="0.25">
      <c r="A74" s="24" t="s">
        <v>474</v>
      </c>
    </row>
    <row r="75" spans="1:1" x14ac:dyDescent="0.25">
      <c r="A75" s="24" t="s">
        <v>475</v>
      </c>
    </row>
    <row r="76" spans="1:1" x14ac:dyDescent="0.25">
      <c r="A76" s="24" t="s">
        <v>476</v>
      </c>
    </row>
    <row r="77" spans="1:1" x14ac:dyDescent="0.25">
      <c r="A77" s="24" t="s">
        <v>477</v>
      </c>
    </row>
    <row r="78" spans="1:1" x14ac:dyDescent="0.25">
      <c r="A78" s="24" t="s">
        <v>478</v>
      </c>
    </row>
    <row r="79" spans="1:1" x14ac:dyDescent="0.25">
      <c r="A79" s="22" t="s">
        <v>500</v>
      </c>
    </row>
    <row r="81" spans="1:1" x14ac:dyDescent="0.25">
      <c r="A81" s="22" t="s">
        <v>505</v>
      </c>
    </row>
    <row r="82" spans="1:1" x14ac:dyDescent="0.25">
      <c r="A82" s="24" t="s">
        <v>38</v>
      </c>
    </row>
    <row r="83" spans="1:1" x14ac:dyDescent="0.25">
      <c r="A83" s="24" t="s">
        <v>35</v>
      </c>
    </row>
    <row r="84" spans="1:1" x14ac:dyDescent="0.25">
      <c r="A84" s="24" t="s">
        <v>36</v>
      </c>
    </row>
    <row r="85" spans="1:1" x14ac:dyDescent="0.25">
      <c r="A85" s="24" t="s">
        <v>449</v>
      </c>
    </row>
    <row r="86" spans="1:1" x14ac:dyDescent="0.25">
      <c r="A86" s="25"/>
    </row>
    <row r="87" spans="1:1" x14ac:dyDescent="0.25">
      <c r="A87" s="24" t="s">
        <v>440</v>
      </c>
    </row>
    <row r="88" spans="1:1" x14ac:dyDescent="0.25">
      <c r="A88" s="24" t="s">
        <v>39</v>
      </c>
    </row>
    <row r="89" spans="1:1" x14ac:dyDescent="0.25">
      <c r="A89" s="24" t="s">
        <v>450</v>
      </c>
    </row>
    <row r="90" spans="1:1" x14ac:dyDescent="0.25">
      <c r="A90" s="24" t="s">
        <v>451</v>
      </c>
    </row>
    <row r="91" spans="1:1" x14ac:dyDescent="0.25">
      <c r="A91" s="24" t="s">
        <v>452</v>
      </c>
    </row>
    <row r="92" spans="1:1" x14ac:dyDescent="0.25">
      <c r="A92" s="24" t="s">
        <v>453</v>
      </c>
    </row>
    <row r="93" spans="1:1" x14ac:dyDescent="0.25">
      <c r="A93" s="24" t="s">
        <v>40</v>
      </c>
    </row>
    <row r="94" spans="1:1" x14ac:dyDescent="0.25">
      <c r="A94" s="24" t="s">
        <v>445</v>
      </c>
    </row>
    <row r="95" spans="1:1" x14ac:dyDescent="0.25">
      <c r="A95" s="24" t="s">
        <v>454</v>
      </c>
    </row>
    <row r="96" spans="1:1" x14ac:dyDescent="0.25">
      <c r="A96" s="24" t="s">
        <v>455</v>
      </c>
    </row>
    <row r="97" spans="1:1" x14ac:dyDescent="0.25">
      <c r="A97" s="24" t="s">
        <v>456</v>
      </c>
    </row>
    <row r="98" spans="1:1" x14ac:dyDescent="0.25">
      <c r="A98" s="25"/>
    </row>
    <row r="99" spans="1:1" x14ac:dyDescent="0.25">
      <c r="A99" s="24" t="s">
        <v>41</v>
      </c>
    </row>
    <row r="100" spans="1:1" x14ac:dyDescent="0.25">
      <c r="A100" s="24" t="s">
        <v>42</v>
      </c>
    </row>
    <row r="101" spans="1:1" x14ac:dyDescent="0.25">
      <c r="A101" s="24" t="s">
        <v>457</v>
      </c>
    </row>
    <row r="102" spans="1:1" x14ac:dyDescent="0.25">
      <c r="A102" s="25"/>
    </row>
    <row r="103" spans="1:1" x14ac:dyDescent="0.25">
      <c r="A103" s="24" t="s">
        <v>44</v>
      </c>
    </row>
    <row r="104" spans="1:1" x14ac:dyDescent="0.25">
      <c r="A104" s="24" t="s">
        <v>45</v>
      </c>
    </row>
    <row r="107" spans="1:1" x14ac:dyDescent="0.25">
      <c r="A107" s="26" t="s">
        <v>506</v>
      </c>
    </row>
    <row r="108" spans="1:1" x14ac:dyDescent="0.25">
      <c r="A108" s="24" t="s">
        <v>479</v>
      </c>
    </row>
    <row r="109" spans="1:1" x14ac:dyDescent="0.25">
      <c r="A109" s="25"/>
    </row>
    <row r="110" spans="1:1" x14ac:dyDescent="0.25">
      <c r="A110" s="24" t="s">
        <v>480</v>
      </c>
    </row>
    <row r="111" spans="1:1" x14ac:dyDescent="0.25">
      <c r="A111" s="24" t="s">
        <v>481</v>
      </c>
    </row>
    <row r="112" spans="1:1" x14ac:dyDescent="0.25">
      <c r="A112" s="24" t="s">
        <v>482</v>
      </c>
    </row>
    <row r="113" spans="1:1" x14ac:dyDescent="0.25">
      <c r="A113" s="24" t="s">
        <v>483</v>
      </c>
    </row>
    <row r="114" spans="1:1" x14ac:dyDescent="0.25">
      <c r="A114" s="24" t="s">
        <v>484</v>
      </c>
    </row>
    <row r="115" spans="1:1" x14ac:dyDescent="0.25">
      <c r="A115" s="24" t="s">
        <v>485</v>
      </c>
    </row>
    <row r="116" spans="1:1" x14ac:dyDescent="0.25">
      <c r="A116" s="24" t="s">
        <v>486</v>
      </c>
    </row>
    <row r="117" spans="1:1" x14ac:dyDescent="0.25">
      <c r="A117" s="24" t="s">
        <v>487</v>
      </c>
    </row>
    <row r="118" spans="1:1" x14ac:dyDescent="0.25">
      <c r="A118" s="25"/>
    </row>
    <row r="119" spans="1:1" x14ac:dyDescent="0.25">
      <c r="A119" s="24" t="s">
        <v>488</v>
      </c>
    </row>
    <row r="120" spans="1:1" x14ac:dyDescent="0.25">
      <c r="A120" s="24" t="s">
        <v>489</v>
      </c>
    </row>
    <row r="121" spans="1:1" x14ac:dyDescent="0.25">
      <c r="A121" s="24" t="s">
        <v>490</v>
      </c>
    </row>
    <row r="122" spans="1:1" x14ac:dyDescent="0.25">
      <c r="A122" s="24" t="s">
        <v>491</v>
      </c>
    </row>
    <row r="123" spans="1:1" x14ac:dyDescent="0.25">
      <c r="A123" s="25"/>
    </row>
    <row r="124" spans="1:1" x14ac:dyDescent="0.25">
      <c r="A124" s="24" t="s">
        <v>492</v>
      </c>
    </row>
    <row r="125" spans="1:1" x14ac:dyDescent="0.25">
      <c r="A125" s="24" t="s">
        <v>493</v>
      </c>
    </row>
    <row r="126" spans="1:1" x14ac:dyDescent="0.25">
      <c r="A126" s="24" t="s">
        <v>494</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3E51C-34C4-48C0-AC32-C91C9979DEE5}">
  <dimension ref="A1:A101"/>
  <sheetViews>
    <sheetView workbookViewId="0">
      <selection sqref="A1:XFD1048576"/>
    </sheetView>
  </sheetViews>
  <sheetFormatPr defaultColWidth="8.85546875" defaultRowHeight="15.75" x14ac:dyDescent="0.25"/>
  <cols>
    <col min="1" max="16384" width="8.85546875" style="23"/>
  </cols>
  <sheetData>
    <row r="1" spans="1:1" x14ac:dyDescent="0.25">
      <c r="A1" s="26" t="s">
        <v>575</v>
      </c>
    </row>
    <row r="2" spans="1:1" x14ac:dyDescent="0.25">
      <c r="A2" s="26" t="s">
        <v>515</v>
      </c>
    </row>
    <row r="3" spans="1:1" x14ac:dyDescent="0.25">
      <c r="A3" s="27" t="s">
        <v>434</v>
      </c>
    </row>
    <row r="4" spans="1:1" x14ac:dyDescent="0.25">
      <c r="A4" s="28" t="s">
        <v>435</v>
      </c>
    </row>
    <row r="5" spans="1:1" x14ac:dyDescent="0.25">
      <c r="A5" s="24" t="s">
        <v>371</v>
      </c>
    </row>
    <row r="6" spans="1:1" x14ac:dyDescent="0.25">
      <c r="A6" s="24" t="s">
        <v>555</v>
      </c>
    </row>
    <row r="7" spans="1:1" x14ac:dyDescent="0.25">
      <c r="A7" s="24" t="s">
        <v>436</v>
      </c>
    </row>
    <row r="8" spans="1:1" x14ac:dyDescent="0.25">
      <c r="A8" s="24" t="s">
        <v>437</v>
      </c>
    </row>
    <row r="9" spans="1:1" x14ac:dyDescent="0.25">
      <c r="A9" s="25"/>
    </row>
    <row r="10" spans="1:1" x14ac:dyDescent="0.25">
      <c r="A10" s="24" t="s">
        <v>38</v>
      </c>
    </row>
    <row r="11" spans="1:1" x14ac:dyDescent="0.25">
      <c r="A11" s="24" t="s">
        <v>35</v>
      </c>
    </row>
    <row r="12" spans="1:1" x14ac:dyDescent="0.25">
      <c r="A12" s="24" t="s">
        <v>438</v>
      </c>
    </row>
    <row r="13" spans="1:1" x14ac:dyDescent="0.25">
      <c r="A13" s="24" t="s">
        <v>439</v>
      </c>
    </row>
    <row r="14" spans="1:1" x14ac:dyDescent="0.25">
      <c r="A14" s="25"/>
    </row>
    <row r="15" spans="1:1" x14ac:dyDescent="0.25">
      <c r="A15" s="24" t="s">
        <v>556</v>
      </c>
    </row>
    <row r="16" spans="1:1" x14ac:dyDescent="0.25">
      <c r="A16" s="24" t="s">
        <v>37</v>
      </c>
    </row>
    <row r="17" spans="1:1" x14ac:dyDescent="0.25">
      <c r="A17" s="24" t="s">
        <v>441</v>
      </c>
    </row>
    <row r="18" spans="1:1" x14ac:dyDescent="0.25">
      <c r="A18" s="24" t="s">
        <v>442</v>
      </c>
    </row>
    <row r="19" spans="1:1" x14ac:dyDescent="0.25">
      <c r="A19" s="24" t="s">
        <v>443</v>
      </c>
    </row>
    <row r="20" spans="1:1" x14ac:dyDescent="0.25">
      <c r="A20" s="24" t="s">
        <v>444</v>
      </c>
    </row>
    <row r="21" spans="1:1" x14ac:dyDescent="0.25">
      <c r="A21" s="24" t="s">
        <v>40</v>
      </c>
    </row>
    <row r="22" spans="1:1" x14ac:dyDescent="0.25">
      <c r="A22" s="24" t="s">
        <v>445</v>
      </c>
    </row>
    <row r="23" spans="1:1" ht="12.75" customHeight="1" x14ac:dyDescent="0.25">
      <c r="A23" s="24" t="s">
        <v>446</v>
      </c>
    </row>
    <row r="24" spans="1:1" x14ac:dyDescent="0.25">
      <c r="A24" s="24" t="s">
        <v>447</v>
      </c>
    </row>
    <row r="25" spans="1:1" x14ac:dyDescent="0.25">
      <c r="A25" s="24" t="s">
        <v>448</v>
      </c>
    </row>
    <row r="28" spans="1:1" x14ac:dyDescent="0.25">
      <c r="A28" s="26" t="s">
        <v>514</v>
      </c>
    </row>
    <row r="29" spans="1:1" x14ac:dyDescent="0.25">
      <c r="A29" s="27" t="s">
        <v>434</v>
      </c>
    </row>
    <row r="30" spans="1:1" x14ac:dyDescent="0.25">
      <c r="A30" s="27" t="s">
        <v>557</v>
      </c>
    </row>
    <row r="31" spans="1:1" x14ac:dyDescent="0.25">
      <c r="A31" s="29" t="s">
        <v>371</v>
      </c>
    </row>
    <row r="32" spans="1:1" x14ac:dyDescent="0.25">
      <c r="A32" s="29" t="s">
        <v>555</v>
      </c>
    </row>
    <row r="33" spans="1:1" x14ac:dyDescent="0.25">
      <c r="A33" s="29" t="s">
        <v>222</v>
      </c>
    </row>
    <row r="34" spans="1:1" x14ac:dyDescent="0.25">
      <c r="A34" s="29" t="s">
        <v>558</v>
      </c>
    </row>
    <row r="35" spans="1:1" x14ac:dyDescent="0.25">
      <c r="A35" s="30"/>
    </row>
    <row r="36" spans="1:1" x14ac:dyDescent="0.25">
      <c r="A36" s="29" t="s">
        <v>38</v>
      </c>
    </row>
    <row r="37" spans="1:1" x14ac:dyDescent="0.25">
      <c r="A37" s="29" t="s">
        <v>35</v>
      </c>
    </row>
    <row r="38" spans="1:1" x14ac:dyDescent="0.25">
      <c r="A38" s="29" t="s">
        <v>374</v>
      </c>
    </row>
    <row r="39" spans="1:1" x14ac:dyDescent="0.25">
      <c r="A39" s="29" t="s">
        <v>559</v>
      </c>
    </row>
    <row r="40" spans="1:1" x14ac:dyDescent="0.25">
      <c r="A40" s="30"/>
    </row>
    <row r="41" spans="1:1" x14ac:dyDescent="0.25">
      <c r="A41" s="29" t="s">
        <v>560</v>
      </c>
    </row>
    <row r="42" spans="1:1" x14ac:dyDescent="0.25">
      <c r="A42" s="29" t="s">
        <v>37</v>
      </c>
    </row>
    <row r="43" spans="1:1" x14ac:dyDescent="0.25">
      <c r="A43" s="29" t="s">
        <v>561</v>
      </c>
    </row>
    <row r="44" spans="1:1" x14ac:dyDescent="0.25">
      <c r="A44" s="29" t="s">
        <v>562</v>
      </c>
    </row>
    <row r="45" spans="1:1" x14ac:dyDescent="0.25">
      <c r="A45" s="29" t="s">
        <v>563</v>
      </c>
    </row>
    <row r="46" spans="1:1" x14ac:dyDescent="0.25">
      <c r="A46" s="29" t="s">
        <v>564</v>
      </c>
    </row>
    <row r="47" spans="1:1" x14ac:dyDescent="0.25">
      <c r="A47" s="29" t="s">
        <v>40</v>
      </c>
    </row>
    <row r="48" spans="1:1" x14ac:dyDescent="0.25">
      <c r="A48" s="29" t="s">
        <v>445</v>
      </c>
    </row>
    <row r="49" spans="1:1" x14ac:dyDescent="0.25">
      <c r="A49" s="29" t="s">
        <v>565</v>
      </c>
    </row>
    <row r="50" spans="1:1" x14ac:dyDescent="0.25">
      <c r="A50" s="29" t="s">
        <v>566</v>
      </c>
    </row>
    <row r="51" spans="1:1" x14ac:dyDescent="0.25">
      <c r="A51" s="29" t="s">
        <v>567</v>
      </c>
    </row>
    <row r="52" spans="1:1" x14ac:dyDescent="0.25">
      <c r="A52" s="29"/>
    </row>
    <row r="53" spans="1:1" x14ac:dyDescent="0.25">
      <c r="A53" s="26" t="s">
        <v>513</v>
      </c>
    </row>
    <row r="54" spans="1:1" x14ac:dyDescent="0.25">
      <c r="A54" s="27" t="s">
        <v>516</v>
      </c>
    </row>
    <row r="55" spans="1:1" x14ac:dyDescent="0.25">
      <c r="A55" s="28" t="s">
        <v>517</v>
      </c>
    </row>
    <row r="56" spans="1:1" x14ac:dyDescent="0.25">
      <c r="A56" s="28" t="s">
        <v>518</v>
      </c>
    </row>
    <row r="57" spans="1:1" x14ac:dyDescent="0.25">
      <c r="A57" s="28" t="s">
        <v>519</v>
      </c>
    </row>
    <row r="58" spans="1:1" x14ac:dyDescent="0.25">
      <c r="A58" s="28" t="s">
        <v>520</v>
      </c>
    </row>
    <row r="59" spans="1:1" x14ac:dyDescent="0.25">
      <c r="A59" s="28" t="s">
        <v>521</v>
      </c>
    </row>
    <row r="60" spans="1:1" x14ac:dyDescent="0.25">
      <c r="A60" s="28" t="s">
        <v>522</v>
      </c>
    </row>
    <row r="61" spans="1:1" x14ac:dyDescent="0.25">
      <c r="A61" s="28" t="s">
        <v>465</v>
      </c>
    </row>
    <row r="62" spans="1:1" x14ac:dyDescent="0.25">
      <c r="A62" s="29" t="s">
        <v>34</v>
      </c>
    </row>
    <row r="63" spans="1:1" x14ac:dyDescent="0.25">
      <c r="A63" s="29" t="s">
        <v>523</v>
      </c>
    </row>
    <row r="64" spans="1:1" x14ac:dyDescent="0.25">
      <c r="A64" s="29" t="s">
        <v>391</v>
      </c>
    </row>
    <row r="65" spans="1:1" s="31" customFormat="1" x14ac:dyDescent="0.25">
      <c r="A65" s="29" t="s">
        <v>411</v>
      </c>
    </row>
    <row r="66" spans="1:1" s="31" customFormat="1" x14ac:dyDescent="0.25">
      <c r="A66" s="29" t="s">
        <v>406</v>
      </c>
    </row>
    <row r="67" spans="1:1" s="31" customFormat="1" x14ac:dyDescent="0.25">
      <c r="A67" s="29" t="s">
        <v>407</v>
      </c>
    </row>
    <row r="68" spans="1:1" s="31" customFormat="1" x14ac:dyDescent="0.25">
      <c r="A68" s="29" t="s">
        <v>408</v>
      </c>
    </row>
    <row r="69" spans="1:1" s="31" customFormat="1" x14ac:dyDescent="0.25">
      <c r="A69" s="32"/>
    </row>
    <row r="70" spans="1:1" s="31" customFormat="1" x14ac:dyDescent="0.25">
      <c r="A70" s="32"/>
    </row>
    <row r="71" spans="1:1" x14ac:dyDescent="0.25">
      <c r="A71" s="26" t="s">
        <v>512</v>
      </c>
    </row>
    <row r="72" spans="1:1" x14ac:dyDescent="0.25">
      <c r="A72" s="29" t="s">
        <v>371</v>
      </c>
    </row>
    <row r="73" spans="1:1" x14ac:dyDescent="0.25">
      <c r="A73" s="29" t="s">
        <v>372</v>
      </c>
    </row>
    <row r="74" spans="1:1" x14ac:dyDescent="0.25">
      <c r="A74" s="29" t="s">
        <v>222</v>
      </c>
    </row>
    <row r="75" spans="1:1" x14ac:dyDescent="0.25">
      <c r="A75" s="29" t="s">
        <v>373</v>
      </c>
    </row>
    <row r="76" spans="1:1" x14ac:dyDescent="0.25">
      <c r="A76" s="30"/>
    </row>
    <row r="77" spans="1:1" x14ac:dyDescent="0.25">
      <c r="A77" s="29" t="s">
        <v>38</v>
      </c>
    </row>
    <row r="78" spans="1:1" x14ac:dyDescent="0.25">
      <c r="A78" s="29" t="s">
        <v>35</v>
      </c>
    </row>
    <row r="79" spans="1:1" x14ac:dyDescent="0.25">
      <c r="A79" s="29" t="s">
        <v>374</v>
      </c>
    </row>
    <row r="80" spans="1:1" x14ac:dyDescent="0.25">
      <c r="A80" s="29" t="s">
        <v>375</v>
      </c>
    </row>
    <row r="81" spans="1:1" x14ac:dyDescent="0.25">
      <c r="A81" s="30"/>
    </row>
    <row r="82" spans="1:1" x14ac:dyDescent="0.25">
      <c r="A82" s="29" t="s">
        <v>376</v>
      </c>
    </row>
    <row r="83" spans="1:1" x14ac:dyDescent="0.25">
      <c r="A83" s="29" t="s">
        <v>37</v>
      </c>
    </row>
    <row r="84" spans="1:1" x14ac:dyDescent="0.25">
      <c r="A84" s="29" t="s">
        <v>377</v>
      </c>
    </row>
    <row r="85" spans="1:1" x14ac:dyDescent="0.25">
      <c r="A85" s="29" t="s">
        <v>378</v>
      </c>
    </row>
    <row r="86" spans="1:1" x14ac:dyDescent="0.25">
      <c r="A86" s="29" t="s">
        <v>379</v>
      </c>
    </row>
    <row r="87" spans="1:1" x14ac:dyDescent="0.25">
      <c r="A87" s="29" t="s">
        <v>380</v>
      </c>
    </row>
    <row r="88" spans="1:1" x14ac:dyDescent="0.25">
      <c r="A88" s="29" t="s">
        <v>381</v>
      </c>
    </row>
    <row r="89" spans="1:1" x14ac:dyDescent="0.25">
      <c r="A89" s="29" t="s">
        <v>40</v>
      </c>
    </row>
    <row r="90" spans="1:1" x14ac:dyDescent="0.25">
      <c r="A90" s="29" t="s">
        <v>382</v>
      </c>
    </row>
    <row r="91" spans="1:1" x14ac:dyDescent="0.25">
      <c r="A91" s="29" t="s">
        <v>383</v>
      </c>
    </row>
    <row r="92" spans="1:1" x14ac:dyDescent="0.25">
      <c r="A92" s="29" t="s">
        <v>384</v>
      </c>
    </row>
    <row r="93" spans="1:1" x14ac:dyDescent="0.25">
      <c r="A93" s="29" t="s">
        <v>385</v>
      </c>
    </row>
    <row r="94" spans="1:1" x14ac:dyDescent="0.25">
      <c r="A94" s="29" t="s">
        <v>386</v>
      </c>
    </row>
    <row r="95" spans="1:1" x14ac:dyDescent="0.25">
      <c r="A95" s="30"/>
    </row>
    <row r="96" spans="1:1" x14ac:dyDescent="0.25">
      <c r="A96" s="29" t="s">
        <v>41</v>
      </c>
    </row>
    <row r="97" spans="1:1" x14ac:dyDescent="0.25">
      <c r="A97" s="29" t="s">
        <v>42</v>
      </c>
    </row>
    <row r="98" spans="1:1" x14ac:dyDescent="0.25">
      <c r="A98" s="29" t="s">
        <v>387</v>
      </c>
    </row>
    <row r="99" spans="1:1" x14ac:dyDescent="0.25">
      <c r="A99" s="30"/>
    </row>
    <row r="100" spans="1:1" x14ac:dyDescent="0.25">
      <c r="A100" s="29" t="s">
        <v>43</v>
      </c>
    </row>
    <row r="101" spans="1:1" x14ac:dyDescent="0.25">
      <c r="A101" s="29" t="s">
        <v>388</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270AC-8F43-4224-AAC1-5A46C85C67EF}">
  <dimension ref="A1:A32"/>
  <sheetViews>
    <sheetView topLeftCell="A16" workbookViewId="0">
      <selection sqref="A1:XFD1048576"/>
    </sheetView>
  </sheetViews>
  <sheetFormatPr defaultRowHeight="15.75" x14ac:dyDescent="0.25"/>
  <cols>
    <col min="1" max="16384" width="9.140625" style="23"/>
  </cols>
  <sheetData>
    <row r="1" spans="1:1" x14ac:dyDescent="0.25">
      <c r="A1" s="22" t="s">
        <v>574</v>
      </c>
    </row>
    <row r="2" spans="1:1" x14ac:dyDescent="0.25">
      <c r="A2" s="24" t="s">
        <v>218</v>
      </c>
    </row>
    <row r="3" spans="1:1" x14ac:dyDescent="0.25">
      <c r="A3" s="24" t="s">
        <v>264</v>
      </c>
    </row>
    <row r="4" spans="1:1" x14ac:dyDescent="0.25">
      <c r="A4" s="24" t="s">
        <v>219</v>
      </c>
    </row>
    <row r="5" spans="1:1" x14ac:dyDescent="0.25">
      <c r="A5" s="24" t="s">
        <v>265</v>
      </c>
    </row>
    <row r="6" spans="1:1" x14ac:dyDescent="0.25">
      <c r="A6" s="24" t="s">
        <v>266</v>
      </c>
    </row>
    <row r="7" spans="1:1" x14ac:dyDescent="0.25">
      <c r="A7" s="25"/>
    </row>
    <row r="8" spans="1:1" x14ac:dyDescent="0.25">
      <c r="A8" s="24" t="s">
        <v>220</v>
      </c>
    </row>
    <row r="9" spans="1:1" x14ac:dyDescent="0.25">
      <c r="A9" s="24" t="s">
        <v>267</v>
      </c>
    </row>
    <row r="10" spans="1:1" x14ac:dyDescent="0.25">
      <c r="A10" s="24" t="s">
        <v>268</v>
      </c>
    </row>
    <row r="11" spans="1:1" x14ac:dyDescent="0.25">
      <c r="A11" s="24" t="s">
        <v>269</v>
      </c>
    </row>
    <row r="12" spans="1:1" x14ac:dyDescent="0.25">
      <c r="A12" s="24" t="s">
        <v>270</v>
      </c>
    </row>
    <row r="13" spans="1:1" x14ac:dyDescent="0.25">
      <c r="A13" s="24" t="s">
        <v>271</v>
      </c>
    </row>
    <row r="14" spans="1:1" x14ac:dyDescent="0.25">
      <c r="A14" s="24" t="s">
        <v>272</v>
      </c>
    </row>
    <row r="15" spans="1:1" x14ac:dyDescent="0.25">
      <c r="A15" s="24" t="s">
        <v>273</v>
      </c>
    </row>
    <row r="16" spans="1:1" x14ac:dyDescent="0.25">
      <c r="A16" s="24" t="s">
        <v>274</v>
      </c>
    </row>
    <row r="17" spans="1:1" x14ac:dyDescent="0.25">
      <c r="A17" s="25"/>
    </row>
    <row r="18" spans="1:1" x14ac:dyDescent="0.25">
      <c r="A18" s="24" t="s">
        <v>40</v>
      </c>
    </row>
    <row r="19" spans="1:1" x14ac:dyDescent="0.25">
      <c r="A19" s="24" t="s">
        <v>242</v>
      </c>
    </row>
    <row r="20" spans="1:1" x14ac:dyDescent="0.25">
      <c r="A20" s="24" t="s">
        <v>243</v>
      </c>
    </row>
    <row r="21" spans="1:1" x14ac:dyDescent="0.25">
      <c r="A21" s="24" t="s">
        <v>244</v>
      </c>
    </row>
    <row r="22" spans="1:1" x14ac:dyDescent="0.25">
      <c r="A22" s="24" t="s">
        <v>245</v>
      </c>
    </row>
    <row r="23" spans="1:1" x14ac:dyDescent="0.25">
      <c r="A23" s="24" t="s">
        <v>246</v>
      </c>
    </row>
    <row r="24" spans="1:1" x14ac:dyDescent="0.25">
      <c r="A24" s="24" t="s">
        <v>247</v>
      </c>
    </row>
    <row r="25" spans="1:1" x14ac:dyDescent="0.25">
      <c r="A25" s="24" t="s">
        <v>248</v>
      </c>
    </row>
    <row r="26" spans="1:1" x14ac:dyDescent="0.25">
      <c r="A26" s="25"/>
    </row>
    <row r="27" spans="1:1" x14ac:dyDescent="0.25">
      <c r="A27" s="24" t="s">
        <v>221</v>
      </c>
    </row>
    <row r="28" spans="1:1" x14ac:dyDescent="0.25">
      <c r="A28" s="24" t="s">
        <v>42</v>
      </c>
    </row>
    <row r="29" spans="1:1" x14ac:dyDescent="0.25">
      <c r="A29" s="24" t="s">
        <v>275</v>
      </c>
    </row>
    <row r="30" spans="1:1" x14ac:dyDescent="0.25">
      <c r="A30" s="25"/>
    </row>
    <row r="31" spans="1:1" x14ac:dyDescent="0.25">
      <c r="A31" s="24" t="s">
        <v>276</v>
      </c>
    </row>
    <row r="32" spans="1:1" x14ac:dyDescent="0.25">
      <c r="A32" s="24" t="s">
        <v>223</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4C4C5-5C7B-4554-AE4E-AECF7D772DA8}">
  <dimension ref="A1:A32"/>
  <sheetViews>
    <sheetView topLeftCell="A19" workbookViewId="0"/>
  </sheetViews>
  <sheetFormatPr defaultRowHeight="15.75" x14ac:dyDescent="0.25"/>
  <cols>
    <col min="1" max="16384" width="9.140625" style="23"/>
  </cols>
  <sheetData>
    <row r="1" spans="1:1" x14ac:dyDescent="0.25">
      <c r="A1" s="22" t="s">
        <v>573</v>
      </c>
    </row>
    <row r="2" spans="1:1" x14ac:dyDescent="0.25">
      <c r="A2" s="24" t="s">
        <v>218</v>
      </c>
    </row>
    <row r="3" spans="1:1" x14ac:dyDescent="0.25">
      <c r="A3" s="24" t="s">
        <v>252</v>
      </c>
    </row>
    <row r="4" spans="1:1" x14ac:dyDescent="0.25">
      <c r="A4" s="24" t="s">
        <v>219</v>
      </c>
    </row>
    <row r="5" spans="1:1" x14ac:dyDescent="0.25">
      <c r="A5" s="24" t="s">
        <v>222</v>
      </c>
    </row>
    <row r="6" spans="1:1" x14ac:dyDescent="0.25">
      <c r="A6" s="24" t="s">
        <v>253</v>
      </c>
    </row>
    <row r="7" spans="1:1" x14ac:dyDescent="0.25">
      <c r="A7" s="25"/>
    </row>
    <row r="8" spans="1:1" x14ac:dyDescent="0.25">
      <c r="A8" s="24" t="s">
        <v>220</v>
      </c>
    </row>
    <row r="9" spans="1:1" x14ac:dyDescent="0.25">
      <c r="A9" s="24" t="s">
        <v>254</v>
      </c>
    </row>
    <row r="10" spans="1:1" x14ac:dyDescent="0.25">
      <c r="A10" s="24" t="s">
        <v>255</v>
      </c>
    </row>
    <row r="11" spans="1:1" x14ac:dyDescent="0.25">
      <c r="A11" s="24" t="s">
        <v>256</v>
      </c>
    </row>
    <row r="12" spans="1:1" x14ac:dyDescent="0.25">
      <c r="A12" s="24" t="s">
        <v>257</v>
      </c>
    </row>
    <row r="13" spans="1:1" x14ac:dyDescent="0.25">
      <c r="A13" s="24" t="s">
        <v>258</v>
      </c>
    </row>
    <row r="14" spans="1:1" x14ac:dyDescent="0.25">
      <c r="A14" s="24" t="s">
        <v>259</v>
      </c>
    </row>
    <row r="15" spans="1:1" x14ac:dyDescent="0.25">
      <c r="A15" s="24" t="s">
        <v>260</v>
      </c>
    </row>
    <row r="16" spans="1:1" x14ac:dyDescent="0.25">
      <c r="A16" s="24" t="s">
        <v>261</v>
      </c>
    </row>
    <row r="17" spans="1:1" x14ac:dyDescent="0.25">
      <c r="A17" s="25"/>
    </row>
    <row r="18" spans="1:1" x14ac:dyDescent="0.25">
      <c r="A18" s="24" t="s">
        <v>40</v>
      </c>
    </row>
    <row r="19" spans="1:1" x14ac:dyDescent="0.25">
      <c r="A19" s="24" t="s">
        <v>242</v>
      </c>
    </row>
    <row r="20" spans="1:1" x14ac:dyDescent="0.25">
      <c r="A20" s="24" t="s">
        <v>243</v>
      </c>
    </row>
    <row r="21" spans="1:1" x14ac:dyDescent="0.25">
      <c r="A21" s="24" t="s">
        <v>244</v>
      </c>
    </row>
    <row r="22" spans="1:1" x14ac:dyDescent="0.25">
      <c r="A22" s="24" t="s">
        <v>245</v>
      </c>
    </row>
    <row r="23" spans="1:1" x14ac:dyDescent="0.25">
      <c r="A23" s="24" t="s">
        <v>246</v>
      </c>
    </row>
    <row r="24" spans="1:1" x14ac:dyDescent="0.25">
      <c r="A24" s="24" t="s">
        <v>247</v>
      </c>
    </row>
    <row r="25" spans="1:1" x14ac:dyDescent="0.25">
      <c r="A25" s="24" t="s">
        <v>248</v>
      </c>
    </row>
    <row r="26" spans="1:1" x14ac:dyDescent="0.25">
      <c r="A26" s="25"/>
    </row>
    <row r="27" spans="1:1" x14ac:dyDescent="0.25">
      <c r="A27" s="24" t="s">
        <v>221</v>
      </c>
    </row>
    <row r="28" spans="1:1" x14ac:dyDescent="0.25">
      <c r="A28" s="24" t="s">
        <v>42</v>
      </c>
    </row>
    <row r="29" spans="1:1" x14ac:dyDescent="0.25">
      <c r="A29" s="24" t="s">
        <v>262</v>
      </c>
    </row>
    <row r="30" spans="1:1" x14ac:dyDescent="0.25">
      <c r="A30" s="25"/>
    </row>
    <row r="31" spans="1:1" x14ac:dyDescent="0.25">
      <c r="A31" s="24" t="s">
        <v>263</v>
      </c>
    </row>
    <row r="32" spans="1:1" x14ac:dyDescent="0.25">
      <c r="A32" s="24"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vt:lpstr>
      <vt:lpstr>L percarinatum coords</vt:lpstr>
      <vt:lpstr>T&amp;HR during dessication</vt:lpstr>
      <vt:lpstr>Fig. S2</vt:lpstr>
      <vt:lpstr>Fig. S3</vt:lpstr>
      <vt:lpstr>Table S1</vt:lpstr>
      <vt:lpstr>Table S2</vt:lpstr>
      <vt:lpstr>Table S3</vt:lpstr>
      <vt:lpstr>Table S4</vt:lpstr>
      <vt:lpstr>Table S5</vt:lpstr>
      <vt:lpstr>Table S6</vt:lpstr>
      <vt:lpstr>Table S7</vt:lpstr>
      <vt:lpstr>Table S8</vt:lpstr>
      <vt:lpstr>Table S9</vt:lpstr>
      <vt:lpstr>Table S10</vt:lpstr>
      <vt:lpstr>Table S11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Agustín Camacho</dc:creator>
  <cp:lastModifiedBy>Agustín Camacho</cp:lastModifiedBy>
  <dcterms:created xsi:type="dcterms:W3CDTF">2020-04-29T18:28:20Z</dcterms:created>
  <dcterms:modified xsi:type="dcterms:W3CDTF">2021-04-13T17:31:29Z</dcterms:modified>
</cp:coreProperties>
</file>