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pata\Desktop\Manuscripts\Great Wall\Figures\Final March\"/>
    </mc:Choice>
  </mc:AlternateContent>
  <xr:revisionPtr revIDLastSave="0" documentId="13_ncr:1_{5DAF5AA8-4EA4-4CE0-8815-6148395461E0}" xr6:coauthVersionLast="46" xr6:coauthVersionMax="46" xr10:uidLastSave="{00000000-0000-0000-0000-000000000000}"/>
  <bookViews>
    <workbookView xWindow="-120" yWindow="-120" windowWidth="29040" windowHeight="15990" xr2:uid="{DF95B482-1846-48D0-ACC9-A26DC1A0DC37}"/>
  </bookViews>
  <sheets>
    <sheet name="Sup. Table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9" i="1" l="1"/>
  <c r="H58" i="1"/>
  <c r="H48" i="1"/>
  <c r="H44" i="1"/>
  <c r="H43" i="1"/>
  <c r="H36" i="1"/>
  <c r="H35" i="1"/>
  <c r="H22" i="1"/>
  <c r="H21" i="1"/>
  <c r="H6" i="1"/>
  <c r="H7" i="1"/>
  <c r="H5" i="1"/>
</calcChain>
</file>

<file path=xl/sharedStrings.xml><?xml version="1.0" encoding="utf-8"?>
<sst xmlns="http://schemas.openxmlformats.org/spreadsheetml/2006/main" count="139" uniqueCount="84">
  <si>
    <t>Site</t>
  </si>
  <si>
    <t>Latitude</t>
  </si>
  <si>
    <t>Longitude</t>
  </si>
  <si>
    <t>XJP16-1</t>
    <phoneticPr fontId="0" type="noConversion"/>
  </si>
  <si>
    <t>XJP16-2</t>
  </si>
  <si>
    <t>XJP16-3</t>
  </si>
  <si>
    <t>XJP16-4</t>
  </si>
  <si>
    <t>XJP16-5</t>
  </si>
  <si>
    <t>XJP16-6</t>
    <phoneticPr fontId="0" type="noConversion"/>
  </si>
  <si>
    <t>XJP16-7</t>
    <phoneticPr fontId="0" type="noConversion"/>
  </si>
  <si>
    <t>XJP16-8</t>
  </si>
  <si>
    <t>XJP16-9</t>
    <phoneticPr fontId="0" type="noConversion"/>
  </si>
  <si>
    <t>XJP16-10</t>
  </si>
  <si>
    <t>XJP16-11</t>
  </si>
  <si>
    <t>XJP16-12</t>
    <phoneticPr fontId="0" type="noConversion"/>
  </si>
  <si>
    <t>XJP16-13</t>
  </si>
  <si>
    <t>XJP16-14</t>
  </si>
  <si>
    <t>XJP16-15</t>
  </si>
  <si>
    <t>XJP16-16</t>
  </si>
  <si>
    <t>XJP16-17</t>
  </si>
  <si>
    <t>XJP16-18</t>
  </si>
  <si>
    <t>XJP16-19</t>
  </si>
  <si>
    <t>XJP16-20</t>
  </si>
  <si>
    <t>XJP16-21</t>
    <phoneticPr fontId="0" type="noConversion"/>
  </si>
  <si>
    <t>XJP16-22</t>
  </si>
  <si>
    <t>XJP16-23</t>
  </si>
  <si>
    <t>XJP16-24</t>
    <phoneticPr fontId="0" type="noConversion"/>
  </si>
  <si>
    <t>XJP16-25</t>
  </si>
  <si>
    <t>XJP16-26</t>
  </si>
  <si>
    <t>XJP16-27</t>
  </si>
  <si>
    <t>XJP16-28</t>
  </si>
  <si>
    <t>XJP16-29</t>
  </si>
  <si>
    <t>XJP16-30</t>
  </si>
  <si>
    <t>XJP16-31</t>
  </si>
  <si>
    <t>XJP16-32</t>
  </si>
  <si>
    <t>XJP16-33</t>
  </si>
  <si>
    <t>XJP16-34</t>
  </si>
  <si>
    <t>XJP16-37</t>
    <phoneticPr fontId="0" type="noConversion"/>
  </si>
  <si>
    <t>XJP16-38</t>
  </si>
  <si>
    <t>XJP16-39</t>
  </si>
  <si>
    <t>XJP16-40-1</t>
    <phoneticPr fontId="0" type="noConversion"/>
  </si>
  <si>
    <t>XJP16-40-2</t>
  </si>
  <si>
    <t>XJP16-40-3</t>
  </si>
  <si>
    <t>XJP16-41</t>
    <phoneticPr fontId="0" type="noConversion"/>
  </si>
  <si>
    <t>XJP16-42</t>
  </si>
  <si>
    <t>XJP16-43</t>
    <phoneticPr fontId="0" type="noConversion"/>
  </si>
  <si>
    <t>XJP16-44</t>
  </si>
  <si>
    <t>XJP16-45-1</t>
    <phoneticPr fontId="0" type="noConversion"/>
  </si>
  <si>
    <t>XJP16-45-2</t>
    <phoneticPr fontId="0" type="noConversion"/>
  </si>
  <si>
    <t>XJP16-46</t>
    <phoneticPr fontId="0" type="noConversion"/>
  </si>
  <si>
    <t>XJP16-47</t>
  </si>
  <si>
    <t>XJP16-48</t>
    <phoneticPr fontId="0" type="noConversion"/>
  </si>
  <si>
    <t>XJP16-49</t>
  </si>
  <si>
    <t>XJP16-50</t>
  </si>
  <si>
    <t>XJS16-51</t>
    <phoneticPr fontId="0" type="noConversion"/>
  </si>
  <si>
    <t>XJP16-52</t>
    <phoneticPr fontId="0" type="noConversion"/>
  </si>
  <si>
    <t>XJP16-53</t>
  </si>
  <si>
    <t>XJP16-54</t>
  </si>
  <si>
    <t>XJP16-55</t>
  </si>
  <si>
    <t>XJP16-56</t>
  </si>
  <si>
    <t>CPI₂₁-₃₃</t>
  </si>
  <si>
    <t>ACL₂₁-₃₃</t>
  </si>
  <si>
    <t>δ¹³C</t>
  </si>
  <si>
    <t>δ¹⁵N</t>
  </si>
  <si>
    <t>Modern</t>
  </si>
  <si>
    <t>Ancient</t>
  </si>
  <si>
    <t>1: Han Dynasty Great Wall segment</t>
  </si>
  <si>
    <t>2: Beacon tower near Site 1</t>
  </si>
  <si>
    <t>3: Beacon tower near Guazhou town</t>
  </si>
  <si>
    <t>4: Xijiandun Beacon Tower</t>
  </si>
  <si>
    <t>5: Cang Ting Sui Beacon Tower at Yumenguan</t>
  </si>
  <si>
    <t>6: Great Wall Heritage Site</t>
  </si>
  <si>
    <t>7: Majuanwan Great Wall segments</t>
  </si>
  <si>
    <t>8: Milan Castle Heritage Site</t>
  </si>
  <si>
    <t>9: Buddha Tower, Yingpan City Heritage Site</t>
  </si>
  <si>
    <t>10: City wall, Yingpan City Heritage Site</t>
  </si>
  <si>
    <t>11: Yakelun Beacon Tower</t>
  </si>
  <si>
    <t>12: Sunji Beacon Tower</t>
  </si>
  <si>
    <t>13: Tahaqi Beacon Tower</t>
  </si>
  <si>
    <t>14: Sishilidadun Beacon Tower</t>
  </si>
  <si>
    <t>Reed Age</t>
  </si>
  <si>
    <t>Corrected δ¹³C</t>
  </si>
  <si>
    <t>Sample ID</t>
  </si>
  <si>
    <t>Supplementary Table 1. Site locations and Sample Isotope and Chain Length Distribution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</si>
</sst>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_);[Red]\(0.00\)"/>
    <numFmt numFmtId="165" formatCode="0_);[Red]\(0\)"/>
    <numFmt numFmtId="166" formatCode="0.0_ "/>
    <numFmt numFmtId="167" formatCode="0.0_);[Red]\(0.0\)"/>
    <numFmt numFmtId="168" formatCode="0.0"/>
    <numFmt numFmtId="169" formatCode="0.000"/>
  </numFmts>
  <fonts count="3" x14ac:knownFonts="1">
    <font>
      <sz val="12"/>
      <color theme="1"/>
      <name val="Times New Roman"/>
      <family val="2"/>
    </font>
    <font>
      <sz val="12"/>
      <color indexed="8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168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0" xfId="0" applyFont="1" applyFill="1" applyBorder="1"/>
    <xf numFmtId="168" fontId="2" fillId="2" borderId="0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166" fontId="2" fillId="2" borderId="6" xfId="0" applyNumberFormat="1" applyFont="1" applyFill="1" applyBorder="1" applyAlignment="1">
      <alignment horizontal="center" vertical="center"/>
    </xf>
    <xf numFmtId="166" fontId="2" fillId="2" borderId="4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168" fontId="2" fillId="2" borderId="6" xfId="0" applyNumberFormat="1" applyFont="1" applyFill="1" applyBorder="1" applyAlignment="1">
      <alignment horizontal="center" vertical="center"/>
    </xf>
    <xf numFmtId="168" fontId="2" fillId="2" borderId="7" xfId="0" applyNumberFormat="1" applyFont="1" applyFill="1" applyBorder="1" applyAlignment="1">
      <alignment horizontal="center" vertical="center"/>
    </xf>
    <xf numFmtId="168" fontId="2" fillId="2" borderId="4" xfId="0" applyNumberFormat="1" applyFont="1" applyFill="1" applyBorder="1" applyAlignment="1">
      <alignment horizontal="center"/>
    </xf>
    <xf numFmtId="168" fontId="2" fillId="2" borderId="5" xfId="0" applyNumberFormat="1" applyFont="1" applyFill="1" applyBorder="1" applyAlignment="1">
      <alignment horizontal="center"/>
    </xf>
    <xf numFmtId="168" fontId="2" fillId="2" borderId="6" xfId="0" applyNumberFormat="1" applyFont="1" applyFill="1" applyBorder="1" applyAlignment="1">
      <alignment horizontal="center"/>
    </xf>
    <xf numFmtId="168" fontId="2" fillId="2" borderId="7" xfId="0" applyNumberFormat="1" applyFont="1" applyFill="1" applyBorder="1" applyAlignment="1">
      <alignment horizontal="center"/>
    </xf>
    <xf numFmtId="169" fontId="2" fillId="2" borderId="1" xfId="0" applyNumberFormat="1" applyFont="1" applyFill="1" applyBorder="1" applyAlignment="1">
      <alignment horizontal="center"/>
    </xf>
    <xf numFmtId="169" fontId="2" fillId="2" borderId="6" xfId="0" applyNumberFormat="1" applyFont="1" applyFill="1" applyBorder="1" applyAlignment="1">
      <alignment horizontal="center" vertical="center"/>
    </xf>
    <xf numFmtId="169" fontId="2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8" fontId="0" fillId="2" borderId="3" xfId="0" applyNumberFormat="1" applyFill="1" applyBorder="1" applyAlignment="1">
      <alignment horizontal="center"/>
    </xf>
    <xf numFmtId="169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/>
    </xf>
    <xf numFmtId="168" fontId="0" fillId="2" borderId="4" xfId="0" applyNumberFormat="1" applyFill="1" applyBorder="1" applyAlignment="1">
      <alignment horizontal="center"/>
    </xf>
    <xf numFmtId="168" fontId="0" fillId="2" borderId="5" xfId="0" applyNumberFormat="1" applyFill="1" applyBorder="1" applyAlignment="1">
      <alignment horizontal="center"/>
    </xf>
    <xf numFmtId="16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169" fontId="2" fillId="2" borderId="0" xfId="0" applyNumberFormat="1" applyFont="1" applyFill="1" applyBorder="1" applyAlignment="1">
      <alignment horizontal="center"/>
    </xf>
    <xf numFmtId="169" fontId="1" fillId="2" borderId="0" xfId="0" applyNumberFormat="1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 vertical="center" wrapText="1"/>
    </xf>
    <xf numFmtId="165" fontId="1" fillId="2" borderId="10" xfId="0" applyNumberFormat="1" applyFont="1" applyFill="1" applyBorder="1" applyAlignment="1">
      <alignment horizontal="center" vertical="center" wrapText="1"/>
    </xf>
    <xf numFmtId="165" fontId="1" fillId="2" borderId="11" xfId="0" applyNumberFormat="1" applyFont="1" applyFill="1" applyBorder="1" applyAlignment="1">
      <alignment horizontal="center" vertical="center" wrapText="1"/>
    </xf>
    <xf numFmtId="165" fontId="1" fillId="2" borderId="12" xfId="0" applyNumberFormat="1" applyFont="1" applyFill="1" applyBorder="1" applyAlignment="1">
      <alignment horizontal="center" vertical="center" wrapText="1"/>
    </xf>
    <xf numFmtId="167" fontId="1" fillId="2" borderId="10" xfId="0" applyNumberFormat="1" applyFont="1" applyFill="1" applyBorder="1" applyAlignment="1">
      <alignment horizontal="center" vertical="center" wrapText="1"/>
    </xf>
    <xf numFmtId="167" fontId="1" fillId="2" borderId="11" xfId="0" applyNumberFormat="1" applyFont="1" applyFill="1" applyBorder="1" applyAlignment="1">
      <alignment horizontal="center" vertical="center" wrapText="1"/>
    </xf>
    <xf numFmtId="167" fontId="1" fillId="2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EADD6-6CAA-4ADD-A53B-5F05157128AF}">
  <dimension ref="B1:K59"/>
  <sheetViews>
    <sheetView tabSelected="1" workbookViewId="0">
      <selection activeCell="O7" sqref="O7"/>
    </sheetView>
  </sheetViews>
  <sheetFormatPr defaultRowHeight="15.75" x14ac:dyDescent="0.25"/>
  <cols>
    <col min="2" max="2" width="14.625" customWidth="1"/>
    <col min="3" max="4" width="8.375" bestFit="1" customWidth="1"/>
    <col min="5" max="5" width="10.625" bestFit="1" customWidth="1"/>
    <col min="6" max="6" width="8.5" bestFit="1" customWidth="1"/>
    <col min="8" max="8" width="12.75" bestFit="1" customWidth="1"/>
  </cols>
  <sheetData>
    <row r="1" spans="2:11" x14ac:dyDescent="0.25">
      <c r="B1" t="s">
        <v>83</v>
      </c>
    </row>
    <row r="2" spans="2:11" x14ac:dyDescent="0.25">
      <c r="B2" s="37" t="s">
        <v>0</v>
      </c>
      <c r="C2" s="35" t="s">
        <v>1</v>
      </c>
      <c r="D2" s="35" t="s">
        <v>2</v>
      </c>
      <c r="E2" s="38" t="s">
        <v>82</v>
      </c>
      <c r="F2" s="35" t="s">
        <v>80</v>
      </c>
      <c r="G2" s="35" t="s">
        <v>62</v>
      </c>
      <c r="H2" s="35" t="s">
        <v>81</v>
      </c>
      <c r="I2" s="35" t="s">
        <v>63</v>
      </c>
      <c r="J2" s="35" t="s">
        <v>61</v>
      </c>
      <c r="K2" s="39" t="s">
        <v>60</v>
      </c>
    </row>
    <row r="3" spans="2:11" x14ac:dyDescent="0.25">
      <c r="B3" s="43" t="s">
        <v>66</v>
      </c>
      <c r="C3" s="22">
        <v>40.566972222222226</v>
      </c>
      <c r="D3" s="22">
        <v>96.419248333333343</v>
      </c>
      <c r="E3" s="1" t="s">
        <v>3</v>
      </c>
      <c r="F3" s="1" t="s">
        <v>65</v>
      </c>
      <c r="G3" s="10">
        <v>-23.94</v>
      </c>
      <c r="H3" s="10"/>
      <c r="I3" s="10">
        <v>5.6360000000000001</v>
      </c>
      <c r="J3" s="7"/>
      <c r="K3" s="4"/>
    </row>
    <row r="4" spans="2:11" x14ac:dyDescent="0.25">
      <c r="B4" s="44"/>
      <c r="C4" s="40">
        <v>40.566972222222226</v>
      </c>
      <c r="D4" s="40">
        <v>96.419248333333343</v>
      </c>
      <c r="E4" s="15" t="s">
        <v>4</v>
      </c>
      <c r="F4" s="15" t="s">
        <v>65</v>
      </c>
      <c r="G4" s="11">
        <v>-24.3</v>
      </c>
      <c r="H4" s="11"/>
      <c r="I4" s="11">
        <v>4.2510000000000003</v>
      </c>
      <c r="J4" s="8"/>
      <c r="K4" s="5"/>
    </row>
    <row r="5" spans="2:11" x14ac:dyDescent="0.25">
      <c r="B5" s="44"/>
      <c r="C5" s="41">
        <v>40.566972222222226</v>
      </c>
      <c r="D5" s="41">
        <v>96.419248333333343</v>
      </c>
      <c r="E5" s="25" t="s">
        <v>5</v>
      </c>
      <c r="F5" s="25" t="s">
        <v>64</v>
      </c>
      <c r="G5" s="26">
        <v>-26.52</v>
      </c>
      <c r="H5" s="26">
        <f>G5+1.9</f>
        <v>-24.62</v>
      </c>
      <c r="I5" s="26"/>
      <c r="J5" s="27">
        <v>27.068975552968574</v>
      </c>
      <c r="K5" s="28">
        <v>6.2240205843293479</v>
      </c>
    </row>
    <row r="6" spans="2:11" x14ac:dyDescent="0.25">
      <c r="B6" s="44"/>
      <c r="C6" s="41">
        <v>40.566972222222226</v>
      </c>
      <c r="D6" s="41">
        <v>96.419248333333343</v>
      </c>
      <c r="E6" s="25" t="s">
        <v>6</v>
      </c>
      <c r="F6" s="25" t="s">
        <v>64</v>
      </c>
      <c r="G6" s="26">
        <v>-24.53</v>
      </c>
      <c r="H6" s="26">
        <f t="shared" ref="H6:H7" si="0">G6+1.9</f>
        <v>-22.630000000000003</v>
      </c>
      <c r="I6" s="26"/>
      <c r="J6" s="27">
        <v>27.530125047366433</v>
      </c>
      <c r="K6" s="28">
        <v>5.4024390243902438</v>
      </c>
    </row>
    <row r="7" spans="2:11" x14ac:dyDescent="0.25">
      <c r="B7" s="45"/>
      <c r="C7" s="29">
        <v>40.566972222222226</v>
      </c>
      <c r="D7" s="29">
        <v>96.419248333333343</v>
      </c>
      <c r="E7" s="30" t="s">
        <v>7</v>
      </c>
      <c r="F7" s="30" t="s">
        <v>64</v>
      </c>
      <c r="G7" s="31">
        <v>-24.36</v>
      </c>
      <c r="H7" s="31">
        <f t="shared" si="0"/>
        <v>-22.46</v>
      </c>
      <c r="I7" s="31"/>
      <c r="J7" s="32">
        <v>28.166926329846429</v>
      </c>
      <c r="K7" s="33">
        <v>6.1795142555438227</v>
      </c>
    </row>
    <row r="8" spans="2:11" ht="31.5" x14ac:dyDescent="0.25">
      <c r="B8" s="42" t="s">
        <v>67</v>
      </c>
      <c r="C8" s="23">
        <v>40.576435277777797</v>
      </c>
      <c r="D8" s="23">
        <v>96.389840277777793</v>
      </c>
      <c r="E8" s="2" t="s">
        <v>8</v>
      </c>
      <c r="F8" s="2" t="s">
        <v>65</v>
      </c>
      <c r="G8" s="12">
        <v>-22.85</v>
      </c>
      <c r="H8" s="12"/>
      <c r="I8" s="12">
        <v>6.726</v>
      </c>
      <c r="J8" s="16">
        <v>28.657165479018204</v>
      </c>
      <c r="K8" s="17">
        <v>11.650000000000002</v>
      </c>
    </row>
    <row r="9" spans="2:11" x14ac:dyDescent="0.25">
      <c r="B9" s="43" t="s">
        <v>68</v>
      </c>
      <c r="C9" s="22">
        <v>40.245910000000002</v>
      </c>
      <c r="D9" s="22">
        <v>95.154049999999998</v>
      </c>
      <c r="E9" s="1" t="s">
        <v>9</v>
      </c>
      <c r="F9" s="1" t="s">
        <v>65</v>
      </c>
      <c r="G9" s="10">
        <v>-24.33</v>
      </c>
      <c r="H9" s="10"/>
      <c r="I9" s="10">
        <v>13.048999999999999</v>
      </c>
      <c r="J9" s="9">
        <v>27.754713142547129</v>
      </c>
      <c r="K9" s="6">
        <v>7.3417973612148364</v>
      </c>
    </row>
    <row r="10" spans="2:11" x14ac:dyDescent="0.25">
      <c r="B10" s="45"/>
      <c r="C10" s="24">
        <v>40.245910000000002</v>
      </c>
      <c r="D10" s="24">
        <v>95.154049999999998</v>
      </c>
      <c r="E10" s="3" t="s">
        <v>10</v>
      </c>
      <c r="F10" s="3" t="s">
        <v>65</v>
      </c>
      <c r="G10" s="13">
        <v>-23.62</v>
      </c>
      <c r="H10" s="13"/>
      <c r="I10" s="13">
        <v>6.7350000000000003</v>
      </c>
      <c r="J10" s="18">
        <v>28.213738959764477</v>
      </c>
      <c r="K10" s="19">
        <v>11.247240618101547</v>
      </c>
    </row>
    <row r="11" spans="2:11" x14ac:dyDescent="0.25">
      <c r="B11" s="43" t="s">
        <v>69</v>
      </c>
      <c r="C11" s="22">
        <v>40.419221666666665</v>
      </c>
      <c r="D11" s="22">
        <v>94.738083888888895</v>
      </c>
      <c r="E11" s="1" t="s">
        <v>11</v>
      </c>
      <c r="F11" s="1" t="s">
        <v>65</v>
      </c>
      <c r="G11" s="10">
        <v>-23.21</v>
      </c>
      <c r="H11" s="10"/>
      <c r="I11" s="10">
        <v>11.548999999999999</v>
      </c>
      <c r="J11" s="9"/>
      <c r="K11" s="6"/>
    </row>
    <row r="12" spans="2:11" x14ac:dyDescent="0.25">
      <c r="B12" s="44"/>
      <c r="C12" s="40">
        <v>40.419221666666665</v>
      </c>
      <c r="D12" s="40">
        <v>94.738083888888895</v>
      </c>
      <c r="E12" s="15" t="s">
        <v>12</v>
      </c>
      <c r="F12" s="15" t="s">
        <v>65</v>
      </c>
      <c r="G12" s="11">
        <v>-23.39</v>
      </c>
      <c r="H12" s="11"/>
      <c r="I12" s="11">
        <v>13.513999999999999</v>
      </c>
      <c r="J12" s="9"/>
      <c r="K12" s="6"/>
    </row>
    <row r="13" spans="2:11" x14ac:dyDescent="0.25">
      <c r="B13" s="45"/>
      <c r="C13" s="24">
        <v>40.419221666666665</v>
      </c>
      <c r="D13" s="24">
        <v>94.738083888888895</v>
      </c>
      <c r="E13" s="3" t="s">
        <v>13</v>
      </c>
      <c r="F13" s="3" t="s">
        <v>65</v>
      </c>
      <c r="G13" s="13">
        <v>-22.63</v>
      </c>
      <c r="H13" s="13"/>
      <c r="I13" s="13">
        <v>9.3079999999999998</v>
      </c>
      <c r="J13" s="18"/>
      <c r="K13" s="19"/>
    </row>
    <row r="14" spans="2:11" x14ac:dyDescent="0.25">
      <c r="B14" s="46" t="s">
        <v>70</v>
      </c>
      <c r="C14" s="22">
        <v>40.405656388888886</v>
      </c>
      <c r="D14" s="22">
        <v>93.97116916666667</v>
      </c>
      <c r="E14" s="1" t="s">
        <v>14</v>
      </c>
      <c r="F14" s="1" t="s">
        <v>65</v>
      </c>
      <c r="G14" s="10">
        <v>-24.15</v>
      </c>
      <c r="H14" s="10"/>
      <c r="I14" s="10">
        <v>7.0060000000000002</v>
      </c>
      <c r="J14" s="9">
        <v>27.980996404725214</v>
      </c>
      <c r="K14" s="6">
        <v>6.6074660633484168</v>
      </c>
    </row>
    <row r="15" spans="2:11" x14ac:dyDescent="0.25">
      <c r="B15" s="47"/>
      <c r="C15" s="40">
        <v>40.405656388888886</v>
      </c>
      <c r="D15" s="40">
        <v>93.97116916666667</v>
      </c>
      <c r="E15" s="15" t="s">
        <v>15</v>
      </c>
      <c r="F15" s="15" t="s">
        <v>65</v>
      </c>
      <c r="G15" s="11">
        <v>-23.3</v>
      </c>
      <c r="H15" s="11"/>
      <c r="I15" s="11">
        <v>7.1820000000000004</v>
      </c>
      <c r="J15" s="9">
        <v>27.68501966392563</v>
      </c>
      <c r="K15" s="6">
        <v>7.642076502732241</v>
      </c>
    </row>
    <row r="16" spans="2:11" x14ac:dyDescent="0.25">
      <c r="B16" s="47"/>
      <c r="C16" s="40">
        <v>40.405656388888886</v>
      </c>
      <c r="D16" s="40">
        <v>93.97116916666667</v>
      </c>
      <c r="E16" s="15" t="s">
        <v>16</v>
      </c>
      <c r="F16" s="15" t="s">
        <v>65</v>
      </c>
      <c r="G16" s="11">
        <v>-23.46</v>
      </c>
      <c r="H16" s="11"/>
      <c r="I16" s="11">
        <v>8.7739999999999991</v>
      </c>
      <c r="J16" s="9">
        <v>27.23467640680288</v>
      </c>
      <c r="K16" s="6">
        <v>5.608834827144686</v>
      </c>
    </row>
    <row r="17" spans="2:11" x14ac:dyDescent="0.25">
      <c r="B17" s="47"/>
      <c r="C17" s="40">
        <v>40.405656388888886</v>
      </c>
      <c r="D17" s="40">
        <v>93.97116916666667</v>
      </c>
      <c r="E17" s="15" t="s">
        <v>17</v>
      </c>
      <c r="F17" s="15" t="s">
        <v>65</v>
      </c>
      <c r="G17" s="11"/>
      <c r="H17" s="11"/>
      <c r="I17" s="11"/>
      <c r="J17" s="9"/>
      <c r="K17" s="6"/>
    </row>
    <row r="18" spans="2:11" x14ac:dyDescent="0.25">
      <c r="B18" s="47"/>
      <c r="C18" s="40">
        <v>40.405656388888886</v>
      </c>
      <c r="D18" s="40">
        <v>93.97116916666667</v>
      </c>
      <c r="E18" s="15" t="s">
        <v>18</v>
      </c>
      <c r="F18" s="15" t="s">
        <v>65</v>
      </c>
      <c r="G18" s="11">
        <v>-24.37</v>
      </c>
      <c r="H18" s="11"/>
      <c r="I18" s="11">
        <v>7.1680000000000001</v>
      </c>
      <c r="J18" s="9">
        <v>27.885019949220165</v>
      </c>
      <c r="K18" s="6">
        <v>4.4041533546325873</v>
      </c>
    </row>
    <row r="19" spans="2:11" x14ac:dyDescent="0.25">
      <c r="B19" s="47"/>
      <c r="C19" s="40">
        <v>40.405656388888886</v>
      </c>
      <c r="D19" s="40">
        <v>93.97116916666667</v>
      </c>
      <c r="E19" s="15" t="s">
        <v>19</v>
      </c>
      <c r="F19" s="15" t="s">
        <v>65</v>
      </c>
      <c r="G19" s="11">
        <v>-24.18</v>
      </c>
      <c r="H19" s="11"/>
      <c r="I19" s="11">
        <v>13.97</v>
      </c>
      <c r="J19" s="9">
        <v>27.602739726027394</v>
      </c>
      <c r="K19" s="6">
        <v>4.6149425287356332</v>
      </c>
    </row>
    <row r="20" spans="2:11" x14ac:dyDescent="0.25">
      <c r="B20" s="47"/>
      <c r="C20" s="40">
        <v>40.405656388888886</v>
      </c>
      <c r="D20" s="40">
        <v>93.97116916666667</v>
      </c>
      <c r="E20" s="15" t="s">
        <v>20</v>
      </c>
      <c r="F20" s="15" t="s">
        <v>65</v>
      </c>
      <c r="G20" s="11">
        <v>-23.53</v>
      </c>
      <c r="H20" s="11"/>
      <c r="I20" s="11">
        <v>5.8070000000000004</v>
      </c>
      <c r="J20" s="18">
        <v>30.007191011235957</v>
      </c>
      <c r="K20" s="19">
        <v>15.135818337617824</v>
      </c>
    </row>
    <row r="21" spans="2:11" x14ac:dyDescent="0.25">
      <c r="B21" s="47"/>
      <c r="C21" s="34">
        <v>40.356227222222223</v>
      </c>
      <c r="D21" s="34">
        <v>93.872276944444437</v>
      </c>
      <c r="E21" s="35" t="s">
        <v>21</v>
      </c>
      <c r="F21" s="35" t="s">
        <v>64</v>
      </c>
      <c r="G21" s="36">
        <v>-26.16</v>
      </c>
      <c r="H21" s="36">
        <f>G21+1.9</f>
        <v>-24.26</v>
      </c>
      <c r="I21" s="36"/>
      <c r="J21" s="27">
        <v>27.677677879920534</v>
      </c>
      <c r="K21" s="28">
        <v>5.3123004990334044</v>
      </c>
    </row>
    <row r="22" spans="2:11" x14ac:dyDescent="0.25">
      <c r="B22" s="48"/>
      <c r="C22" s="29">
        <v>40.356227222222223</v>
      </c>
      <c r="D22" s="29">
        <v>93.872276944444437</v>
      </c>
      <c r="E22" s="30" t="s">
        <v>22</v>
      </c>
      <c r="F22" s="30" t="s">
        <v>64</v>
      </c>
      <c r="G22" s="31">
        <v>-25.94</v>
      </c>
      <c r="H22" s="31">
        <f>G22+1.9</f>
        <v>-24.040000000000003</v>
      </c>
      <c r="I22" s="31"/>
      <c r="J22" s="32">
        <v>30.960307461686892</v>
      </c>
      <c r="K22" s="33">
        <v>16.396948682385577</v>
      </c>
    </row>
    <row r="23" spans="2:11" x14ac:dyDescent="0.25">
      <c r="B23" s="43" t="s">
        <v>71</v>
      </c>
      <c r="C23" s="22">
        <v>40.355623611111113</v>
      </c>
      <c r="D23" s="22">
        <v>93.814592222222217</v>
      </c>
      <c r="E23" s="1" t="s">
        <v>23</v>
      </c>
      <c r="F23" s="1" t="s">
        <v>65</v>
      </c>
      <c r="G23" s="10">
        <v>-23.89</v>
      </c>
      <c r="H23" s="10"/>
      <c r="I23" s="10">
        <v>1.488</v>
      </c>
      <c r="J23" s="9">
        <v>29.666095051445367</v>
      </c>
      <c r="K23" s="6">
        <v>10.473045822102424</v>
      </c>
    </row>
    <row r="24" spans="2:11" x14ac:dyDescent="0.25">
      <c r="B24" s="44"/>
      <c r="C24" s="40">
        <v>40.355623611111113</v>
      </c>
      <c r="D24" s="40">
        <v>93.814592222222217</v>
      </c>
      <c r="E24" s="15" t="s">
        <v>24</v>
      </c>
      <c r="F24" s="15" t="s">
        <v>65</v>
      </c>
      <c r="G24" s="11">
        <v>-24.19</v>
      </c>
      <c r="H24" s="11"/>
      <c r="I24" s="11">
        <v>0.78500000000000003</v>
      </c>
      <c r="J24" s="9">
        <v>29.203166226912927</v>
      </c>
      <c r="K24" s="6">
        <v>12.355932203389829</v>
      </c>
    </row>
    <row r="25" spans="2:11" x14ac:dyDescent="0.25">
      <c r="B25" s="45"/>
      <c r="C25" s="24">
        <v>40.355623611111113</v>
      </c>
      <c r="D25" s="24">
        <v>93.814592222222217</v>
      </c>
      <c r="E25" s="3" t="s">
        <v>25</v>
      </c>
      <c r="F25" s="3" t="s">
        <v>65</v>
      </c>
      <c r="G25" s="13">
        <v>-23.04</v>
      </c>
      <c r="H25" s="13"/>
      <c r="I25" s="13">
        <v>3.6739999999999999</v>
      </c>
      <c r="J25" s="18">
        <v>28.492521367521366</v>
      </c>
      <c r="K25" s="19">
        <v>2.621212121212122</v>
      </c>
    </row>
    <row r="26" spans="2:11" x14ac:dyDescent="0.25">
      <c r="B26" s="46" t="s">
        <v>72</v>
      </c>
      <c r="C26" s="22">
        <v>40.343678333333337</v>
      </c>
      <c r="D26" s="22">
        <v>93.741036111111114</v>
      </c>
      <c r="E26" s="1" t="s">
        <v>26</v>
      </c>
      <c r="F26" s="1" t="s">
        <v>65</v>
      </c>
      <c r="G26" s="10">
        <v>-24.01</v>
      </c>
      <c r="H26" s="10"/>
      <c r="I26" s="10">
        <v>4.5030000000000001</v>
      </c>
      <c r="J26" s="9">
        <v>28.318188523381021</v>
      </c>
      <c r="K26" s="6">
        <v>4.9576523031203577</v>
      </c>
    </row>
    <row r="27" spans="2:11" x14ac:dyDescent="0.25">
      <c r="B27" s="47"/>
      <c r="C27" s="40">
        <v>40.343678333333337</v>
      </c>
      <c r="D27" s="40">
        <v>93.741036111111114</v>
      </c>
      <c r="E27" s="15" t="s">
        <v>27</v>
      </c>
      <c r="F27" s="15" t="s">
        <v>65</v>
      </c>
      <c r="G27" s="11">
        <v>-24.22</v>
      </c>
      <c r="H27" s="11"/>
      <c r="I27" s="11">
        <v>5.0389999999999997</v>
      </c>
      <c r="J27" s="9">
        <v>27.951207491375058</v>
      </c>
      <c r="K27" s="6">
        <v>5.5710306406685239</v>
      </c>
    </row>
    <row r="28" spans="2:11" x14ac:dyDescent="0.25">
      <c r="B28" s="47"/>
      <c r="C28" s="40">
        <v>40.343678333333337</v>
      </c>
      <c r="D28" s="40">
        <v>93.741036111111114</v>
      </c>
      <c r="E28" s="15" t="s">
        <v>28</v>
      </c>
      <c r="F28" s="15" t="s">
        <v>65</v>
      </c>
      <c r="G28" s="11">
        <v>-24</v>
      </c>
      <c r="H28" s="11"/>
      <c r="I28" s="11">
        <v>8.7739999999999991</v>
      </c>
      <c r="J28" s="9">
        <v>27.726662189388851</v>
      </c>
      <c r="K28" s="6">
        <v>2.9253438113948915</v>
      </c>
    </row>
    <row r="29" spans="2:11" x14ac:dyDescent="0.25">
      <c r="B29" s="47"/>
      <c r="C29" s="40">
        <v>40.343678333333337</v>
      </c>
      <c r="D29" s="40">
        <v>93.741036111111114</v>
      </c>
      <c r="E29" s="15" t="s">
        <v>29</v>
      </c>
      <c r="F29" s="15" t="s">
        <v>65</v>
      </c>
      <c r="G29" s="11">
        <v>-22.74</v>
      </c>
      <c r="H29" s="11"/>
      <c r="I29" s="11">
        <v>7.2</v>
      </c>
      <c r="J29" s="9"/>
      <c r="K29" s="6"/>
    </row>
    <row r="30" spans="2:11" x14ac:dyDescent="0.25">
      <c r="B30" s="47"/>
      <c r="C30" s="40">
        <v>40.343678333333337</v>
      </c>
      <c r="D30" s="40">
        <v>93.741036111111114</v>
      </c>
      <c r="E30" s="15" t="s">
        <v>30</v>
      </c>
      <c r="F30" s="15" t="s">
        <v>65</v>
      </c>
      <c r="G30" s="11">
        <v>-23.96</v>
      </c>
      <c r="H30" s="11"/>
      <c r="I30" s="11">
        <v>6.9779999999999998</v>
      </c>
      <c r="J30" s="9"/>
      <c r="K30" s="6"/>
    </row>
    <row r="31" spans="2:11" x14ac:dyDescent="0.25">
      <c r="B31" s="47"/>
      <c r="C31" s="40">
        <v>40.343678333333337</v>
      </c>
      <c r="D31" s="40">
        <v>93.741036111111114</v>
      </c>
      <c r="E31" s="15" t="s">
        <v>31</v>
      </c>
      <c r="F31" s="15" t="s">
        <v>65</v>
      </c>
      <c r="G31" s="11">
        <v>-22.79</v>
      </c>
      <c r="H31" s="11"/>
      <c r="I31" s="11">
        <v>6.085</v>
      </c>
      <c r="J31" s="9">
        <v>29.127007299270069</v>
      </c>
      <c r="K31" s="6">
        <v>2.4535315985130115</v>
      </c>
    </row>
    <row r="32" spans="2:11" x14ac:dyDescent="0.25">
      <c r="B32" s="47"/>
      <c r="C32" s="40">
        <v>40.343678333333337</v>
      </c>
      <c r="D32" s="40">
        <v>93.741036111111114</v>
      </c>
      <c r="E32" s="15" t="s">
        <v>32</v>
      </c>
      <c r="F32" s="15" t="s">
        <v>65</v>
      </c>
      <c r="G32" s="11">
        <v>-24.34</v>
      </c>
      <c r="H32" s="11"/>
      <c r="I32" s="11">
        <v>3.6459999999999999</v>
      </c>
      <c r="J32" s="9">
        <v>27.721005677210062</v>
      </c>
      <c r="K32" s="6">
        <v>4.5600375234521584</v>
      </c>
    </row>
    <row r="33" spans="2:11" x14ac:dyDescent="0.25">
      <c r="B33" s="47"/>
      <c r="C33" s="40">
        <v>40.343678333333337</v>
      </c>
      <c r="D33" s="40">
        <v>93.741036111111114</v>
      </c>
      <c r="E33" s="15" t="s">
        <v>33</v>
      </c>
      <c r="F33" s="15" t="s">
        <v>65</v>
      </c>
      <c r="G33" s="11">
        <v>-23.81</v>
      </c>
      <c r="H33" s="11"/>
      <c r="I33" s="11">
        <v>7.2140000000000004</v>
      </c>
      <c r="J33" s="9">
        <v>29.39051777916406</v>
      </c>
      <c r="K33" s="6">
        <v>9.4367469879518087</v>
      </c>
    </row>
    <row r="34" spans="2:11" x14ac:dyDescent="0.25">
      <c r="B34" s="47"/>
      <c r="C34" s="24">
        <v>40.343678333333337</v>
      </c>
      <c r="D34" s="24">
        <v>93.741036111111114</v>
      </c>
      <c r="E34" s="3" t="s">
        <v>34</v>
      </c>
      <c r="F34" s="3" t="s">
        <v>65</v>
      </c>
      <c r="G34" s="13">
        <v>-24.65</v>
      </c>
      <c r="H34" s="13"/>
      <c r="I34" s="13">
        <v>4.2830000000000004</v>
      </c>
      <c r="J34" s="18">
        <v>28.282424242424241</v>
      </c>
      <c r="K34" s="19">
        <v>10.668103448275863</v>
      </c>
    </row>
    <row r="35" spans="2:11" x14ac:dyDescent="0.25">
      <c r="B35" s="47"/>
      <c r="C35" s="41">
        <v>40.340679999999999</v>
      </c>
      <c r="D35" s="41">
        <v>93.757982999999996</v>
      </c>
      <c r="E35" s="25" t="s">
        <v>35</v>
      </c>
      <c r="F35" s="25" t="s">
        <v>64</v>
      </c>
      <c r="G35" s="26">
        <v>-25.78</v>
      </c>
      <c r="H35" s="26">
        <f>G35+1.9</f>
        <v>-23.880000000000003</v>
      </c>
      <c r="I35" s="26"/>
      <c r="J35" s="27">
        <v>26.520977219613087</v>
      </c>
      <c r="K35" s="28">
        <v>7.7615051751359569</v>
      </c>
    </row>
    <row r="36" spans="2:11" x14ac:dyDescent="0.25">
      <c r="B36" s="48"/>
      <c r="C36" s="29">
        <v>40.340679999999999</v>
      </c>
      <c r="D36" s="29">
        <v>93.757982999999996</v>
      </c>
      <c r="E36" s="30" t="s">
        <v>36</v>
      </c>
      <c r="F36" s="30" t="s">
        <v>64</v>
      </c>
      <c r="G36" s="31">
        <v>-26.1</v>
      </c>
      <c r="H36" s="31">
        <f>G36+1.9</f>
        <v>-24.200000000000003</v>
      </c>
      <c r="I36" s="31"/>
      <c r="J36" s="32">
        <v>29.795147301722501</v>
      </c>
      <c r="K36" s="33">
        <v>23.244333513221804</v>
      </c>
    </row>
    <row r="37" spans="2:11" x14ac:dyDescent="0.25">
      <c r="B37" s="43" t="s">
        <v>73</v>
      </c>
      <c r="C37" s="22">
        <v>39.226618888888893</v>
      </c>
      <c r="D37" s="22">
        <v>88.97034027777778</v>
      </c>
      <c r="E37" s="1" t="s">
        <v>37</v>
      </c>
      <c r="F37" s="1" t="s">
        <v>65</v>
      </c>
      <c r="G37" s="10">
        <v>-24.74</v>
      </c>
      <c r="H37" s="10"/>
      <c r="I37" s="10">
        <v>21.52</v>
      </c>
      <c r="J37" s="9">
        <v>28.58674863387979</v>
      </c>
      <c r="K37" s="6">
        <v>5.805050505050505</v>
      </c>
    </row>
    <row r="38" spans="2:11" x14ac:dyDescent="0.25">
      <c r="B38" s="44"/>
      <c r="C38" s="40">
        <v>39.226618888888893</v>
      </c>
      <c r="D38" s="40">
        <v>88.97034027777778</v>
      </c>
      <c r="E38" s="15" t="s">
        <v>38</v>
      </c>
      <c r="F38" s="15" t="s">
        <v>65</v>
      </c>
      <c r="G38" s="11">
        <v>-22.81</v>
      </c>
      <c r="H38" s="11"/>
      <c r="I38" s="11">
        <v>27.431999999999999</v>
      </c>
      <c r="J38" s="9">
        <v>28.598895409043845</v>
      </c>
      <c r="K38" s="6">
        <v>6.3571749887539371</v>
      </c>
    </row>
    <row r="39" spans="2:11" x14ac:dyDescent="0.25">
      <c r="B39" s="45"/>
      <c r="C39" s="24">
        <v>39.226618888888893</v>
      </c>
      <c r="D39" s="24">
        <v>88.97034027777778</v>
      </c>
      <c r="E39" s="3" t="s">
        <v>39</v>
      </c>
      <c r="F39" s="3" t="s">
        <v>65</v>
      </c>
      <c r="G39" s="13">
        <v>-24.42</v>
      </c>
      <c r="H39" s="13"/>
      <c r="I39" s="13">
        <v>33.546999999999997</v>
      </c>
      <c r="J39" s="18">
        <v>30.005241855218635</v>
      </c>
      <c r="K39" s="19">
        <v>19.318092749836708</v>
      </c>
    </row>
    <row r="40" spans="2:11" x14ac:dyDescent="0.25">
      <c r="B40" s="43" t="s">
        <v>74</v>
      </c>
      <c r="C40" s="22">
        <v>40.984281111111109</v>
      </c>
      <c r="D40" s="22">
        <v>87.819033055555551</v>
      </c>
      <c r="E40" s="1" t="s">
        <v>40</v>
      </c>
      <c r="F40" s="1" t="s">
        <v>65</v>
      </c>
      <c r="G40" s="10">
        <v>-24.89</v>
      </c>
      <c r="H40" s="10"/>
      <c r="I40" s="10">
        <v>9.077</v>
      </c>
      <c r="J40" s="9">
        <v>26.91518750403408</v>
      </c>
      <c r="K40" s="6">
        <v>14.021978021978022</v>
      </c>
    </row>
    <row r="41" spans="2:11" x14ac:dyDescent="0.25">
      <c r="B41" s="44"/>
      <c r="C41" s="40">
        <v>40.984281111111109</v>
      </c>
      <c r="D41" s="40">
        <v>87.819033055555551</v>
      </c>
      <c r="E41" s="15" t="s">
        <v>41</v>
      </c>
      <c r="F41" s="15" t="s">
        <v>65</v>
      </c>
      <c r="G41" s="11">
        <v>-24.82</v>
      </c>
      <c r="H41" s="11"/>
      <c r="I41" s="11">
        <v>5.73</v>
      </c>
      <c r="J41" s="9">
        <v>27.658130601792571</v>
      </c>
      <c r="K41" s="6">
        <v>7.7711442786069664</v>
      </c>
    </row>
    <row r="42" spans="2:11" x14ac:dyDescent="0.25">
      <c r="B42" s="44"/>
      <c r="C42" s="40">
        <v>40.984281111111109</v>
      </c>
      <c r="D42" s="40">
        <v>87.819033055555551</v>
      </c>
      <c r="E42" s="15" t="s">
        <v>42</v>
      </c>
      <c r="F42" s="15" t="s">
        <v>65</v>
      </c>
      <c r="G42" s="11">
        <v>-23.72</v>
      </c>
      <c r="H42" s="11"/>
      <c r="I42" s="11">
        <v>9.2390000000000008</v>
      </c>
      <c r="J42" s="9">
        <v>24.710794297352344</v>
      </c>
      <c r="K42" s="6">
        <v>2.7074303405572757</v>
      </c>
    </row>
    <row r="43" spans="2:11" x14ac:dyDescent="0.25">
      <c r="B43" s="44"/>
      <c r="C43" s="41">
        <v>40.984281111111109</v>
      </c>
      <c r="D43" s="41">
        <v>87.819033055555551</v>
      </c>
      <c r="E43" s="25" t="s">
        <v>43</v>
      </c>
      <c r="F43" s="25" t="s">
        <v>64</v>
      </c>
      <c r="G43" s="26">
        <v>-23.71</v>
      </c>
      <c r="H43" s="26">
        <f>G43+1.9</f>
        <v>-21.810000000000002</v>
      </c>
      <c r="I43" s="26"/>
      <c r="J43" s="27">
        <v>27.281388127268162</v>
      </c>
      <c r="K43" s="28">
        <v>5.8965505545568631</v>
      </c>
    </row>
    <row r="44" spans="2:11" x14ac:dyDescent="0.25">
      <c r="B44" s="45"/>
      <c r="C44" s="29">
        <v>40.984281111111109</v>
      </c>
      <c r="D44" s="29">
        <v>87.819033055555551</v>
      </c>
      <c r="E44" s="30" t="s">
        <v>44</v>
      </c>
      <c r="F44" s="30" t="s">
        <v>64</v>
      </c>
      <c r="G44" s="31">
        <v>-23.04</v>
      </c>
      <c r="H44" s="31">
        <f>G44+1.9</f>
        <v>-21.14</v>
      </c>
      <c r="I44" s="31"/>
      <c r="J44" s="32">
        <v>28.378724297104498</v>
      </c>
      <c r="K44" s="33">
        <v>3.8311846926312927</v>
      </c>
    </row>
    <row r="45" spans="2:11" x14ac:dyDescent="0.25">
      <c r="B45" s="43" t="s">
        <v>75</v>
      </c>
      <c r="C45" s="22">
        <v>40.994799999999998</v>
      </c>
      <c r="D45" s="22">
        <v>87.810599999999994</v>
      </c>
      <c r="E45" s="1" t="s">
        <v>45</v>
      </c>
      <c r="F45" s="1" t="s">
        <v>65</v>
      </c>
      <c r="G45" s="10">
        <v>-24.42</v>
      </c>
      <c r="H45" s="10"/>
      <c r="I45" s="10">
        <v>4.7370000000000001</v>
      </c>
      <c r="J45" s="9"/>
      <c r="K45" s="6"/>
    </row>
    <row r="46" spans="2:11" x14ac:dyDescent="0.25">
      <c r="B46" s="44"/>
      <c r="C46" s="40">
        <v>40.994799999999998</v>
      </c>
      <c r="D46" s="40">
        <v>87.810599999999994</v>
      </c>
      <c r="E46" s="15" t="s">
        <v>46</v>
      </c>
      <c r="F46" s="15" t="s">
        <v>65</v>
      </c>
      <c r="G46" s="11">
        <v>-24.57</v>
      </c>
      <c r="H46" s="11"/>
      <c r="I46" s="11">
        <v>1.5549999999999999</v>
      </c>
      <c r="J46" s="9">
        <v>22.757473555112679</v>
      </c>
      <c r="K46" s="6">
        <v>2.0473805855161786</v>
      </c>
    </row>
    <row r="47" spans="2:11" x14ac:dyDescent="0.25">
      <c r="B47" s="44"/>
      <c r="C47" s="40">
        <v>40.994799999999998</v>
      </c>
      <c r="D47" s="40">
        <v>87.810599999999994</v>
      </c>
      <c r="E47" s="15" t="s">
        <v>47</v>
      </c>
      <c r="F47" s="15" t="s">
        <v>65</v>
      </c>
      <c r="G47" s="11"/>
      <c r="H47" s="11"/>
      <c r="I47" s="11"/>
      <c r="J47" s="9">
        <v>28.962114588797579</v>
      </c>
      <c r="K47" s="6">
        <v>7.2569832402234624</v>
      </c>
    </row>
    <row r="48" spans="2:11" x14ac:dyDescent="0.25">
      <c r="B48" s="45"/>
      <c r="C48" s="29">
        <v>40.994799999999998</v>
      </c>
      <c r="D48" s="29">
        <v>87.810599999999994</v>
      </c>
      <c r="E48" s="30" t="s">
        <v>48</v>
      </c>
      <c r="F48" s="30" t="s">
        <v>64</v>
      </c>
      <c r="G48" s="31">
        <v>-24.17</v>
      </c>
      <c r="H48" s="31">
        <f>G48+1.9</f>
        <v>-22.270000000000003</v>
      </c>
      <c r="I48" s="31">
        <v>13.358000000000001</v>
      </c>
      <c r="J48" s="32">
        <v>29.164596255472485</v>
      </c>
      <c r="K48" s="33">
        <v>7.6920372609610812</v>
      </c>
    </row>
    <row r="49" spans="2:11" x14ac:dyDescent="0.25">
      <c r="B49" s="43" t="s">
        <v>76</v>
      </c>
      <c r="C49" s="22">
        <v>41.457241111111117</v>
      </c>
      <c r="D49" s="22">
        <v>86.418773611111121</v>
      </c>
      <c r="E49" s="1" t="s">
        <v>49</v>
      </c>
      <c r="F49" s="1" t="s">
        <v>65</v>
      </c>
      <c r="G49" s="10">
        <v>-24.08</v>
      </c>
      <c r="H49" s="10"/>
      <c r="I49" s="10">
        <v>10.195</v>
      </c>
      <c r="J49" s="9">
        <v>29.524602957817923</v>
      </c>
      <c r="K49" s="6">
        <v>8.1672092013888911</v>
      </c>
    </row>
    <row r="50" spans="2:11" x14ac:dyDescent="0.25">
      <c r="B50" s="45"/>
      <c r="C50" s="24">
        <v>41.457241111111117</v>
      </c>
      <c r="D50" s="24">
        <v>86.418773611111121</v>
      </c>
      <c r="E50" s="3" t="s">
        <v>50</v>
      </c>
      <c r="F50" s="3" t="s">
        <v>65</v>
      </c>
      <c r="G50" s="13">
        <v>-23.94</v>
      </c>
      <c r="H50" s="13"/>
      <c r="I50" s="13">
        <v>12.465999999999999</v>
      </c>
      <c r="J50" s="18">
        <v>28.153975331518907</v>
      </c>
      <c r="K50" s="19">
        <v>5.341833541927409</v>
      </c>
    </row>
    <row r="51" spans="2:11" x14ac:dyDescent="0.25">
      <c r="B51" s="43" t="s">
        <v>77</v>
      </c>
      <c r="C51" s="22">
        <v>41.39705</v>
      </c>
      <c r="D51" s="22">
        <v>86.533452499999996</v>
      </c>
      <c r="E51" s="1" t="s">
        <v>51</v>
      </c>
      <c r="F51" s="1" t="s">
        <v>65</v>
      </c>
      <c r="G51" s="10">
        <v>-23.51</v>
      </c>
      <c r="H51" s="10"/>
      <c r="I51" s="10">
        <v>11.358000000000001</v>
      </c>
      <c r="J51" s="9">
        <v>27.814923685698133</v>
      </c>
      <c r="K51" s="6">
        <v>6.00067842605156</v>
      </c>
    </row>
    <row r="52" spans="2:11" x14ac:dyDescent="0.25">
      <c r="B52" s="44"/>
      <c r="C52" s="40">
        <v>41.39705</v>
      </c>
      <c r="D52" s="40">
        <v>86.533452499999996</v>
      </c>
      <c r="E52" s="15" t="s">
        <v>52</v>
      </c>
      <c r="F52" s="15" t="s">
        <v>65</v>
      </c>
      <c r="G52" s="11">
        <v>-24</v>
      </c>
      <c r="H52" s="11"/>
      <c r="I52" s="11">
        <v>1.3420000000000001</v>
      </c>
      <c r="J52" s="9">
        <v>26.76896477199049</v>
      </c>
      <c r="K52" s="6">
        <v>4.8260756192959589</v>
      </c>
    </row>
    <row r="53" spans="2:11" x14ac:dyDescent="0.25">
      <c r="B53" s="45"/>
      <c r="C53" s="24">
        <v>41.39705</v>
      </c>
      <c r="D53" s="24">
        <v>86.533452499999996</v>
      </c>
      <c r="E53" s="3" t="s">
        <v>53</v>
      </c>
      <c r="F53" s="3" t="s">
        <v>65</v>
      </c>
      <c r="G53" s="13">
        <v>-24.63</v>
      </c>
      <c r="H53" s="13"/>
      <c r="I53" s="13">
        <v>12.680999999999999</v>
      </c>
      <c r="J53" s="18">
        <v>28.359225565663639</v>
      </c>
      <c r="K53" s="19">
        <v>9.0088456040028611</v>
      </c>
    </row>
    <row r="54" spans="2:11" ht="31.5" x14ac:dyDescent="0.25">
      <c r="B54" s="42" t="s">
        <v>78</v>
      </c>
      <c r="C54" s="23">
        <v>42.284989722222221</v>
      </c>
      <c r="D54" s="23">
        <v>86.96671527777778</v>
      </c>
      <c r="E54" s="2" t="s">
        <v>54</v>
      </c>
      <c r="F54" s="2" t="s">
        <v>65</v>
      </c>
      <c r="G54" s="14"/>
      <c r="H54" s="14"/>
      <c r="I54" s="14"/>
      <c r="J54" s="20"/>
      <c r="K54" s="21"/>
    </row>
    <row r="55" spans="2:11" x14ac:dyDescent="0.25">
      <c r="B55" s="43" t="s">
        <v>79</v>
      </c>
      <c r="C55" s="22">
        <v>42.077083333333334</v>
      </c>
      <c r="D55" s="22">
        <v>87.349916666666658</v>
      </c>
      <c r="E55" s="1" t="s">
        <v>55</v>
      </c>
      <c r="F55" s="1" t="s">
        <v>65</v>
      </c>
      <c r="G55" s="10">
        <v>-25.04</v>
      </c>
      <c r="H55" s="10"/>
      <c r="I55" s="10">
        <v>19.574999999999999</v>
      </c>
      <c r="J55" s="9"/>
      <c r="K55" s="6"/>
    </row>
    <row r="56" spans="2:11" x14ac:dyDescent="0.25">
      <c r="B56" s="44"/>
      <c r="C56" s="40">
        <v>42.077083333333334</v>
      </c>
      <c r="D56" s="40">
        <v>87.349916666666658</v>
      </c>
      <c r="E56" s="15" t="s">
        <v>56</v>
      </c>
      <c r="F56" s="15" t="s">
        <v>65</v>
      </c>
      <c r="G56" s="11">
        <v>-23.1</v>
      </c>
      <c r="H56" s="11"/>
      <c r="I56" s="11">
        <v>11.593</v>
      </c>
      <c r="J56" s="9">
        <v>24.254658385093165</v>
      </c>
      <c r="K56" s="6">
        <v>2.9596412556053813</v>
      </c>
    </row>
    <row r="57" spans="2:11" x14ac:dyDescent="0.25">
      <c r="B57" s="44"/>
      <c r="C57" s="40">
        <v>42.077083333333334</v>
      </c>
      <c r="D57" s="40">
        <v>87.349916666666658</v>
      </c>
      <c r="E57" s="15" t="s">
        <v>57</v>
      </c>
      <c r="F57" s="15" t="s">
        <v>65</v>
      </c>
      <c r="G57" s="11">
        <v>-25.27</v>
      </c>
      <c r="H57" s="11"/>
      <c r="I57" s="11">
        <v>16.401</v>
      </c>
      <c r="J57" s="9"/>
      <c r="K57" s="6"/>
    </row>
    <row r="58" spans="2:11" x14ac:dyDescent="0.25">
      <c r="B58" s="44"/>
      <c r="C58" s="41">
        <v>42.077083333333334</v>
      </c>
      <c r="D58" s="41">
        <v>87.349916666666658</v>
      </c>
      <c r="E58" s="25" t="s">
        <v>58</v>
      </c>
      <c r="F58" s="25" t="s">
        <v>64</v>
      </c>
      <c r="G58" s="26">
        <v>-24.31</v>
      </c>
      <c r="H58" s="26">
        <f>G58+1.9</f>
        <v>-22.41</v>
      </c>
      <c r="I58" s="26">
        <v>0.26900000000000002</v>
      </c>
      <c r="J58" s="27">
        <v>28.027022722446382</v>
      </c>
      <c r="K58" s="28">
        <v>5.5715334673056116</v>
      </c>
    </row>
    <row r="59" spans="2:11" x14ac:dyDescent="0.25">
      <c r="B59" s="45"/>
      <c r="C59" s="29">
        <v>42.077083333333334</v>
      </c>
      <c r="D59" s="29">
        <v>87.349916666666658</v>
      </c>
      <c r="E59" s="30" t="s">
        <v>59</v>
      </c>
      <c r="F59" s="30" t="s">
        <v>64</v>
      </c>
      <c r="G59" s="31">
        <v>-22.74</v>
      </c>
      <c r="H59" s="31">
        <f>G59+1.9</f>
        <v>-20.84</v>
      </c>
      <c r="I59" s="31">
        <v>0.21199999999999999</v>
      </c>
      <c r="J59" s="32">
        <v>26.447993623286816</v>
      </c>
      <c r="K59" s="33">
        <v>4.9203948507764244</v>
      </c>
    </row>
  </sheetData>
  <mergeCells count="12">
    <mergeCell ref="B55:B59"/>
    <mergeCell ref="B3:B7"/>
    <mergeCell ref="B9:B10"/>
    <mergeCell ref="B11:B13"/>
    <mergeCell ref="B14:B22"/>
    <mergeCell ref="B23:B25"/>
    <mergeCell ref="B26:B36"/>
    <mergeCell ref="B37:B39"/>
    <mergeCell ref="B40:B44"/>
    <mergeCell ref="B45:B48"/>
    <mergeCell ref="B49:B50"/>
    <mergeCell ref="B51:B5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Sup. 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Patalano</dc:creator>
  <cp:lastModifiedBy>Robert Patalano</cp:lastModifiedBy>
  <dcterms:created xsi:type="dcterms:W3CDTF">2021-02-15T17:22:16Z</dcterms:created>
  <dcterms:modified xsi:type="dcterms:W3CDTF">2021-04-03T18:36:49Z</dcterms:modified>
</cp:coreProperties>
</file>