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kowscy\Box Sync\Kamil Work Computer\1 - Projects\1 - RimaMetabolomics\1 - Data Analysis\1 - Emory Plasma\1 - New analysis\Manuscript\Supplement\"/>
    </mc:Choice>
  </mc:AlternateContent>
  <xr:revisionPtr revIDLastSave="0" documentId="13_ncr:1_{9578AE81-D291-409C-AD62-DDA3CE11DE69}" xr6:coauthVersionLast="46" xr6:coauthVersionMax="46" xr10:uidLastSave="{00000000-0000-0000-0000-000000000000}"/>
  <bookViews>
    <workbookView xWindow="-108" yWindow="-108" windowWidth="23448" windowHeight="14040" activeTab="2" xr2:uid="{D5B9756A-04D7-4B0F-A3CA-9AD9792E7F37}"/>
  </bookViews>
  <sheets>
    <sheet name="Biometrics 1" sheetId="1" r:id="rId1"/>
    <sheet name="Final Biometrics" sheetId="2" r:id="rId2"/>
    <sheet name="Fasting vs non fas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C31" i="1"/>
  <c r="B31" i="1"/>
  <c r="C30" i="1"/>
  <c r="B30" i="1"/>
  <c r="C29" i="1"/>
  <c r="B29" i="1"/>
  <c r="C28" i="1"/>
  <c r="B28" i="1"/>
  <c r="F31" i="1"/>
  <c r="F30" i="1"/>
  <c r="F29" i="1"/>
  <c r="F28" i="1"/>
  <c r="F27" i="1"/>
  <c r="I31" i="1"/>
  <c r="I30" i="1"/>
  <c r="I29" i="1"/>
  <c r="I28" i="1"/>
  <c r="I27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Q26" i="1"/>
  <c r="P26" i="1"/>
  <c r="O26" i="1"/>
  <c r="N26" i="1"/>
  <c r="M26" i="1"/>
  <c r="S26" i="1" s="1"/>
  <c r="L26" i="1"/>
  <c r="R26" i="1" s="1"/>
  <c r="K26" i="1"/>
  <c r="J26" i="1"/>
  <c r="C5" i="1"/>
  <c r="C6" i="1"/>
  <c r="C7" i="1"/>
  <c r="C8" i="1"/>
  <c r="C4" i="1"/>
  <c r="B8" i="1"/>
  <c r="B7" i="1"/>
  <c r="B6" i="1"/>
  <c r="B5" i="1"/>
  <c r="B4" i="1"/>
  <c r="P3" i="1"/>
  <c r="O3" i="1"/>
  <c r="U3" i="1" s="1"/>
  <c r="N3" i="1"/>
  <c r="T3" i="1" s="1"/>
  <c r="M3" i="1"/>
  <c r="S3" i="1" s="1"/>
  <c r="L3" i="1"/>
  <c r="R3" i="1" s="1"/>
  <c r="K3" i="1"/>
  <c r="Q3" i="1" s="1"/>
  <c r="J3" i="1"/>
  <c r="I8" i="1"/>
  <c r="U8" i="1" s="1"/>
  <c r="I7" i="1"/>
  <c r="U7" i="1" s="1"/>
  <c r="I6" i="1"/>
  <c r="I5" i="1"/>
  <c r="I4" i="1"/>
  <c r="U4" i="1" s="1"/>
  <c r="F8" i="1"/>
  <c r="F7" i="1"/>
  <c r="F6" i="1"/>
  <c r="F5" i="1"/>
  <c r="R5" i="1" s="1"/>
  <c r="F4" i="1"/>
  <c r="R4" i="1" s="1"/>
  <c r="T8" i="1"/>
  <c r="S8" i="1"/>
  <c r="R8" i="1"/>
  <c r="Q8" i="1"/>
  <c r="P8" i="1"/>
  <c r="T7" i="1"/>
  <c r="S7" i="1"/>
  <c r="R7" i="1"/>
  <c r="Q7" i="1"/>
  <c r="P7" i="1"/>
  <c r="U6" i="1"/>
  <c r="T6" i="1"/>
  <c r="S6" i="1"/>
  <c r="R6" i="1"/>
  <c r="Q6" i="1"/>
  <c r="P6" i="1"/>
  <c r="U5" i="1"/>
  <c r="T5" i="1"/>
  <c r="S5" i="1"/>
  <c r="Q5" i="1"/>
  <c r="P5" i="1"/>
  <c r="T4" i="1"/>
  <c r="S4" i="1"/>
  <c r="Q4" i="1"/>
  <c r="P4" i="1"/>
</calcChain>
</file>

<file path=xl/sharedStrings.xml><?xml version="1.0" encoding="utf-8"?>
<sst xmlns="http://schemas.openxmlformats.org/spreadsheetml/2006/main" count="693" uniqueCount="554">
  <si>
    <t>CSF</t>
  </si>
  <si>
    <t>Y</t>
  </si>
  <si>
    <t>AD Lower 95% Mean</t>
  </si>
  <si>
    <t>AD Mean</t>
  </si>
  <si>
    <t>AD Upper 95% Mean</t>
  </si>
  <si>
    <t>Control Lower 95% Mean</t>
  </si>
  <si>
    <t>Control Mean</t>
  </si>
  <si>
    <t>Control Upper 95% Mean</t>
  </si>
  <si>
    <t>AB42.ELISA</t>
  </si>
  <si>
    <t>Age</t>
  </si>
  <si>
    <t>MoCA</t>
  </si>
  <si>
    <t>pTau.ELISA</t>
  </si>
  <si>
    <t>tTau.ELISA</t>
  </si>
  <si>
    <t>Level</t>
  </si>
  <si>
    <t>Total</t>
  </si>
  <si>
    <t>Race</t>
  </si>
  <si>
    <t>American Indian or Alaska tive</t>
  </si>
  <si>
    <t>Asian</t>
  </si>
  <si>
    <t>Black or African American</t>
  </si>
  <si>
    <t>Caucasian or White</t>
  </si>
  <si>
    <t>APOE.Genotype</t>
  </si>
  <si>
    <t>E2/E3</t>
  </si>
  <si>
    <t>E2/E4</t>
  </si>
  <si>
    <t>E3/E3</t>
  </si>
  <si>
    <t>E3/E4</t>
  </si>
  <si>
    <t>E4/E4</t>
  </si>
  <si>
    <t>Count AD</t>
  </si>
  <si>
    <t>Count Control</t>
  </si>
  <si>
    <t>Prob AD</t>
  </si>
  <si>
    <t>Prob Control</t>
  </si>
  <si>
    <t>AD</t>
  </si>
  <si>
    <t>Control</t>
  </si>
  <si>
    <t>AD (n=150)</t>
  </si>
  <si>
    <t>Control (n=139)</t>
  </si>
  <si>
    <t>Raw output</t>
  </si>
  <si>
    <t>Round to 3 sig digits</t>
  </si>
  <si>
    <t>Past round numbers</t>
  </si>
  <si>
    <t>95%CI AD</t>
  </si>
  <si>
    <t>95%CI Control</t>
  </si>
  <si>
    <t>Mean ± 95%CI</t>
  </si>
  <si>
    <t>ApoE genotype %</t>
  </si>
  <si>
    <t>Race %</t>
  </si>
  <si>
    <t>-</t>
  </si>
  <si>
    <t>Sex %</t>
  </si>
  <si>
    <t>Females</t>
  </si>
  <si>
    <t>Males</t>
  </si>
  <si>
    <t>Plasma</t>
  </si>
  <si>
    <t>AD (n=147)</t>
  </si>
  <si>
    <t>Control (n=121)</t>
  </si>
  <si>
    <t>300 ± 17.4</t>
  </si>
  <si>
    <t>536 ± 25.8</t>
  </si>
  <si>
    <t>68.2 ± 1.34</t>
  </si>
  <si>
    <t>65.2 ± 1.38</t>
  </si>
  <si>
    <t>16.4 ± 1.02</t>
  </si>
  <si>
    <t>26.5 ± 0.523</t>
  </si>
  <si>
    <t>62.8 ± 3.88</t>
  </si>
  <si>
    <t>31.6 ± 2.38</t>
  </si>
  <si>
    <t>115 ± 7.58</t>
  </si>
  <si>
    <t>54.1 ± 4.09</t>
  </si>
  <si>
    <t>530 ± 25.8</t>
  </si>
  <si>
    <t>68 ± 1.36</t>
  </si>
  <si>
    <t>65.6 ± 1.53</t>
  </si>
  <si>
    <t>16.4 ± 1.04</t>
  </si>
  <si>
    <t>26.5 ± 0.579</t>
  </si>
  <si>
    <t>62.8 ± 3.93</t>
  </si>
  <si>
    <t>30.7 ± 2.44</t>
  </si>
  <si>
    <t>115 ± 7.71</t>
  </si>
  <si>
    <t>53.7 ± 4.6</t>
  </si>
  <si>
    <t>AB42</t>
  </si>
  <si>
    <t>pTau</t>
  </si>
  <si>
    <t>tTau</t>
  </si>
  <si>
    <t>Native americans</t>
  </si>
  <si>
    <t>Metabolite</t>
  </si>
  <si>
    <t>P value</t>
  </si>
  <si>
    <t>Fasted</t>
  </si>
  <si>
    <t>Non-fasted</t>
  </si>
  <si>
    <t>Fold change</t>
  </si>
  <si>
    <t>PGF2a</t>
  </si>
  <si>
    <t>0.0274 [0.0235-0.032]</t>
  </si>
  <si>
    <t>0.0342 [0.0301-0.0388]</t>
  </si>
  <si>
    <t>GCA/GCDCA</t>
  </si>
  <si>
    <t>1.12 [0.993-1.27]</t>
  </si>
  <si>
    <t>1.32 [1.15-1.52]</t>
  </si>
  <si>
    <t>12_13-DiHOME</t>
  </si>
  <si>
    <t>0.0305 [0.0268-0.0347]</t>
  </si>
  <si>
    <t>0.0387 [0.0328-0.0457]</t>
  </si>
  <si>
    <t>UDCA/CDCA</t>
  </si>
  <si>
    <t>0.978 [0.683-1.4]</t>
  </si>
  <si>
    <t>0.572 [0.441-0.744]</t>
  </si>
  <si>
    <t>12,13-DiHOME/EpOME</t>
  </si>
  <si>
    <t>0.0918 [0.077-0.109]</t>
  </si>
  <si>
    <t>0.114 [0.0939-0.137]</t>
  </si>
  <si>
    <t>OEA</t>
  </si>
  <si>
    <t>0.082 [0.0757-0.0888]</t>
  </si>
  <si>
    <t>0.0923 [0.0832-0.102]</t>
  </si>
  <si>
    <t>DCA/(LCA+UDCA)</t>
  </si>
  <si>
    <t>1.83 [1.28-2.62]</t>
  </si>
  <si>
    <t>2.79 [2.13-3.65]</t>
  </si>
  <si>
    <t>TCA</t>
  </si>
  <si>
    <t>0.407 [0.295-0.561]</t>
  </si>
  <si>
    <t>0.563 [0.447-0.711]</t>
  </si>
  <si>
    <t>15_16-DiHODE</t>
  </si>
  <si>
    <t>0.0669 [0.0567-0.0789]</t>
  </si>
  <si>
    <t>0.0775 [0.0666-0.0902]</t>
  </si>
  <si>
    <t>GCA</t>
  </si>
  <si>
    <t>0.887 [0.712-1.11]</t>
  </si>
  <si>
    <t>1.11 [0.897-1.37]</t>
  </si>
  <si>
    <t>LA_RelAb</t>
  </si>
  <si>
    <t>0.248 [0.228-0.269]</t>
  </si>
  <si>
    <t>0.227 [0.212-0.244]</t>
  </si>
  <si>
    <t>GLCA/CDCA</t>
  </si>
  <si>
    <t>0.0362 [0.0263-0.0497]</t>
  </si>
  <si>
    <t>0.0244 [0.0187-0.0318]</t>
  </si>
  <si>
    <t>Sum(DiHOME)/Sum(EpOME)</t>
  </si>
  <si>
    <t>0.0794 [0.066-0.0955]</t>
  </si>
  <si>
    <t>0.0954 [0.0788-0.115]</t>
  </si>
  <si>
    <t>9_10-DiHOME</t>
  </si>
  <si>
    <t>0.0197 [0.017-0.0228]</t>
  </si>
  <si>
    <t>0.023 [0.0194-0.0273]</t>
  </si>
  <si>
    <t>GDCA/GLCA</t>
  </si>
  <si>
    <t>10.1 [7.44-13.6]</t>
  </si>
  <si>
    <t>13.5 [10.7-17.2]</t>
  </si>
  <si>
    <t>UDCA</t>
  </si>
  <si>
    <t>1.12 [0.767-1.62]</t>
  </si>
  <si>
    <t>0.776 [0.593-1.01]</t>
  </si>
  <si>
    <t>(GDCA+TDCA)/(TLCA+GLCA)</t>
  </si>
  <si>
    <t>11.4 [8.4-15.5]</t>
  </si>
  <si>
    <t>15.2 [12-19.4]</t>
  </si>
  <si>
    <t>GCDCA/GLCA</t>
  </si>
  <si>
    <t>19.2 [14.8-24.8]</t>
  </si>
  <si>
    <t>25.4 [20.6-31.2]</t>
  </si>
  <si>
    <t>TUDCA/UDCA</t>
  </si>
  <si>
    <t>0.00304 [0.00188-0.00489]</t>
  </si>
  <si>
    <t>0.00445 [0.0031-0.00639]</t>
  </si>
  <si>
    <t>GLCA</t>
  </si>
  <si>
    <t>0.0413 [0.0332-0.0512]</t>
  </si>
  <si>
    <t>0.033 [0.0269-0.0406]</t>
  </si>
  <si>
    <t>EPA + DHA diols</t>
  </si>
  <si>
    <t>0.157 [0.137-0.181]</t>
  </si>
  <si>
    <t>0.136 [0.119-0.155]</t>
  </si>
  <si>
    <t>17_18-DiHETE</t>
  </si>
  <si>
    <t>0.104 [0.0877-0.124]</t>
  </si>
  <si>
    <t>0.0799 [0.063-0.101]</t>
  </si>
  <si>
    <t>9,10-DiHOME/EpOME</t>
  </si>
  <si>
    <t>0.0641 [0.0517-0.0794]</t>
  </si>
  <si>
    <t>0.0728 [0.0588-0.09]</t>
  </si>
  <si>
    <t>GCA/GDCA</t>
  </si>
  <si>
    <t>2.14 [1.66-2.75]</t>
  </si>
  <si>
    <t>2.48 [1.96-3.14]</t>
  </si>
  <si>
    <t>13-HOTE</t>
  </si>
  <si>
    <t>0.0478 [0.0419-0.0546]</t>
  </si>
  <si>
    <t>0.0517 [0.047-0.0569]</t>
  </si>
  <si>
    <t>GUDCA/UDCA</t>
  </si>
  <si>
    <t>0.0921 [0.0617-0.137]</t>
  </si>
  <si>
    <t>0.126 [0.0904-0.176]</t>
  </si>
  <si>
    <t>(TUDAC+GUDCA)/UDCA</t>
  </si>
  <si>
    <t>0.0976 [0.0656-0.145]</t>
  </si>
  <si>
    <t>0.133 [0.0954-0.184]</t>
  </si>
  <si>
    <t>ALA_RelAb</t>
  </si>
  <si>
    <t>0.272 [0.253-0.293]</t>
  </si>
  <si>
    <t>0.258 [0.24-0.276]</t>
  </si>
  <si>
    <t>(GDCA+GLCA)/(TDCA)</t>
  </si>
  <si>
    <t>11.6 [9.19-14.6]</t>
  </si>
  <si>
    <t>10.5 [9.13-12.1]</t>
  </si>
  <si>
    <t>19_20-DiHDoPE</t>
  </si>
  <si>
    <t>0.0183 [0.0157-0.0213]</t>
  </si>
  <si>
    <t>0.0168 [0.0151-0.0188]</t>
  </si>
  <si>
    <t>AA_RelAb</t>
  </si>
  <si>
    <t>0.256 [0.234-0.281]</t>
  </si>
  <si>
    <t>0.241 [0.223-0.261]</t>
  </si>
  <si>
    <t>CDCA</t>
  </si>
  <si>
    <t>1.14 [0.886-1.47]</t>
  </si>
  <si>
    <t>1.36 [1.11-1.65]</t>
  </si>
  <si>
    <t>GCDCA/CDCA</t>
  </si>
  <si>
    <t>0.693 [0.532-0.903]</t>
  </si>
  <si>
    <t>0.618 [0.525-0.727]</t>
  </si>
  <si>
    <t>TCDCA</t>
  </si>
  <si>
    <t>0.0656 [0.051-0.0845]</t>
  </si>
  <si>
    <t>0.0726 [0.0583-0.0903]</t>
  </si>
  <si>
    <t>(TCDCA+GCDCA)/CDCA</t>
  </si>
  <si>
    <t>0.767 [0.587-1]</t>
  </si>
  <si>
    <t>0.682 [0.578-0.805]</t>
  </si>
  <si>
    <t>a-MCA</t>
  </si>
  <si>
    <t>0.0316 [0.0212-0.047]</t>
  </si>
  <si>
    <t>0.0387 [0.0291-0.0515]</t>
  </si>
  <si>
    <t>20-HETE</t>
  </si>
  <si>
    <t>0.121 [0.107-0.136]</t>
  </si>
  <si>
    <t>0.13 [0.118-0.143]</t>
  </si>
  <si>
    <t>T-a-MCA</t>
  </si>
  <si>
    <t>0.0294 [0.0229-0.0378]</t>
  </si>
  <si>
    <t>0.0311 [0.0243-0.0399]</t>
  </si>
  <si>
    <t>13-HODE</t>
  </si>
  <si>
    <t>1.56 [1.51-1.61]</t>
  </si>
  <si>
    <t>1.61 [1.55-1.68]</t>
  </si>
  <si>
    <t>EPA_RelAb</t>
  </si>
  <si>
    <t>0.211 [0.179-0.25]</t>
  </si>
  <si>
    <t>0.193 [0.168-0.222]</t>
  </si>
  <si>
    <t>TCDCA/GCDCA</t>
  </si>
  <si>
    <t>0.083 [0.0683-0.101]</t>
  </si>
  <si>
    <t>0.0867 [0.0742-0.101]</t>
  </si>
  <si>
    <t>GDCA</t>
  </si>
  <si>
    <t>0.415 [0.325-0.531]</t>
  </si>
  <si>
    <t>0.447 [0.364-0.549]</t>
  </si>
  <si>
    <t>14,15/11,12-DiHETrE</t>
  </si>
  <si>
    <t>2.74 [2.59-2.9]</t>
  </si>
  <si>
    <t>2.82 [2.67-2.98]</t>
  </si>
  <si>
    <t>9-HOTE</t>
  </si>
  <si>
    <t>0.0119 [0.0106-0.0133]</t>
  </si>
  <si>
    <t>0.0125 [0.0112-0.0139]</t>
  </si>
  <si>
    <t>14_15-DiHETE</t>
  </si>
  <si>
    <t>0.0247 [0.0196-0.0312]</t>
  </si>
  <si>
    <t>0.0216 [0.0168-0.0279]</t>
  </si>
  <si>
    <t>TDCA</t>
  </si>
  <si>
    <t>0.0422 [0.0303-0.0588]</t>
  </si>
  <si>
    <t>0.0479 [0.0377-0.0609]</t>
  </si>
  <si>
    <t>TEST</t>
  </si>
  <si>
    <t>0.0426 [0.0301-0.0602]</t>
  </si>
  <si>
    <t>0.0472 [0.0358-0.0623]</t>
  </si>
  <si>
    <t>17OH-PROG</t>
  </si>
  <si>
    <t>0.0436 [0.0381-0.0498]</t>
  </si>
  <si>
    <t>0.0479 [0.0424-0.0541]</t>
  </si>
  <si>
    <t>11_12-DiHETrE</t>
  </si>
  <si>
    <t>0.0175 [0.0154-0.0199]</t>
  </si>
  <si>
    <t>0.0167 [0.0151-0.0184]</t>
  </si>
  <si>
    <t>w-MCA/UDCA</t>
  </si>
  <si>
    <t>0.107 [0.071-0.162]</t>
  </si>
  <si>
    <t>0.143 [0.0968-0.211]</t>
  </si>
  <si>
    <t>w-MCA/T-a-MCA</t>
  </si>
  <si>
    <t>4.07 [2.54-6.53]</t>
  </si>
  <si>
    <t>3.56 [2.23-5.67]</t>
  </si>
  <si>
    <t>TDCA/GDCA</t>
  </si>
  <si>
    <t>0.102 [0.0823-0.126]</t>
  </si>
  <si>
    <t>0.107 [0.0937-0.123]</t>
  </si>
  <si>
    <t>(TDCA+TCDCA)/(GDCA+GCDCA)</t>
  </si>
  <si>
    <t>0.0934 [0.0775-0.113]</t>
  </si>
  <si>
    <t>0.0958 [0.0837-0.11]</t>
  </si>
  <si>
    <t>LEA</t>
  </si>
  <si>
    <t>0.255 [0.237-0.274]</t>
  </si>
  <si>
    <t>0.256 [0.245-0.268]</t>
  </si>
  <si>
    <t>DHEA</t>
  </si>
  <si>
    <t>0.0163 [0.0141-0.0188]</t>
  </si>
  <si>
    <t>0.0153 [0.0138-0.0171]</t>
  </si>
  <si>
    <t>DCA</t>
  </si>
  <si>
    <t>2.04 [1.58-2.64]</t>
  </si>
  <si>
    <t>2.16 [1.7-2.75]</t>
  </si>
  <si>
    <t>(GDCA+TDCA)/(TUDCA+GUDCA)</t>
  </si>
  <si>
    <t>4.33 [2.96-6.32]</t>
  </si>
  <si>
    <t>4.89 [3.65-6.54]</t>
  </si>
  <si>
    <t>TDCA/DCA</t>
  </si>
  <si>
    <t>0.0207 [0.0144-0.0296]</t>
  </si>
  <si>
    <t>0.0222 [0.0174-0.0283]</t>
  </si>
  <si>
    <t>TDCA/DCA 2</t>
  </si>
  <si>
    <t>w-MCA</t>
  </si>
  <si>
    <t>0.12 [0.0816-0.176]</t>
  </si>
  <si>
    <t>0.111 [0.0778-0.158]</t>
  </si>
  <si>
    <t>CRTN</t>
  </si>
  <si>
    <t>4.26 [3.89-4.66]</t>
  </si>
  <si>
    <t>4.37 [4.1-4.66]</t>
  </si>
  <si>
    <t>GCDCA/GDCA</t>
  </si>
  <si>
    <t>1.9 [1.52-2.39]</t>
  </si>
  <si>
    <t>1.87 [1.51-2.32]</t>
  </si>
  <si>
    <t>11-Deoxy-CTRL</t>
  </si>
  <si>
    <t>0.0541 [0.0474-0.0617]</t>
  </si>
  <si>
    <t>0.0513 [0.0454-0.058]</t>
  </si>
  <si>
    <t>GUDCA</t>
  </si>
  <si>
    <t>0.103 [0.0766-0.138]</t>
  </si>
  <si>
    <t>0.0977 [0.0771-0.124]</t>
  </si>
  <si>
    <t>TUDCA</t>
  </si>
  <si>
    <t>0.00339 [0.0025-0.00459]</t>
  </si>
  <si>
    <t>0.00345 [0.00271-0.0044]</t>
  </si>
  <si>
    <t>F2-IsoP</t>
  </si>
  <si>
    <t>0.301 [0.28-0.323]</t>
  </si>
  <si>
    <t>0.292 [0.272-0.314]</t>
  </si>
  <si>
    <t>CRTL</t>
  </si>
  <si>
    <t>14.4 [13.1-15.9]</t>
  </si>
  <si>
    <t>14.4 [13.5-15.4]</t>
  </si>
  <si>
    <t>12(13)-EpOME</t>
  </si>
  <si>
    <t>0.332 [0.285-0.387]</t>
  </si>
  <si>
    <t>0.341 [0.298-0.391]</t>
  </si>
  <si>
    <t>TCDCA/CDCA</t>
  </si>
  <si>
    <t>0.0575 [0.0402-0.0822]</t>
  </si>
  <si>
    <t>0.0536 [0.0412-0.0696]</t>
  </si>
  <si>
    <t>GCDCA</t>
  </si>
  <si>
    <t>0.79 [0.658-0.949]</t>
  </si>
  <si>
    <t>0.837 [0.723-0.97]</t>
  </si>
  <si>
    <t>14_15-DiHETrE</t>
  </si>
  <si>
    <t>0.0479 [0.043-0.0535]</t>
  </si>
  <si>
    <t>0.047 [0.0435-0.0508]</t>
  </si>
  <si>
    <t>DHA_RelAb</t>
  </si>
  <si>
    <t>0.256 [0.224-0.293]</t>
  </si>
  <si>
    <t>0.253 [0.224-0.286]</t>
  </si>
  <si>
    <t>9-HODE</t>
  </si>
  <si>
    <t>0.532 [0.511-0.553]</t>
  </si>
  <si>
    <t>0.544 [0.518-0.571]</t>
  </si>
  <si>
    <t>GDCA/DCA</t>
  </si>
  <si>
    <t>0.203 [0.166-0.249]</t>
  </si>
  <si>
    <t>0.207 [0.179-0.239]</t>
  </si>
  <si>
    <t>(TDCA+GDCA)/DCA</t>
  </si>
  <si>
    <t>0.231 [0.186-0.286]</t>
  </si>
  <si>
    <t>0.233 [0.2-0.271]</t>
  </si>
  <si>
    <t>CRCTN</t>
  </si>
  <si>
    <t>0.414 [0.35-0.49]</t>
  </si>
  <si>
    <t>0.413 [0.361-0.472]</t>
  </si>
  <si>
    <t>9(10)-EpOME</t>
  </si>
  <si>
    <t>0.307 [0.257-0.366]</t>
  </si>
  <si>
    <t>0.317 [0.268-0.374]</t>
  </si>
  <si>
    <t>T-a-MCA/CDCA</t>
  </si>
  <si>
    <t>0.0258 [0.0181-0.0368]</t>
  </si>
  <si>
    <t>0.023 [0.0164-0.0322]</t>
  </si>
  <si>
    <t>Mean (nM) [95%CI]</t>
  </si>
  <si>
    <t>12_13-DiHODE</t>
  </si>
  <si>
    <t>15(16)-EpODE</t>
  </si>
  <si>
    <t>9_10-DiHODE</t>
  </si>
  <si>
    <t>9_10-e-DiHO</t>
  </si>
  <si>
    <t>AA_screen</t>
  </si>
  <si>
    <t>AEA</t>
  </si>
  <si>
    <t>NA-Gly</t>
  </si>
  <si>
    <t>NO-Gly</t>
  </si>
  <si>
    <t>POEA_Screen</t>
  </si>
  <si>
    <t>TLCA</t>
  </si>
  <si>
    <t>DHA_screen</t>
  </si>
  <si>
    <t>LA_screen</t>
  </si>
  <si>
    <t>9_12_13-TriHOME</t>
  </si>
  <si>
    <t>ALA_screen</t>
  </si>
  <si>
    <t>DGLEA</t>
  </si>
  <si>
    <t>EPA_screen</t>
  </si>
  <si>
    <t>GHDCA</t>
  </si>
  <si>
    <t>5-HETE</t>
  </si>
  <si>
    <t>DEA</t>
  </si>
  <si>
    <t>12-HETE</t>
  </si>
  <si>
    <t>15-HETE</t>
  </si>
  <si>
    <t>Ibuprofen</t>
  </si>
  <si>
    <t>1-LG</t>
  </si>
  <si>
    <t>aLEA</t>
  </si>
  <si>
    <t>11-HETE</t>
  </si>
  <si>
    <t>9(10)-EpODE</t>
  </si>
  <si>
    <t>9-HETE</t>
  </si>
  <si>
    <t>2-LG</t>
  </si>
  <si>
    <t>13-KODE</t>
  </si>
  <si>
    <t>11(12)-EpETrE</t>
  </si>
  <si>
    <t>14(15)-EpETrE</t>
  </si>
  <si>
    <t>14-HDoHE</t>
  </si>
  <si>
    <t>CA</t>
  </si>
  <si>
    <t>Progesterone</t>
  </si>
  <si>
    <t>EPEA_Screen</t>
  </si>
  <si>
    <t>8_9-DiHETrE</t>
  </si>
  <si>
    <t>PGE2</t>
  </si>
  <si>
    <t>5_6-DiHETrE</t>
  </si>
  <si>
    <t>Naproxen</t>
  </si>
  <si>
    <t>5-HEPE</t>
  </si>
  <si>
    <t>b-MCA</t>
  </si>
  <si>
    <t>12-HEPE</t>
  </si>
  <si>
    <t>Acetaminophen</t>
  </si>
  <si>
    <t>1-AG</t>
  </si>
  <si>
    <t>LCA</t>
  </si>
  <si>
    <t>9-HEPE</t>
  </si>
  <si>
    <t>1-OG</t>
  </si>
  <si>
    <t>2-AG</t>
  </si>
  <si>
    <t>4-HDoHE</t>
  </si>
  <si>
    <t>15-HEPE</t>
  </si>
  <si>
    <t>8-HETE</t>
  </si>
  <si>
    <t>TXB2</t>
  </si>
  <si>
    <t>17-OH PROG</t>
  </si>
  <si>
    <t>PGD2</t>
  </si>
  <si>
    <t>2-OG</t>
  </si>
  <si>
    <t>5_15-DiHETE</t>
  </si>
  <si>
    <t>DHEAS</t>
  </si>
  <si>
    <t>2.41 [2.07-2.8]</t>
  </si>
  <si>
    <t>6.73 [5.54-8.17]</t>
  </si>
  <si>
    <t>0.209 [0.161-0.271]</t>
  </si>
  <si>
    <t>0.527 [0.448-0.62]</t>
  </si>
  <si>
    <t>3.86 [3.38-4.41]</t>
  </si>
  <si>
    <t>8.83 [7.62-10.2]</t>
  </si>
  <si>
    <t>0.624 [0.483-0.806]</t>
  </si>
  <si>
    <t>1.41 [1.17-1.7]</t>
  </si>
  <si>
    <t>2.42 [2.06-2.84]</t>
  </si>
  <si>
    <t>5.24 [4.33-6.35]</t>
  </si>
  <si>
    <t>10.9 [9.47-12.5]</t>
  </si>
  <si>
    <t>24.9 [21.5-28.9]</t>
  </si>
  <si>
    <t>0.372 [0.305-0.454]</t>
  </si>
  <si>
    <t>0.713 [0.574-0.885]</t>
  </si>
  <si>
    <t>0.183 [0.144-0.233]</t>
  </si>
  <si>
    <t>0.792 [0.629-0.997]</t>
  </si>
  <si>
    <t>3.25 [2.94-3.59]</t>
  </si>
  <si>
    <t>9.53 [8.04-11.3]</t>
  </si>
  <si>
    <t>3.05 [2.68-3.46]</t>
  </si>
  <si>
    <t>4.75 [4.07-5.54]</t>
  </si>
  <si>
    <t>0.446 [0.39-0.511]</t>
  </si>
  <si>
    <t>0.769 [0.652-0.906]</t>
  </si>
  <si>
    <t>0.155 [0.139-0.172]</t>
  </si>
  <si>
    <t>0.1 [0.0895-0.113]</t>
  </si>
  <si>
    <t>1.49 [1.36-1.64]</t>
  </si>
  <si>
    <t>1.03 [0.92-1.15]</t>
  </si>
  <si>
    <t>68.6 [51.6-91.1]</t>
  </si>
  <si>
    <t>227 [179-288]</t>
  </si>
  <si>
    <t>367 [270-499]</t>
  </si>
  <si>
    <t>1090 [896-1330]</t>
  </si>
  <si>
    <t>186 [125-277]</t>
  </si>
  <si>
    <t>526 [399-694]</t>
  </si>
  <si>
    <t>0.72 [0.621-0.835]</t>
  </si>
  <si>
    <t>0.446 [0.389-0.512]</t>
  </si>
  <si>
    <t>4.7 [4.29-5.16]</t>
  </si>
  <si>
    <t>2.49 [2.18-2.85]</t>
  </si>
  <si>
    <t>5.23 [4.79-5.7]</t>
  </si>
  <si>
    <t>3.95 [3.58-4.36]</t>
  </si>
  <si>
    <t>11.7 [8.1-16.9]</t>
  </si>
  <si>
    <t>41.7 [32.3-53.9]</t>
  </si>
  <si>
    <t>30.3 [21.6-42.7]</t>
  </si>
  <si>
    <t>99 [77.4-127]</t>
  </si>
  <si>
    <t>13.7 [8.95-21]</t>
  </si>
  <si>
    <t>40 [29.1-55.1]</t>
  </si>
  <si>
    <t>0.119 [0.0985-0.144]</t>
  </si>
  <si>
    <t>0.0718 [0.0602-0.0856]</t>
  </si>
  <si>
    <t>7.56 [5.18-11.1]</t>
  </si>
  <si>
    <t>17.4 [13.2-23]</t>
  </si>
  <si>
    <t>0.149 [0.128-0.174]</t>
  </si>
  <si>
    <t>0.0971 [0.0838-0.113]</t>
  </si>
  <si>
    <t>1.18 [1.04-1.34]</t>
  </si>
  <si>
    <t>0.857 [0.78-0.941]</t>
  </si>
  <si>
    <t>0.158 [0.138-0.18]</t>
  </si>
  <si>
    <t>0.114 [0.101-0.129]</t>
  </si>
  <si>
    <t>2.65 [2.2-3.18]</t>
  </si>
  <si>
    <t>4.32 [3.64-5.13]</t>
  </si>
  <si>
    <t>46.3 [32.8-65.4]</t>
  </si>
  <si>
    <t>107 [80.8-142]</t>
  </si>
  <si>
    <t>4.5 [4.13-4.91]</t>
  </si>
  <si>
    <t>3.65 [3.39-3.93]</t>
  </si>
  <si>
    <t>0.153 [0.128-0.184]</t>
  </si>
  <si>
    <t>0.0988 [0.0822-0.119]</t>
  </si>
  <si>
    <t>21.8 [14.8-32.1]</t>
  </si>
  <si>
    <t>49.5 [38.2-64.1]</t>
  </si>
  <si>
    <t>10.9 [9.66-12.2]</t>
  </si>
  <si>
    <t>15.9 [13.5-18.7]</t>
  </si>
  <si>
    <t>0.175 [0.151-0.201]</t>
  </si>
  <si>
    <t>0.127 [0.11-0.147]</t>
  </si>
  <si>
    <t>0.13 [0.108-0.156]</t>
  </si>
  <si>
    <t>0.0813 [0.0672-0.0983]</t>
  </si>
  <si>
    <t>14.3 [12.7-16.1]</t>
  </si>
  <si>
    <t>20.7 [17.5-24.5]</t>
  </si>
  <si>
    <t>0.8 [0.611-1.05]</t>
  </si>
  <si>
    <t>1.5 [1.24-1.82]</t>
  </si>
  <si>
    <t>2.62 [1.9-3.63]</t>
  </si>
  <si>
    <t>5.1 [3.86-6.73]</t>
  </si>
  <si>
    <t>3.79 [3.35-4.29]</t>
  </si>
  <si>
    <t>2.86 [2.52-3.23]</t>
  </si>
  <si>
    <t>0.378 [0.325-0.44]</t>
  </si>
  <si>
    <t>0.298 [0.266-0.334]</t>
  </si>
  <si>
    <t>1.92 [1.54-2.4]</t>
  </si>
  <si>
    <t>3.24 [2.56-4.09]</t>
  </si>
  <si>
    <t>2.81 [2.46-3.21]</t>
  </si>
  <si>
    <t>2.21 [1.95-2.51]</t>
  </si>
  <si>
    <t>3.13 [2.81-3.49]</t>
  </si>
  <si>
    <t>2.58 [2.28-2.92]</t>
  </si>
  <si>
    <t>41 [21.4-78.4]</t>
  </si>
  <si>
    <t>17.5 [10.9-27.9]</t>
  </si>
  <si>
    <t>7.68 [5.53-10.7]</t>
  </si>
  <si>
    <t>13.7 [10.2-18.4]</t>
  </si>
  <si>
    <t>46.7 [32.6-66.9]</t>
  </si>
  <si>
    <t>88.5 [61.6-127]</t>
  </si>
  <si>
    <t>175 [155-197]</t>
  </si>
  <si>
    <t>215 [192-241]</t>
  </si>
  <si>
    <t>0.184 [0.164-0.207]</t>
  </si>
  <si>
    <t>0.154 [0.138-0.172]</t>
  </si>
  <si>
    <t>177 [120-259]</t>
  </si>
  <si>
    <t>274 [206-366]</t>
  </si>
  <si>
    <t>2.5 [1.63-3.85]</t>
  </si>
  <si>
    <t>2.31 [1.6-3.34]</t>
  </si>
  <si>
    <t>0.81 [0.735-0.894]</t>
  </si>
  <si>
    <t>0.71 [0.64-0.788]</t>
  </si>
  <si>
    <t>1.61 [1.4-1.86]</t>
  </si>
  <si>
    <t>1.36 [1.19-1.56]</t>
  </si>
  <si>
    <t>0.145 [0.112-0.187]</t>
  </si>
  <si>
    <t>0.192 [0.146-0.253]</t>
  </si>
  <si>
    <t>1.32 [1.12-1.57]</t>
  </si>
  <si>
    <t>1.06 [0.894-1.27]</t>
  </si>
  <si>
    <t>46.4 [41-52.5]</t>
  </si>
  <si>
    <t>55 [49.4-61.3]</t>
  </si>
  <si>
    <t>1.42 [1.16-1.74]</t>
  </si>
  <si>
    <t>1.04 [0.809-1.33]</t>
  </si>
  <si>
    <t>0.0755 [0.0608-0.0938]</t>
  </si>
  <si>
    <t>0.0526 [0.0415-0.0665]</t>
  </si>
  <si>
    <t>0.106 [0.0826-0.136]</t>
  </si>
  <si>
    <t>0.113 [0.0936-0.137]</t>
  </si>
  <si>
    <t>0.416 [0.313-0.554]</t>
  </si>
  <si>
    <t>0.56 [0.473-0.664]</t>
  </si>
  <si>
    <t>1.58 [1.19-2.11]</t>
  </si>
  <si>
    <t>1.27 [0.96-1.67]</t>
  </si>
  <si>
    <t>19.3 [13.6-27.4]</t>
  </si>
  <si>
    <t>32 [21.7-47.2]</t>
  </si>
  <si>
    <t>0.37 [0.317-0.432]</t>
  </si>
  <si>
    <t>0.466 [0.39-0.558]</t>
  </si>
  <si>
    <t>0.0873 [0.0704-0.108]</t>
  </si>
  <si>
    <t>0.0705 [0.0581-0.0855]</t>
  </si>
  <si>
    <t>1 [0.912-1.1]</t>
  </si>
  <si>
    <t>0.922 [0.83-1.02]</t>
  </si>
  <si>
    <t>0.365 [0.279-0.476]</t>
  </si>
  <si>
    <t>0.271 [0.215-0.342]</t>
  </si>
  <si>
    <t>0.16 [0.13-0.197]</t>
  </si>
  <si>
    <t>0.195 [0.16-0.238]</t>
  </si>
  <si>
    <t>0.51 [0.449-0.581]</t>
  </si>
  <si>
    <t>0.446 [0.384-0.518]</t>
  </si>
  <si>
    <t>191 [57.1-637]</t>
  </si>
  <si>
    <t>108 [40-294]</t>
  </si>
  <si>
    <t>0.572 [0.463-0.706]</t>
  </si>
  <si>
    <t>0.469 [0.387-0.568]</t>
  </si>
  <si>
    <t>2.41 [1.79-3.24]</t>
  </si>
  <si>
    <t>1.96 [1.55-2.49]</t>
  </si>
  <si>
    <t>0.311 [0.252-0.383]</t>
  </si>
  <si>
    <t>0.28 [0.236-0.332]</t>
  </si>
  <si>
    <t>5.52 [2.81-10.8]</t>
  </si>
  <si>
    <t>6.14 [3.36-11.2]</t>
  </si>
  <si>
    <t>19 [16.9-21.4]</t>
  </si>
  <si>
    <t>20.4 [18.2-22.8]</t>
  </si>
  <si>
    <t>91.6 [62.8-134]</t>
  </si>
  <si>
    <t>80.3 [59.2-109]</t>
  </si>
  <si>
    <t>30 [23.7-38]</t>
  </si>
  <si>
    <t>33.6 [27.2-41.5]</t>
  </si>
  <si>
    <t>0.158 [0.111-0.225]</t>
  </si>
  <si>
    <t>0.161 [0.132-0.196]</t>
  </si>
  <si>
    <t>282 [252-316]</t>
  </si>
  <si>
    <t>308 [276-344]</t>
  </si>
  <si>
    <t>4.77 [4.24-5.37]</t>
  </si>
  <si>
    <t>5.12 [4.49-5.84]</t>
  </si>
  <si>
    <t>0.743 [0.58-0.953]</t>
  </si>
  <si>
    <t>0.808 [0.693-0.943]</t>
  </si>
  <si>
    <t>4.76 [3.71-6.11]</t>
  </si>
  <si>
    <t>4.6 [3.85-5.49]</t>
  </si>
  <si>
    <t>0.649 [0.549-0.768]</t>
  </si>
  <si>
    <t>0.617 [0.506-0.751]</t>
  </si>
  <si>
    <t>5.23 [4.32-6.34]</t>
  </si>
  <si>
    <t>5.29 [4.49-6.23]</t>
  </si>
  <si>
    <t>0.292 [0.239-0.356]</t>
  </si>
  <si>
    <t>0.27 [0.223-0.327]</t>
  </si>
  <si>
    <t>2.51 [2.16-2.93]</t>
  </si>
  <si>
    <t>2.49 [2.18-2.84]</t>
  </si>
  <si>
    <t>0.231 [0.183-0.292]</t>
  </si>
  <si>
    <t>0.239 [0.193-0.298]</t>
  </si>
  <si>
    <t>2.03 [1.78-2.33]</t>
  </si>
  <si>
    <t>2 [1.8-2.23]</t>
  </si>
  <si>
    <t>0.951 [0.764-1.18]</t>
  </si>
  <si>
    <t>0.978 [0.805-1.19]</t>
  </si>
  <si>
    <t>0.264 [0.176-0.397]</t>
  </si>
  <si>
    <t>0.245 [0.178-0.338]</t>
  </si>
  <si>
    <t>207 [158-272]</t>
  </si>
  <si>
    <t>242 [217-270]</t>
  </si>
  <si>
    <t>34.1 [29.8-39.1]</t>
  </si>
  <si>
    <t>35.9 [31.6-40.7]</t>
  </si>
  <si>
    <t>0.105 [0.0756-0.146]</t>
  </si>
  <si>
    <t>0.115 [0.0904-0.146]</t>
  </si>
  <si>
    <t>1220 [923-1610]</t>
  </si>
  <si>
    <t>1510 [1310-1740]</t>
  </si>
  <si>
    <t>6.36 [5.33-7.59]</t>
  </si>
  <si>
    <t>6.1 [5.34-6.98]</t>
  </si>
  <si>
    <r>
      <rPr>
        <b/>
        <sz val="11"/>
        <color theme="1"/>
        <rFont val="Calibri"/>
        <family val="2"/>
        <scheme val="minor"/>
      </rPr>
      <t xml:space="preserve">Table S2. </t>
    </r>
    <r>
      <rPr>
        <sz val="11"/>
        <color theme="1"/>
        <rFont val="Calibri"/>
        <family val="2"/>
        <scheme val="minor"/>
      </rPr>
      <t xml:space="preserve">T-test of predicted fasted vs predicted non-fasted in AD group for plasma and CSF metabolites.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</si>
</sst>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textRotation="90"/>
    </xf>
    <xf numFmtId="9" fontId="0" fillId="0" borderId="0" xfId="1" applyFont="1"/>
    <xf numFmtId="0" fontId="0" fillId="2" borderId="0" xfId="0" applyFill="1" applyAlignment="1">
      <alignment textRotation="90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textRotation="90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/>
    <xf numFmtId="0" fontId="0" fillId="0" borderId="3" xfId="0" applyBorder="1"/>
    <xf numFmtId="0" fontId="0" fillId="0" borderId="1" xfId="0" applyBorder="1"/>
    <xf numFmtId="0" fontId="2" fillId="0" borderId="0" xfId="0" applyFont="1"/>
    <xf numFmtId="9" fontId="0" fillId="0" borderId="0" xfId="1" applyFont="1" applyAlignment="1">
      <alignment horizontal="center"/>
    </xf>
    <xf numFmtId="0" fontId="2" fillId="0" borderId="2" xfId="0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413A-0923-4C2B-9BBB-C5D0FE79C318}">
  <dimension ref="A1:U48"/>
  <sheetViews>
    <sheetView topLeftCell="D1" workbookViewId="0">
      <selection activeCell="K19" sqref="K19"/>
    </sheetView>
  </sheetViews>
  <sheetFormatPr defaultRowHeight="14.4" x14ac:dyDescent="0.3"/>
  <cols>
    <col min="1" max="3" width="19" customWidth="1"/>
    <col min="4" max="4" width="25.44140625" customWidth="1"/>
    <col min="12" max="12" width="9.33203125" customWidth="1"/>
  </cols>
  <sheetData>
    <row r="1" spans="1:21" x14ac:dyDescent="0.3">
      <c r="A1" t="s">
        <v>0</v>
      </c>
      <c r="D1" s="4" t="s">
        <v>34</v>
      </c>
      <c r="E1" s="4"/>
      <c r="F1" s="4"/>
      <c r="G1" s="4"/>
      <c r="H1" s="4"/>
      <c r="I1" s="4"/>
      <c r="J1" s="6" t="s">
        <v>36</v>
      </c>
      <c r="K1" s="6"/>
      <c r="L1" s="6"/>
      <c r="M1" s="6"/>
      <c r="N1" s="6"/>
      <c r="O1" s="6"/>
      <c r="P1" s="5" t="s">
        <v>35</v>
      </c>
      <c r="Q1" s="5"/>
      <c r="R1" s="5"/>
      <c r="S1" s="5"/>
      <c r="T1" s="5"/>
      <c r="U1" s="5"/>
    </row>
    <row r="2" spans="1:21" x14ac:dyDescent="0.3">
      <c r="B2" t="s">
        <v>32</v>
      </c>
      <c r="C2" t="s">
        <v>33</v>
      </c>
      <c r="E2" t="s">
        <v>30</v>
      </c>
      <c r="F2" t="s">
        <v>31</v>
      </c>
    </row>
    <row r="3" spans="1:21" ht="119.4" x14ac:dyDescent="0.3">
      <c r="A3" s="1" t="s">
        <v>1</v>
      </c>
      <c r="B3" s="22" t="s">
        <v>39</v>
      </c>
      <c r="C3" s="22"/>
      <c r="D3" s="1" t="s">
        <v>2</v>
      </c>
      <c r="E3" s="1" t="s">
        <v>3</v>
      </c>
      <c r="F3" s="1" t="s">
        <v>37</v>
      </c>
      <c r="G3" s="1" t="s">
        <v>5</v>
      </c>
      <c r="H3" s="1" t="s">
        <v>6</v>
      </c>
      <c r="I3" s="1" t="s">
        <v>38</v>
      </c>
      <c r="J3" s="7" t="str">
        <f>D3</f>
        <v>AD Lower 95% Mean</v>
      </c>
      <c r="K3" s="7" t="str">
        <f t="shared" ref="K3:U3" si="0">E3</f>
        <v>AD Mean</v>
      </c>
      <c r="L3" s="7" t="str">
        <f t="shared" si="0"/>
        <v>95%CI AD</v>
      </c>
      <c r="M3" s="7" t="str">
        <f t="shared" si="0"/>
        <v>Control Lower 95% Mean</v>
      </c>
      <c r="N3" s="7" t="str">
        <f t="shared" si="0"/>
        <v>Control Mean</v>
      </c>
      <c r="O3" s="7" t="str">
        <f t="shared" si="0"/>
        <v>95%CI Control</v>
      </c>
      <c r="P3" s="3" t="str">
        <f t="shared" si="0"/>
        <v>AD Lower 95% Mean</v>
      </c>
      <c r="Q3" s="3" t="str">
        <f t="shared" si="0"/>
        <v>AD Mean</v>
      </c>
      <c r="R3" s="3" t="str">
        <f t="shared" si="0"/>
        <v>95%CI AD</v>
      </c>
      <c r="S3" s="3" t="str">
        <f t="shared" si="0"/>
        <v>Control Lower 95% Mean</v>
      </c>
      <c r="T3" s="3" t="str">
        <f t="shared" si="0"/>
        <v>Control Mean</v>
      </c>
      <c r="U3" s="3" t="str">
        <f t="shared" si="0"/>
        <v>95%CI Control</v>
      </c>
    </row>
    <row r="4" spans="1:21" x14ac:dyDescent="0.3">
      <c r="A4" t="s">
        <v>8</v>
      </c>
      <c r="B4" t="str">
        <f>K4&amp;" ± "&amp;L4</f>
        <v>300 ± 17.4</v>
      </c>
      <c r="C4" t="str">
        <f>N4&amp;" ± "&amp;O4</f>
        <v>536 ± 25.8</v>
      </c>
      <c r="D4">
        <v>282.41695768</v>
      </c>
      <c r="E4">
        <v>299.85442953</v>
      </c>
      <c r="F4">
        <f>E4-D4</f>
        <v>17.437471850000009</v>
      </c>
      <c r="G4">
        <v>510.41558802999998</v>
      </c>
      <c r="H4">
        <v>536.17129495999995</v>
      </c>
      <c r="I4">
        <f>H4-G4</f>
        <v>25.755706929999974</v>
      </c>
      <c r="J4">
        <v>282</v>
      </c>
      <c r="K4">
        <v>300</v>
      </c>
      <c r="L4">
        <v>17.399999999999999</v>
      </c>
      <c r="M4">
        <v>510</v>
      </c>
      <c r="N4">
        <v>536</v>
      </c>
      <c r="O4">
        <v>25.8</v>
      </c>
      <c r="P4">
        <f t="shared" ref="P4:U8" si="1">ROUND(D4,3-(1+INT(LOG10(ABS(D4)))))</f>
        <v>282</v>
      </c>
      <c r="Q4">
        <f t="shared" si="1"/>
        <v>300</v>
      </c>
      <c r="R4">
        <f t="shared" si="1"/>
        <v>17.399999999999999</v>
      </c>
      <c r="S4">
        <f t="shared" si="1"/>
        <v>510</v>
      </c>
      <c r="T4">
        <f t="shared" si="1"/>
        <v>536</v>
      </c>
      <c r="U4">
        <f t="shared" si="1"/>
        <v>25.8</v>
      </c>
    </row>
    <row r="5" spans="1:21" x14ac:dyDescent="0.3">
      <c r="A5" t="s">
        <v>9</v>
      </c>
      <c r="B5" t="str">
        <f t="shared" ref="B5:B8" si="2">K5&amp;" ± "&amp;L5</f>
        <v>68.2 ± 1.34</v>
      </c>
      <c r="C5" t="str">
        <f t="shared" ref="C5:C8" si="3">N5&amp;" ± "&amp;O5</f>
        <v>65.2 ± 1.38</v>
      </c>
      <c r="D5">
        <v>66.825437730999994</v>
      </c>
      <c r="E5">
        <v>68.166666667000001</v>
      </c>
      <c r="F5">
        <f t="shared" ref="F5:F8" si="4">E5-D5</f>
        <v>1.3412289360000074</v>
      </c>
      <c r="G5">
        <v>63.828224001000002</v>
      </c>
      <c r="H5">
        <v>65.208633094000007</v>
      </c>
      <c r="I5">
        <f t="shared" ref="I5:I8" si="5">H5-G5</f>
        <v>1.3804090930000044</v>
      </c>
      <c r="J5">
        <v>66.8</v>
      </c>
      <c r="K5">
        <v>68.2</v>
      </c>
      <c r="L5">
        <v>1.34</v>
      </c>
      <c r="M5">
        <v>63.8</v>
      </c>
      <c r="N5">
        <v>65.2</v>
      </c>
      <c r="O5">
        <v>1.38</v>
      </c>
      <c r="P5">
        <f t="shared" si="1"/>
        <v>66.8</v>
      </c>
      <c r="Q5">
        <f t="shared" si="1"/>
        <v>68.2</v>
      </c>
      <c r="R5">
        <f t="shared" si="1"/>
        <v>1.34</v>
      </c>
      <c r="S5">
        <f t="shared" si="1"/>
        <v>63.8</v>
      </c>
      <c r="T5">
        <f t="shared" si="1"/>
        <v>65.2</v>
      </c>
      <c r="U5">
        <f t="shared" si="1"/>
        <v>1.38</v>
      </c>
    </row>
    <row r="6" spans="1:21" x14ac:dyDescent="0.3">
      <c r="A6" t="s">
        <v>10</v>
      </c>
      <c r="B6" t="str">
        <f t="shared" si="2"/>
        <v>16.4 ± 1.02</v>
      </c>
      <c r="C6" t="str">
        <f t="shared" si="3"/>
        <v>26.5 ± 0.523</v>
      </c>
      <c r="D6">
        <v>15.359005075000001</v>
      </c>
      <c r="E6">
        <v>16.377777777999999</v>
      </c>
      <c r="F6">
        <f t="shared" si="4"/>
        <v>1.018772702999998</v>
      </c>
      <c r="G6">
        <v>25.988036985000001</v>
      </c>
      <c r="H6">
        <v>26.510791366999999</v>
      </c>
      <c r="I6">
        <f t="shared" si="5"/>
        <v>0.52275438199999869</v>
      </c>
      <c r="J6">
        <v>15.4</v>
      </c>
      <c r="K6">
        <v>16.399999999999999</v>
      </c>
      <c r="L6">
        <v>1.02</v>
      </c>
      <c r="M6">
        <v>26</v>
      </c>
      <c r="N6">
        <v>26.5</v>
      </c>
      <c r="O6">
        <v>0.52300000000000002</v>
      </c>
      <c r="P6">
        <f t="shared" si="1"/>
        <v>15.4</v>
      </c>
      <c r="Q6">
        <f t="shared" si="1"/>
        <v>16.399999999999999</v>
      </c>
      <c r="R6">
        <f t="shared" si="1"/>
        <v>1.02</v>
      </c>
      <c r="S6">
        <f t="shared" si="1"/>
        <v>26</v>
      </c>
      <c r="T6">
        <f t="shared" si="1"/>
        <v>26.5</v>
      </c>
      <c r="U6">
        <f t="shared" si="1"/>
        <v>0.52300000000000002</v>
      </c>
    </row>
    <row r="7" spans="1:21" x14ac:dyDescent="0.3">
      <c r="A7" t="s">
        <v>11</v>
      </c>
      <c r="B7" t="str">
        <f t="shared" si="2"/>
        <v>62.8 ± 3.88</v>
      </c>
      <c r="C7" t="str">
        <f t="shared" si="3"/>
        <v>31.6 ± 2.38</v>
      </c>
      <c r="D7">
        <v>58.932972442999997</v>
      </c>
      <c r="E7">
        <v>62.817919463000003</v>
      </c>
      <c r="F7">
        <f t="shared" si="4"/>
        <v>3.8849470200000056</v>
      </c>
      <c r="G7">
        <v>29.254198116000001</v>
      </c>
      <c r="H7">
        <v>31.636618705</v>
      </c>
      <c r="I7">
        <f t="shared" si="5"/>
        <v>2.3824205889999988</v>
      </c>
      <c r="J7">
        <v>58.9</v>
      </c>
      <c r="K7">
        <v>62.8</v>
      </c>
      <c r="L7">
        <v>3.88</v>
      </c>
      <c r="M7">
        <v>29.3</v>
      </c>
      <c r="N7">
        <v>31.6</v>
      </c>
      <c r="O7">
        <v>2.38</v>
      </c>
      <c r="P7">
        <f t="shared" si="1"/>
        <v>58.9</v>
      </c>
      <c r="Q7">
        <f t="shared" si="1"/>
        <v>62.8</v>
      </c>
      <c r="R7">
        <f t="shared" si="1"/>
        <v>3.88</v>
      </c>
      <c r="S7">
        <f t="shared" si="1"/>
        <v>29.3</v>
      </c>
      <c r="T7">
        <f t="shared" si="1"/>
        <v>31.6</v>
      </c>
      <c r="U7">
        <f t="shared" si="1"/>
        <v>2.38</v>
      </c>
    </row>
    <row r="8" spans="1:21" x14ac:dyDescent="0.3">
      <c r="A8" t="s">
        <v>12</v>
      </c>
      <c r="B8" t="str">
        <f t="shared" si="2"/>
        <v>115 ± 7.58</v>
      </c>
      <c r="C8" t="str">
        <f t="shared" si="3"/>
        <v>54.1 ± 4.09</v>
      </c>
      <c r="D8">
        <v>107.25980516</v>
      </c>
      <c r="E8">
        <v>114.83791945999999</v>
      </c>
      <c r="F8">
        <f t="shared" si="4"/>
        <v>7.5781142999999958</v>
      </c>
      <c r="G8">
        <v>49.988517600999998</v>
      </c>
      <c r="H8">
        <v>54.082517985999999</v>
      </c>
      <c r="I8">
        <f t="shared" si="5"/>
        <v>4.0940003850000011</v>
      </c>
      <c r="J8">
        <v>107</v>
      </c>
      <c r="K8">
        <v>115</v>
      </c>
      <c r="L8">
        <v>7.58</v>
      </c>
      <c r="M8">
        <v>50</v>
      </c>
      <c r="N8">
        <v>54.1</v>
      </c>
      <c r="O8">
        <v>4.09</v>
      </c>
      <c r="P8">
        <f t="shared" si="1"/>
        <v>107</v>
      </c>
      <c r="Q8">
        <f t="shared" si="1"/>
        <v>115</v>
      </c>
      <c r="R8">
        <f t="shared" si="1"/>
        <v>7.58</v>
      </c>
      <c r="S8">
        <f t="shared" si="1"/>
        <v>50</v>
      </c>
      <c r="T8">
        <f t="shared" si="1"/>
        <v>54.1</v>
      </c>
      <c r="U8">
        <f t="shared" si="1"/>
        <v>4.09</v>
      </c>
    </row>
    <row r="9" spans="1:21" x14ac:dyDescent="0.3">
      <c r="A9" t="s">
        <v>1</v>
      </c>
      <c r="B9" s="22" t="s">
        <v>40</v>
      </c>
      <c r="C9" s="22"/>
      <c r="D9" t="s">
        <v>13</v>
      </c>
      <c r="E9" t="s">
        <v>26</v>
      </c>
      <c r="F9" t="s">
        <v>27</v>
      </c>
      <c r="G9" t="s">
        <v>28</v>
      </c>
      <c r="H9" t="s">
        <v>29</v>
      </c>
    </row>
    <row r="10" spans="1:21" x14ac:dyDescent="0.3">
      <c r="A10" t="s">
        <v>21</v>
      </c>
      <c r="B10" s="2">
        <v>1.333E-2</v>
      </c>
      <c r="C10" s="2">
        <v>0.17266000000000001</v>
      </c>
      <c r="D10" t="s">
        <v>21</v>
      </c>
      <c r="E10">
        <v>2</v>
      </c>
      <c r="F10">
        <v>24</v>
      </c>
      <c r="G10" s="2">
        <v>1.333E-2</v>
      </c>
      <c r="H10" s="2">
        <v>0.17266000000000001</v>
      </c>
    </row>
    <row r="11" spans="1:21" x14ac:dyDescent="0.3">
      <c r="A11" t="s">
        <v>22</v>
      </c>
      <c r="B11" s="2">
        <v>0.02</v>
      </c>
      <c r="C11" s="2">
        <v>5.0360000000000002E-2</v>
      </c>
      <c r="D11" t="s">
        <v>22</v>
      </c>
      <c r="E11">
        <v>3</v>
      </c>
      <c r="F11">
        <v>7</v>
      </c>
      <c r="G11" s="2">
        <v>0.02</v>
      </c>
      <c r="H11" s="2">
        <v>5.0360000000000002E-2</v>
      </c>
    </row>
    <row r="12" spans="1:21" x14ac:dyDescent="0.3">
      <c r="A12" t="s">
        <v>23</v>
      </c>
      <c r="B12" s="2">
        <v>0.26667000000000002</v>
      </c>
      <c r="C12" s="2">
        <v>0.53237000000000001</v>
      </c>
      <c r="D12" t="s">
        <v>23</v>
      </c>
      <c r="E12">
        <v>40</v>
      </c>
      <c r="F12">
        <v>74</v>
      </c>
      <c r="G12" s="2">
        <v>0.26667000000000002</v>
      </c>
      <c r="H12" s="2">
        <v>0.53237000000000001</v>
      </c>
    </row>
    <row r="13" spans="1:21" x14ac:dyDescent="0.3">
      <c r="A13" t="s">
        <v>24</v>
      </c>
      <c r="B13" s="2">
        <v>0.50666999999999995</v>
      </c>
      <c r="C13" s="2">
        <v>0.21582999999999999</v>
      </c>
      <c r="D13" t="s">
        <v>24</v>
      </c>
      <c r="E13">
        <v>76</v>
      </c>
      <c r="F13">
        <v>30</v>
      </c>
      <c r="G13" s="2">
        <v>0.50666999999999995</v>
      </c>
      <c r="H13" s="2">
        <v>0.21582999999999999</v>
      </c>
    </row>
    <row r="14" spans="1:21" x14ac:dyDescent="0.3">
      <c r="A14" t="s">
        <v>25</v>
      </c>
      <c r="B14" s="2">
        <v>0.19333</v>
      </c>
      <c r="C14" s="2">
        <v>2.878E-2</v>
      </c>
      <c r="D14" t="s">
        <v>25</v>
      </c>
      <c r="E14">
        <v>29</v>
      </c>
      <c r="F14">
        <v>4</v>
      </c>
      <c r="G14" s="2">
        <v>0.19333</v>
      </c>
      <c r="H14" s="2">
        <v>2.878E-2</v>
      </c>
    </row>
    <row r="15" spans="1:21" x14ac:dyDescent="0.3">
      <c r="A15" t="s">
        <v>20</v>
      </c>
      <c r="B15" s="22" t="s">
        <v>41</v>
      </c>
      <c r="C15" s="22"/>
      <c r="D15" t="s">
        <v>14</v>
      </c>
      <c r="E15">
        <v>150</v>
      </c>
      <c r="F15">
        <v>139</v>
      </c>
      <c r="G15" s="2">
        <v>1</v>
      </c>
      <c r="H15" s="2">
        <v>1</v>
      </c>
    </row>
    <row r="16" spans="1:21" x14ac:dyDescent="0.3">
      <c r="A16" t="s">
        <v>16</v>
      </c>
      <c r="B16" s="2">
        <v>6.6699999999999997E-3</v>
      </c>
      <c r="C16" s="2" t="s">
        <v>42</v>
      </c>
      <c r="D16" t="s">
        <v>16</v>
      </c>
      <c r="E16">
        <v>1</v>
      </c>
      <c r="G16" s="2">
        <v>6.6699999999999997E-3</v>
      </c>
      <c r="H16" s="2"/>
    </row>
    <row r="17" spans="1:21" x14ac:dyDescent="0.3">
      <c r="A17" t="s">
        <v>17</v>
      </c>
      <c r="B17" s="2">
        <v>6.6699999999999997E-3</v>
      </c>
      <c r="C17" s="2">
        <v>7.1900000000000002E-3</v>
      </c>
      <c r="D17" t="s">
        <v>17</v>
      </c>
      <c r="E17">
        <v>1</v>
      </c>
      <c r="F17">
        <v>1</v>
      </c>
      <c r="G17" s="2">
        <v>6.6699999999999997E-3</v>
      </c>
      <c r="H17" s="2">
        <v>7.1900000000000002E-3</v>
      </c>
    </row>
    <row r="18" spans="1:21" x14ac:dyDescent="0.3">
      <c r="A18" t="s">
        <v>18</v>
      </c>
      <c r="B18" s="2">
        <v>6.6669999999999993E-2</v>
      </c>
      <c r="C18" s="2">
        <v>0.13669000000000001</v>
      </c>
      <c r="D18" t="s">
        <v>18</v>
      </c>
      <c r="E18">
        <v>10</v>
      </c>
      <c r="F18">
        <v>19</v>
      </c>
      <c r="G18" s="2">
        <v>6.6669999999999993E-2</v>
      </c>
      <c r="H18" s="2">
        <v>0.13669000000000001</v>
      </c>
    </row>
    <row r="19" spans="1:21" x14ac:dyDescent="0.3">
      <c r="A19" t="s">
        <v>19</v>
      </c>
      <c r="B19" s="2">
        <v>0.92</v>
      </c>
      <c r="C19" s="2">
        <v>0.85611999999999999</v>
      </c>
      <c r="D19" t="s">
        <v>19</v>
      </c>
      <c r="E19">
        <v>138</v>
      </c>
      <c r="F19">
        <v>119</v>
      </c>
      <c r="G19" s="2">
        <v>0.92</v>
      </c>
      <c r="H19" s="2">
        <v>0.85611999999999999</v>
      </c>
    </row>
    <row r="20" spans="1:21" x14ac:dyDescent="0.3">
      <c r="A20" t="s">
        <v>15</v>
      </c>
      <c r="B20" s="22" t="s">
        <v>43</v>
      </c>
      <c r="C20" s="22"/>
      <c r="D20" t="s">
        <v>14</v>
      </c>
      <c r="E20">
        <v>150</v>
      </c>
      <c r="F20">
        <v>139</v>
      </c>
      <c r="G20" s="2">
        <v>1</v>
      </c>
      <c r="H20" s="2">
        <v>1</v>
      </c>
    </row>
    <row r="21" spans="1:21" x14ac:dyDescent="0.3">
      <c r="A21" t="s">
        <v>44</v>
      </c>
      <c r="B21" s="2">
        <v>0.53332999999999997</v>
      </c>
      <c r="C21" s="2">
        <v>0.71223000000000003</v>
      </c>
      <c r="D21">
        <v>0</v>
      </c>
      <c r="E21">
        <v>80</v>
      </c>
      <c r="F21">
        <v>99</v>
      </c>
      <c r="G21" s="2">
        <v>0.53332999999999997</v>
      </c>
      <c r="H21" s="2">
        <v>0.71223000000000003</v>
      </c>
    </row>
    <row r="22" spans="1:21" x14ac:dyDescent="0.3">
      <c r="A22" t="s">
        <v>45</v>
      </c>
      <c r="B22" s="2">
        <v>0.46666999999999997</v>
      </c>
      <c r="C22" s="2">
        <v>0.28058</v>
      </c>
      <c r="D22">
        <v>1</v>
      </c>
      <c r="E22">
        <v>70</v>
      </c>
      <c r="F22">
        <v>39</v>
      </c>
      <c r="G22" s="2">
        <v>0.46666999999999997</v>
      </c>
      <c r="H22" s="2">
        <v>0.28058</v>
      </c>
    </row>
    <row r="23" spans="1:21" x14ac:dyDescent="0.3">
      <c r="D23" t="s">
        <v>14</v>
      </c>
      <c r="E23">
        <v>150</v>
      </c>
      <c r="F23">
        <v>139</v>
      </c>
      <c r="G23" s="2">
        <v>1</v>
      </c>
      <c r="H23" s="2">
        <v>1</v>
      </c>
    </row>
    <row r="25" spans="1:21" x14ac:dyDescent="0.3">
      <c r="A25" t="s">
        <v>46</v>
      </c>
      <c r="B25" t="s">
        <v>47</v>
      </c>
      <c r="C25" t="s">
        <v>48</v>
      </c>
    </row>
    <row r="26" spans="1:21" ht="119.4" x14ac:dyDescent="0.3">
      <c r="A26" t="s">
        <v>1</v>
      </c>
      <c r="B26" s="22" t="s">
        <v>39</v>
      </c>
      <c r="C26" s="22"/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s="7" t="str">
        <f>D26</f>
        <v>AD Lower 95% Mean</v>
      </c>
      <c r="K26" s="7" t="str">
        <f t="shared" ref="K26" si="6">E26</f>
        <v>AD Mean</v>
      </c>
      <c r="L26" s="7" t="str">
        <f t="shared" ref="L26" si="7">F26</f>
        <v>AD Upper 95% Mean</v>
      </c>
      <c r="M26" s="7" t="str">
        <f t="shared" ref="M26" si="8">G26</f>
        <v>Control Lower 95% Mean</v>
      </c>
      <c r="N26" s="7" t="str">
        <f t="shared" ref="N26" si="9">H26</f>
        <v>Control Mean</v>
      </c>
      <c r="O26" s="7" t="str">
        <f t="shared" ref="O26" si="10">I26</f>
        <v>Control Upper 95% Mean</v>
      </c>
      <c r="P26" s="3" t="str">
        <f t="shared" ref="P26" si="11">J26</f>
        <v>AD Lower 95% Mean</v>
      </c>
      <c r="Q26" s="3" t="str">
        <f t="shared" ref="Q26" si="12">K26</f>
        <v>AD Mean</v>
      </c>
      <c r="R26" s="3" t="str">
        <f t="shared" ref="R26" si="13">L26</f>
        <v>AD Upper 95% Mean</v>
      </c>
      <c r="S26" s="3" t="str">
        <f t="shared" ref="S26" si="14">M26</f>
        <v>Control Lower 95% Mean</v>
      </c>
      <c r="T26" s="3" t="str">
        <f t="shared" ref="T26" si="15">N26</f>
        <v>Control Mean</v>
      </c>
      <c r="U26" s="3" t="str">
        <f t="shared" ref="U26" si="16">O26</f>
        <v>Control Upper 95% Mean</v>
      </c>
    </row>
    <row r="27" spans="1:21" x14ac:dyDescent="0.3">
      <c r="A27" t="s">
        <v>8</v>
      </c>
      <c r="B27" t="str">
        <f t="shared" ref="B27" si="17">K27&amp;" ± "&amp;L27</f>
        <v>300 ± 17.4</v>
      </c>
      <c r="C27" t="str">
        <f t="shared" ref="C27" si="18">N27&amp;" ± "&amp;O27</f>
        <v>530 ± 25.8</v>
      </c>
      <c r="D27">
        <v>282.77215868000002</v>
      </c>
      <c r="E27">
        <v>300.21801369999997</v>
      </c>
      <c r="F27">
        <f>E27-D27</f>
        <v>17.445855019999954</v>
      </c>
      <c r="G27">
        <v>503.75690695999998</v>
      </c>
      <c r="H27">
        <v>529.50768595</v>
      </c>
      <c r="I27">
        <f>H27-G27</f>
        <v>25.750778990000015</v>
      </c>
      <c r="J27">
        <v>283</v>
      </c>
      <c r="K27">
        <v>300</v>
      </c>
      <c r="L27">
        <v>17.399999999999999</v>
      </c>
      <c r="M27">
        <v>504</v>
      </c>
      <c r="N27">
        <v>530</v>
      </c>
      <c r="O27">
        <v>25.8</v>
      </c>
      <c r="P27">
        <f t="shared" ref="P27:U31" si="19">ROUND(D27,3-(1+INT(LOG10(ABS(D27)))))</f>
        <v>283</v>
      </c>
      <c r="Q27">
        <f t="shared" si="19"/>
        <v>300</v>
      </c>
      <c r="R27">
        <f t="shared" si="19"/>
        <v>17.399999999999999</v>
      </c>
      <c r="S27">
        <f t="shared" si="19"/>
        <v>504</v>
      </c>
      <c r="T27">
        <f t="shared" si="19"/>
        <v>530</v>
      </c>
      <c r="U27">
        <f t="shared" si="19"/>
        <v>25.8</v>
      </c>
    </row>
    <row r="28" spans="1:21" x14ac:dyDescent="0.3">
      <c r="A28" t="s">
        <v>9</v>
      </c>
      <c r="B28" t="str">
        <f t="shared" ref="B28:B31" si="20">K28&amp;" ± "&amp;L28</f>
        <v>68 ± 1.36</v>
      </c>
      <c r="C28" t="str">
        <f t="shared" ref="C28:C31" si="21">N28&amp;" ± "&amp;O28</f>
        <v>65.6 ± 1.53</v>
      </c>
      <c r="D28">
        <v>66.662555484999999</v>
      </c>
      <c r="E28">
        <v>68.020408162999999</v>
      </c>
      <c r="F28">
        <f t="shared" ref="F28:F31" si="22">E28-D28</f>
        <v>1.3578526780000004</v>
      </c>
      <c r="G28">
        <v>64.044750414999996</v>
      </c>
      <c r="H28">
        <v>65.570247933999994</v>
      </c>
      <c r="I28">
        <f t="shared" ref="I28:I31" si="23">H28-G28</f>
        <v>1.5254975189999982</v>
      </c>
      <c r="J28">
        <v>66.7</v>
      </c>
      <c r="K28">
        <v>68</v>
      </c>
      <c r="L28">
        <v>1.36</v>
      </c>
      <c r="M28">
        <v>64</v>
      </c>
      <c r="N28">
        <v>65.599999999999994</v>
      </c>
      <c r="O28">
        <v>1.53</v>
      </c>
      <c r="P28">
        <f t="shared" si="19"/>
        <v>66.7</v>
      </c>
      <c r="Q28">
        <f t="shared" si="19"/>
        <v>68</v>
      </c>
      <c r="R28">
        <f t="shared" si="19"/>
        <v>1.36</v>
      </c>
      <c r="S28">
        <f t="shared" si="19"/>
        <v>64</v>
      </c>
      <c r="T28">
        <f t="shared" si="19"/>
        <v>65.599999999999994</v>
      </c>
      <c r="U28">
        <f t="shared" si="19"/>
        <v>1.53</v>
      </c>
    </row>
    <row r="29" spans="1:21" x14ac:dyDescent="0.3">
      <c r="A29" t="s">
        <v>10</v>
      </c>
      <c r="B29" t="str">
        <f t="shared" si="20"/>
        <v>16.4 ± 1.04</v>
      </c>
      <c r="C29" t="str">
        <f t="shared" si="21"/>
        <v>26.5 ± 0.579</v>
      </c>
      <c r="D29">
        <v>15.334523171000001</v>
      </c>
      <c r="E29">
        <v>16.371212120999999</v>
      </c>
      <c r="F29">
        <f t="shared" si="22"/>
        <v>1.0366889499999985</v>
      </c>
      <c r="G29">
        <v>25.933277619999998</v>
      </c>
      <c r="H29">
        <v>26.512396694</v>
      </c>
      <c r="I29">
        <f t="shared" si="23"/>
        <v>0.57911907400000118</v>
      </c>
      <c r="J29">
        <v>15.3</v>
      </c>
      <c r="K29">
        <v>16.399999999999999</v>
      </c>
      <c r="L29">
        <v>1.04</v>
      </c>
      <c r="M29">
        <v>25.9</v>
      </c>
      <c r="N29">
        <v>26.5</v>
      </c>
      <c r="O29">
        <v>0.57899999999999996</v>
      </c>
      <c r="P29">
        <f t="shared" si="19"/>
        <v>15.3</v>
      </c>
      <c r="Q29">
        <f t="shared" si="19"/>
        <v>16.399999999999999</v>
      </c>
      <c r="R29">
        <f t="shared" si="19"/>
        <v>1.04</v>
      </c>
      <c r="S29">
        <f t="shared" si="19"/>
        <v>25.9</v>
      </c>
      <c r="T29">
        <f t="shared" si="19"/>
        <v>26.5</v>
      </c>
      <c r="U29">
        <f t="shared" si="19"/>
        <v>0.57899999999999996</v>
      </c>
    </row>
    <row r="30" spans="1:21" x14ac:dyDescent="0.3">
      <c r="A30" t="s">
        <v>11</v>
      </c>
      <c r="B30" t="str">
        <f t="shared" si="20"/>
        <v>62.8 ± 3.93</v>
      </c>
      <c r="C30" t="str">
        <f t="shared" si="21"/>
        <v>30.7 ± 2.44</v>
      </c>
      <c r="D30">
        <v>58.910181121999997</v>
      </c>
      <c r="E30">
        <v>62.839794521000002</v>
      </c>
      <c r="F30">
        <f t="shared" si="22"/>
        <v>3.9296133990000044</v>
      </c>
      <c r="G30">
        <v>28.224283515</v>
      </c>
      <c r="H30">
        <v>30.664958678000001</v>
      </c>
      <c r="I30">
        <f t="shared" si="23"/>
        <v>2.4406751630000016</v>
      </c>
      <c r="J30">
        <v>58.9</v>
      </c>
      <c r="K30">
        <v>62.8</v>
      </c>
      <c r="L30">
        <v>3.93</v>
      </c>
      <c r="M30">
        <v>28.2</v>
      </c>
      <c r="N30">
        <v>30.7</v>
      </c>
      <c r="O30">
        <v>2.44</v>
      </c>
      <c r="P30">
        <f t="shared" si="19"/>
        <v>58.9</v>
      </c>
      <c r="Q30">
        <f t="shared" si="19"/>
        <v>62.8</v>
      </c>
      <c r="R30">
        <f t="shared" si="19"/>
        <v>3.93</v>
      </c>
      <c r="S30">
        <f t="shared" si="19"/>
        <v>28.2</v>
      </c>
      <c r="T30">
        <f t="shared" si="19"/>
        <v>30.7</v>
      </c>
      <c r="U30">
        <f t="shared" si="19"/>
        <v>2.44</v>
      </c>
    </row>
    <row r="31" spans="1:21" x14ac:dyDescent="0.3">
      <c r="A31" t="s">
        <v>12</v>
      </c>
      <c r="B31" t="str">
        <f t="shared" si="20"/>
        <v>115 ± 7.71</v>
      </c>
      <c r="C31" t="str">
        <f t="shared" si="21"/>
        <v>53.7 ± 4.6</v>
      </c>
      <c r="D31">
        <v>107.57226958</v>
      </c>
      <c r="E31">
        <v>115.2809589</v>
      </c>
      <c r="F31">
        <f t="shared" si="22"/>
        <v>7.7086893200000048</v>
      </c>
      <c r="G31">
        <v>49.056201262000002</v>
      </c>
      <c r="H31">
        <v>53.655123967000002</v>
      </c>
      <c r="I31">
        <f t="shared" si="23"/>
        <v>4.5989227049999997</v>
      </c>
      <c r="J31">
        <v>108</v>
      </c>
      <c r="K31">
        <v>115</v>
      </c>
      <c r="L31">
        <v>7.71</v>
      </c>
      <c r="M31">
        <v>49.1</v>
      </c>
      <c r="N31">
        <v>53.7</v>
      </c>
      <c r="O31">
        <v>4.5999999999999996</v>
      </c>
      <c r="P31">
        <f t="shared" si="19"/>
        <v>108</v>
      </c>
      <c r="Q31">
        <f t="shared" si="19"/>
        <v>115</v>
      </c>
      <c r="R31">
        <f t="shared" si="19"/>
        <v>7.71</v>
      </c>
      <c r="S31">
        <f t="shared" si="19"/>
        <v>49.1</v>
      </c>
      <c r="T31">
        <f t="shared" si="19"/>
        <v>53.7</v>
      </c>
      <c r="U31">
        <f t="shared" si="19"/>
        <v>4.5999999999999996</v>
      </c>
    </row>
    <row r="35" spans="1:8" x14ac:dyDescent="0.3">
      <c r="B35" s="22" t="s">
        <v>40</v>
      </c>
      <c r="C35" s="22"/>
      <c r="D35" t="s">
        <v>13</v>
      </c>
      <c r="E35" t="s">
        <v>26</v>
      </c>
      <c r="F35" t="s">
        <v>27</v>
      </c>
      <c r="G35" t="s">
        <v>28</v>
      </c>
      <c r="H35" t="s">
        <v>29</v>
      </c>
    </row>
    <row r="36" spans="1:8" x14ac:dyDescent="0.3">
      <c r="A36" t="s">
        <v>21</v>
      </c>
      <c r="B36" s="2">
        <v>1.3610000000000001E-2</v>
      </c>
      <c r="C36" s="2">
        <v>0.17355000000000001</v>
      </c>
      <c r="D36" t="s">
        <v>21</v>
      </c>
      <c r="E36">
        <v>2</v>
      </c>
      <c r="F36">
        <v>21</v>
      </c>
      <c r="G36" s="2">
        <v>1.3610000000000001E-2</v>
      </c>
      <c r="H36" s="2">
        <v>0.17355000000000001</v>
      </c>
    </row>
    <row r="37" spans="1:8" x14ac:dyDescent="0.3">
      <c r="A37" t="s">
        <v>22</v>
      </c>
      <c r="B37" s="2">
        <v>2.0410000000000001E-2</v>
      </c>
      <c r="C37" s="2">
        <v>4.1320000000000003E-2</v>
      </c>
      <c r="D37" t="s">
        <v>22</v>
      </c>
      <c r="E37">
        <v>3</v>
      </c>
      <c r="F37">
        <v>5</v>
      </c>
      <c r="G37" s="2">
        <v>2.0410000000000001E-2</v>
      </c>
      <c r="H37" s="2">
        <v>4.1320000000000003E-2</v>
      </c>
    </row>
    <row r="38" spans="1:8" x14ac:dyDescent="0.3">
      <c r="A38" t="s">
        <v>23</v>
      </c>
      <c r="B38" s="2">
        <v>0.27211000000000002</v>
      </c>
      <c r="C38" s="2">
        <v>0.54544999999999999</v>
      </c>
      <c r="D38" t="s">
        <v>23</v>
      </c>
      <c r="E38">
        <v>40</v>
      </c>
      <c r="F38">
        <v>66</v>
      </c>
      <c r="G38" s="2">
        <v>0.27211000000000002</v>
      </c>
      <c r="H38" s="2">
        <v>0.54544999999999999</v>
      </c>
    </row>
    <row r="39" spans="1:8" x14ac:dyDescent="0.3">
      <c r="A39" t="s">
        <v>24</v>
      </c>
      <c r="B39" s="2">
        <v>0.49659999999999999</v>
      </c>
      <c r="C39" s="2">
        <v>0.20660999999999999</v>
      </c>
      <c r="D39" t="s">
        <v>24</v>
      </c>
      <c r="E39">
        <v>73</v>
      </c>
      <c r="F39">
        <v>25</v>
      </c>
      <c r="G39" s="2">
        <v>0.49659999999999999</v>
      </c>
      <c r="H39" s="2">
        <v>0.20660999999999999</v>
      </c>
    </row>
    <row r="40" spans="1:8" x14ac:dyDescent="0.3">
      <c r="A40" t="s">
        <v>25</v>
      </c>
      <c r="B40" s="2">
        <v>0.19728000000000001</v>
      </c>
      <c r="C40" s="2">
        <v>3.3059999999999999E-2</v>
      </c>
      <c r="D40" t="s">
        <v>25</v>
      </c>
      <c r="E40">
        <v>29</v>
      </c>
      <c r="F40">
        <v>4</v>
      </c>
      <c r="G40" s="2">
        <v>0.19728000000000001</v>
      </c>
      <c r="H40" s="2">
        <v>3.3059999999999999E-2</v>
      </c>
    </row>
    <row r="41" spans="1:8" x14ac:dyDescent="0.3">
      <c r="B41" s="22" t="s">
        <v>41</v>
      </c>
      <c r="C41" s="22"/>
      <c r="G41" s="2"/>
      <c r="H41" s="2"/>
    </row>
    <row r="42" spans="1:8" x14ac:dyDescent="0.3">
      <c r="A42" t="s">
        <v>16</v>
      </c>
      <c r="B42" s="2">
        <v>6.7999999999999996E-3</v>
      </c>
      <c r="C42" s="2" t="s">
        <v>42</v>
      </c>
      <c r="D42" t="s">
        <v>16</v>
      </c>
      <c r="E42">
        <v>1</v>
      </c>
      <c r="G42" s="2">
        <v>6.7999999999999996E-3</v>
      </c>
      <c r="H42" s="2"/>
    </row>
    <row r="43" spans="1:8" x14ac:dyDescent="0.3">
      <c r="A43" t="s">
        <v>17</v>
      </c>
      <c r="B43" s="2">
        <v>6.7999999999999996E-3</v>
      </c>
      <c r="C43" s="2" t="s">
        <v>42</v>
      </c>
      <c r="D43" t="s">
        <v>17</v>
      </c>
      <c r="E43">
        <v>1</v>
      </c>
      <c r="G43" s="2">
        <v>6.7999999999999996E-3</v>
      </c>
      <c r="H43" s="2"/>
    </row>
    <row r="44" spans="1:8" x14ac:dyDescent="0.3">
      <c r="A44" t="s">
        <v>18</v>
      </c>
      <c r="B44" s="2">
        <v>6.8029999999999993E-2</v>
      </c>
      <c r="C44" s="2">
        <v>0.14050000000000001</v>
      </c>
      <c r="D44" t="s">
        <v>18</v>
      </c>
      <c r="E44">
        <v>10</v>
      </c>
      <c r="F44">
        <v>17</v>
      </c>
      <c r="G44" s="2">
        <v>6.8029999999999993E-2</v>
      </c>
      <c r="H44" s="2">
        <v>0.14050000000000001</v>
      </c>
    </row>
    <row r="45" spans="1:8" x14ac:dyDescent="0.3">
      <c r="A45" t="s">
        <v>19</v>
      </c>
      <c r="B45" s="2">
        <v>0.91837000000000002</v>
      </c>
      <c r="C45" s="2">
        <v>0.85950000000000004</v>
      </c>
      <c r="D45" t="s">
        <v>19</v>
      </c>
      <c r="E45">
        <v>135</v>
      </c>
      <c r="F45">
        <v>104</v>
      </c>
      <c r="G45" s="2">
        <v>0.91837000000000002</v>
      </c>
      <c r="H45" s="2">
        <v>0.85950000000000004</v>
      </c>
    </row>
    <row r="46" spans="1:8" x14ac:dyDescent="0.3">
      <c r="B46" s="22" t="s">
        <v>43</v>
      </c>
      <c r="C46" s="22"/>
      <c r="G46" s="2"/>
      <c r="H46" s="2"/>
    </row>
    <row r="47" spans="1:8" x14ac:dyDescent="0.3">
      <c r="A47" t="s">
        <v>44</v>
      </c>
      <c r="B47" s="2">
        <v>0.53061000000000003</v>
      </c>
      <c r="C47" s="2">
        <v>0.71901000000000004</v>
      </c>
      <c r="D47">
        <v>0</v>
      </c>
      <c r="E47">
        <v>78</v>
      </c>
      <c r="F47">
        <v>87</v>
      </c>
      <c r="G47" s="2">
        <v>0.53061000000000003</v>
      </c>
      <c r="H47" s="2">
        <v>0.71901000000000004</v>
      </c>
    </row>
    <row r="48" spans="1:8" x14ac:dyDescent="0.3">
      <c r="A48" t="s">
        <v>45</v>
      </c>
      <c r="B48" s="2">
        <v>0.46938999999999997</v>
      </c>
      <c r="C48" s="2">
        <v>0.27272999999999997</v>
      </c>
      <c r="D48">
        <v>1</v>
      </c>
      <c r="E48">
        <v>69</v>
      </c>
      <c r="F48">
        <v>33</v>
      </c>
      <c r="G48" s="2">
        <v>0.46938999999999997</v>
      </c>
      <c r="H48" s="2">
        <v>0.27272999999999997</v>
      </c>
    </row>
  </sheetData>
  <mergeCells count="8">
    <mergeCell ref="B41:C41"/>
    <mergeCell ref="B46:C46"/>
    <mergeCell ref="B3:C3"/>
    <mergeCell ref="B9:C9"/>
    <mergeCell ref="B15:C15"/>
    <mergeCell ref="B20:C20"/>
    <mergeCell ref="B26:C26"/>
    <mergeCell ref="B35:C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FD23A-9E6B-4514-8DA9-178974137663}">
  <dimension ref="A1:C44"/>
  <sheetViews>
    <sheetView workbookViewId="0">
      <selection activeCell="D29" sqref="D29:D30"/>
    </sheetView>
  </sheetViews>
  <sheetFormatPr defaultRowHeight="14.4" x14ac:dyDescent="0.3"/>
  <cols>
    <col min="1" max="1" width="25.88671875" bestFit="1" customWidth="1"/>
    <col min="2" max="2" width="11.44140625" customWidth="1"/>
    <col min="3" max="3" width="14.21875" bestFit="1" customWidth="1"/>
  </cols>
  <sheetData>
    <row r="1" spans="1:3" x14ac:dyDescent="0.3">
      <c r="A1" s="23" t="s">
        <v>0</v>
      </c>
      <c r="B1" s="23"/>
      <c r="C1" s="23"/>
    </row>
    <row r="2" spans="1:3" x14ac:dyDescent="0.3">
      <c r="A2" s="9"/>
      <c r="B2" s="15" t="s">
        <v>32</v>
      </c>
      <c r="C2" s="15" t="s">
        <v>33</v>
      </c>
    </row>
    <row r="3" spans="1:3" x14ac:dyDescent="0.3">
      <c r="A3" s="24" t="s">
        <v>39</v>
      </c>
      <c r="B3" s="24"/>
      <c r="C3" s="24"/>
    </row>
    <row r="4" spans="1:3" x14ac:dyDescent="0.3">
      <c r="A4" t="s">
        <v>9</v>
      </c>
      <c r="B4" s="8" t="s">
        <v>51</v>
      </c>
      <c r="C4" s="8" t="s">
        <v>52</v>
      </c>
    </row>
    <row r="5" spans="1:3" x14ac:dyDescent="0.3">
      <c r="A5" t="s">
        <v>68</v>
      </c>
      <c r="B5" s="8" t="s">
        <v>49</v>
      </c>
      <c r="C5" s="8" t="s">
        <v>50</v>
      </c>
    </row>
    <row r="6" spans="1:3" x14ac:dyDescent="0.3">
      <c r="A6" t="s">
        <v>10</v>
      </c>
      <c r="B6" s="8" t="s">
        <v>53</v>
      </c>
      <c r="C6" s="8" t="s">
        <v>54</v>
      </c>
    </row>
    <row r="7" spans="1:3" x14ac:dyDescent="0.3">
      <c r="A7" t="s">
        <v>69</v>
      </c>
      <c r="B7" s="8" t="s">
        <v>55</v>
      </c>
      <c r="C7" s="8" t="s">
        <v>56</v>
      </c>
    </row>
    <row r="8" spans="1:3" x14ac:dyDescent="0.3">
      <c r="A8" t="s">
        <v>70</v>
      </c>
      <c r="B8" s="8" t="s">
        <v>57</v>
      </c>
      <c r="C8" s="8" t="s">
        <v>58</v>
      </c>
    </row>
    <row r="9" spans="1:3" x14ac:dyDescent="0.3">
      <c r="A9" s="24" t="s">
        <v>40</v>
      </c>
      <c r="B9" s="24"/>
      <c r="C9" s="24"/>
    </row>
    <row r="10" spans="1:3" x14ac:dyDescent="0.3">
      <c r="A10" t="s">
        <v>21</v>
      </c>
      <c r="B10" s="14">
        <v>1.333E-2</v>
      </c>
      <c r="C10" s="14">
        <v>0.17266000000000001</v>
      </c>
    </row>
    <row r="11" spans="1:3" x14ac:dyDescent="0.3">
      <c r="A11" t="s">
        <v>22</v>
      </c>
      <c r="B11" s="14">
        <v>0.02</v>
      </c>
      <c r="C11" s="14">
        <v>5.0360000000000002E-2</v>
      </c>
    </row>
    <row r="12" spans="1:3" x14ac:dyDescent="0.3">
      <c r="A12" t="s">
        <v>23</v>
      </c>
      <c r="B12" s="14">
        <v>0.26667000000000002</v>
      </c>
      <c r="C12" s="14">
        <v>0.53237000000000001</v>
      </c>
    </row>
    <row r="13" spans="1:3" x14ac:dyDescent="0.3">
      <c r="A13" t="s">
        <v>24</v>
      </c>
      <c r="B13" s="14">
        <v>0.50666999999999995</v>
      </c>
      <c r="C13" s="14">
        <v>0.21582999999999999</v>
      </c>
    </row>
    <row r="14" spans="1:3" x14ac:dyDescent="0.3">
      <c r="A14" t="s">
        <v>25</v>
      </c>
      <c r="B14" s="14">
        <v>0.19333</v>
      </c>
      <c r="C14" s="14">
        <v>2.878E-2</v>
      </c>
    </row>
    <row r="15" spans="1:3" x14ac:dyDescent="0.3">
      <c r="A15" s="24" t="s">
        <v>41</v>
      </c>
      <c r="B15" s="24"/>
      <c r="C15" s="24"/>
    </row>
    <row r="16" spans="1:3" x14ac:dyDescent="0.3">
      <c r="A16" s="10" t="s">
        <v>71</v>
      </c>
      <c r="B16" s="14">
        <v>6.6699999999999997E-3</v>
      </c>
      <c r="C16" s="14" t="s">
        <v>42</v>
      </c>
    </row>
    <row r="17" spans="1:3" x14ac:dyDescent="0.3">
      <c r="A17" t="s">
        <v>17</v>
      </c>
      <c r="B17" s="14">
        <v>6.6699999999999997E-3</v>
      </c>
      <c r="C17" s="14">
        <v>7.1900000000000002E-3</v>
      </c>
    </row>
    <row r="18" spans="1:3" x14ac:dyDescent="0.3">
      <c r="A18" t="s">
        <v>18</v>
      </c>
      <c r="B18" s="14">
        <v>6.6669999999999993E-2</v>
      </c>
      <c r="C18" s="14">
        <v>0.13669000000000001</v>
      </c>
    </row>
    <row r="19" spans="1:3" x14ac:dyDescent="0.3">
      <c r="A19" t="s">
        <v>19</v>
      </c>
      <c r="B19" s="14">
        <v>0.92</v>
      </c>
      <c r="C19" s="14">
        <v>0.85611999999999999</v>
      </c>
    </row>
    <row r="20" spans="1:3" x14ac:dyDescent="0.3">
      <c r="A20" s="24" t="s">
        <v>43</v>
      </c>
      <c r="B20" s="24"/>
      <c r="C20" s="24"/>
    </row>
    <row r="21" spans="1:3" x14ac:dyDescent="0.3">
      <c r="A21" s="11" t="s">
        <v>44</v>
      </c>
      <c r="B21" s="16">
        <v>0.53332999999999997</v>
      </c>
      <c r="C21" s="16">
        <v>0.71223000000000003</v>
      </c>
    </row>
    <row r="22" spans="1:3" x14ac:dyDescent="0.3">
      <c r="A22" s="12" t="s">
        <v>45</v>
      </c>
      <c r="B22" s="17">
        <v>0.46666999999999997</v>
      </c>
      <c r="C22" s="17">
        <v>0.28058</v>
      </c>
    </row>
    <row r="23" spans="1:3" x14ac:dyDescent="0.3">
      <c r="A23" s="25" t="s">
        <v>46</v>
      </c>
      <c r="B23" s="25"/>
      <c r="C23" s="25"/>
    </row>
    <row r="24" spans="1:3" x14ac:dyDescent="0.3">
      <c r="B24" s="13" t="s">
        <v>47</v>
      </c>
      <c r="C24" s="13" t="s">
        <v>48</v>
      </c>
    </row>
    <row r="25" spans="1:3" x14ac:dyDescent="0.3">
      <c r="A25" s="24" t="s">
        <v>39</v>
      </c>
      <c r="B25" s="24"/>
      <c r="C25" s="24"/>
    </row>
    <row r="26" spans="1:3" x14ac:dyDescent="0.3">
      <c r="A26" t="s">
        <v>9</v>
      </c>
      <c r="B26" s="14" t="s">
        <v>60</v>
      </c>
      <c r="C26" s="14" t="s">
        <v>61</v>
      </c>
    </row>
    <row r="27" spans="1:3" x14ac:dyDescent="0.3">
      <c r="A27" t="s">
        <v>68</v>
      </c>
      <c r="B27" s="14" t="s">
        <v>49</v>
      </c>
      <c r="C27" s="14" t="s">
        <v>59</v>
      </c>
    </row>
    <row r="28" spans="1:3" x14ac:dyDescent="0.3">
      <c r="A28" t="s">
        <v>10</v>
      </c>
      <c r="B28" s="14" t="s">
        <v>62</v>
      </c>
      <c r="C28" s="14" t="s">
        <v>63</v>
      </c>
    </row>
    <row r="29" spans="1:3" x14ac:dyDescent="0.3">
      <c r="A29" t="s">
        <v>69</v>
      </c>
      <c r="B29" s="14" t="s">
        <v>64</v>
      </c>
      <c r="C29" s="14" t="s">
        <v>65</v>
      </c>
    </row>
    <row r="30" spans="1:3" x14ac:dyDescent="0.3">
      <c r="A30" t="s">
        <v>70</v>
      </c>
      <c r="B30" s="14" t="s">
        <v>66</v>
      </c>
      <c r="C30" s="14" t="s">
        <v>67</v>
      </c>
    </row>
    <row r="31" spans="1:3" x14ac:dyDescent="0.3">
      <c r="A31" s="24" t="s">
        <v>40</v>
      </c>
      <c r="B31" s="24"/>
      <c r="C31" s="24"/>
    </row>
    <row r="32" spans="1:3" x14ac:dyDescent="0.3">
      <c r="A32" t="s">
        <v>21</v>
      </c>
      <c r="B32" s="14">
        <v>1.3610000000000001E-2</v>
      </c>
      <c r="C32" s="14">
        <v>0.17355000000000001</v>
      </c>
    </row>
    <row r="33" spans="1:3" x14ac:dyDescent="0.3">
      <c r="A33" t="s">
        <v>22</v>
      </c>
      <c r="B33" s="14">
        <v>2.0410000000000001E-2</v>
      </c>
      <c r="C33" s="14">
        <v>4.1320000000000003E-2</v>
      </c>
    </row>
    <row r="34" spans="1:3" x14ac:dyDescent="0.3">
      <c r="A34" t="s">
        <v>23</v>
      </c>
      <c r="B34" s="14">
        <v>0.27211000000000002</v>
      </c>
      <c r="C34" s="14">
        <v>0.54544999999999999</v>
      </c>
    </row>
    <row r="35" spans="1:3" x14ac:dyDescent="0.3">
      <c r="A35" t="s">
        <v>24</v>
      </c>
      <c r="B35" s="14">
        <v>0.49659999999999999</v>
      </c>
      <c r="C35" s="14">
        <v>0.20660999999999999</v>
      </c>
    </row>
    <row r="36" spans="1:3" x14ac:dyDescent="0.3">
      <c r="A36" t="s">
        <v>25</v>
      </c>
      <c r="B36" s="14">
        <v>0.19728000000000001</v>
      </c>
      <c r="C36" s="14">
        <v>3.3059999999999999E-2</v>
      </c>
    </row>
    <row r="37" spans="1:3" x14ac:dyDescent="0.3">
      <c r="A37" s="24" t="s">
        <v>41</v>
      </c>
      <c r="B37" s="24"/>
      <c r="C37" s="24"/>
    </row>
    <row r="38" spans="1:3" x14ac:dyDescent="0.3">
      <c r="A38" t="s">
        <v>16</v>
      </c>
      <c r="B38" s="14">
        <v>6.7999999999999996E-3</v>
      </c>
      <c r="C38" s="14" t="s">
        <v>42</v>
      </c>
    </row>
    <row r="39" spans="1:3" x14ac:dyDescent="0.3">
      <c r="A39" t="s">
        <v>17</v>
      </c>
      <c r="B39" s="14">
        <v>6.7999999999999996E-3</v>
      </c>
      <c r="C39" s="14" t="s">
        <v>42</v>
      </c>
    </row>
    <row r="40" spans="1:3" x14ac:dyDescent="0.3">
      <c r="A40" t="s">
        <v>18</v>
      </c>
      <c r="B40" s="14">
        <v>6.8029999999999993E-2</v>
      </c>
      <c r="C40" s="14">
        <v>0.14050000000000001</v>
      </c>
    </row>
    <row r="41" spans="1:3" x14ac:dyDescent="0.3">
      <c r="A41" t="s">
        <v>19</v>
      </c>
      <c r="B41" s="14">
        <v>0.91837000000000002</v>
      </c>
      <c r="C41" s="14">
        <v>0.85950000000000004</v>
      </c>
    </row>
    <row r="42" spans="1:3" x14ac:dyDescent="0.3">
      <c r="A42" s="24" t="s">
        <v>43</v>
      </c>
      <c r="B42" s="24"/>
      <c r="C42" s="24"/>
    </row>
    <row r="43" spans="1:3" x14ac:dyDescent="0.3">
      <c r="A43" t="s">
        <v>44</v>
      </c>
      <c r="B43" s="14">
        <v>0.53061000000000003</v>
      </c>
      <c r="C43" s="14">
        <v>0.71901000000000004</v>
      </c>
    </row>
    <row r="44" spans="1:3" x14ac:dyDescent="0.3">
      <c r="A44" s="12" t="s">
        <v>45</v>
      </c>
      <c r="B44" s="17">
        <v>0.46938999999999997</v>
      </c>
      <c r="C44" s="17">
        <v>0.27272999999999997</v>
      </c>
    </row>
  </sheetData>
  <mergeCells count="10">
    <mergeCell ref="A23:C23"/>
    <mergeCell ref="A25:C25"/>
    <mergeCell ref="A31:C31"/>
    <mergeCell ref="A37:C37"/>
    <mergeCell ref="A42:C42"/>
    <mergeCell ref="A1:C1"/>
    <mergeCell ref="A3:C3"/>
    <mergeCell ref="A9:C9"/>
    <mergeCell ref="A15:C15"/>
    <mergeCell ref="A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506F-F508-4AC8-B968-B2DC37181342}">
  <sheetPr>
    <pageSetUpPr fitToPage="1"/>
  </sheetPr>
  <dimension ref="A1:F176"/>
  <sheetViews>
    <sheetView tabSelected="1" workbookViewId="0">
      <selection activeCell="I5" sqref="I5"/>
    </sheetView>
  </sheetViews>
  <sheetFormatPr defaultRowHeight="14.4" x14ac:dyDescent="0.3"/>
  <cols>
    <col min="1" max="1" width="27.33203125" bestFit="1" customWidth="1"/>
    <col min="4" max="4" width="23.44140625" bestFit="1" customWidth="1"/>
    <col min="5" max="5" width="22.44140625" bestFit="1" customWidth="1"/>
  </cols>
  <sheetData>
    <row r="1" spans="1:6" x14ac:dyDescent="0.3">
      <c r="A1" s="22" t="s">
        <v>553</v>
      </c>
      <c r="B1" s="22"/>
      <c r="C1" s="22"/>
      <c r="D1" s="22"/>
      <c r="E1" s="22"/>
    </row>
    <row r="2" spans="1:6" ht="21" x14ac:dyDescent="0.4">
      <c r="A2" s="26" t="s">
        <v>0</v>
      </c>
      <c r="B2" s="26"/>
      <c r="C2" s="26"/>
      <c r="D2" s="26"/>
      <c r="E2" s="26"/>
    </row>
    <row r="3" spans="1:6" ht="34.799999999999997" customHeight="1" x14ac:dyDescent="0.3">
      <c r="A3" s="28" t="s">
        <v>72</v>
      </c>
      <c r="B3" s="28" t="s">
        <v>73</v>
      </c>
      <c r="C3" s="28" t="s">
        <v>76</v>
      </c>
      <c r="D3" s="27" t="s">
        <v>309</v>
      </c>
      <c r="E3" s="27"/>
      <c r="F3" s="18"/>
    </row>
    <row r="4" spans="1:6" ht="34.799999999999997" customHeight="1" x14ac:dyDescent="0.3">
      <c r="A4" s="28"/>
      <c r="B4" s="28"/>
      <c r="C4" s="28"/>
      <c r="D4" s="20" t="s">
        <v>74</v>
      </c>
      <c r="E4" s="20" t="s">
        <v>75</v>
      </c>
    </row>
    <row r="5" spans="1:6" x14ac:dyDescent="0.3">
      <c r="A5" t="s">
        <v>77</v>
      </c>
      <c r="B5" s="18">
        <v>2.5100000000000001E-2</v>
      </c>
      <c r="C5" s="18">
        <v>1.25</v>
      </c>
      <c r="D5" s="18" t="s">
        <v>78</v>
      </c>
      <c r="E5" s="18" t="s">
        <v>79</v>
      </c>
    </row>
    <row r="6" spans="1:6" x14ac:dyDescent="0.3">
      <c r="A6" t="s">
        <v>80</v>
      </c>
      <c r="B6" s="18">
        <v>2.63E-2</v>
      </c>
      <c r="C6" s="18">
        <v>1.18</v>
      </c>
      <c r="D6" s="18" t="s">
        <v>81</v>
      </c>
      <c r="E6" s="18" t="s">
        <v>82</v>
      </c>
    </row>
    <row r="7" spans="1:6" x14ac:dyDescent="0.3">
      <c r="A7" t="s">
        <v>83</v>
      </c>
      <c r="B7" s="18">
        <v>0.03</v>
      </c>
      <c r="C7" s="18">
        <v>1.27</v>
      </c>
      <c r="D7" s="18" t="s">
        <v>84</v>
      </c>
      <c r="E7" s="18" t="s">
        <v>85</v>
      </c>
    </row>
    <row r="8" spans="1:6" x14ac:dyDescent="0.3">
      <c r="A8" t="s">
        <v>86</v>
      </c>
      <c r="B8" s="18">
        <v>4.7199999999999999E-2</v>
      </c>
      <c r="C8" s="18">
        <v>0.58499999999999996</v>
      </c>
      <c r="D8" s="18" t="s">
        <v>87</v>
      </c>
      <c r="E8" s="18" t="s">
        <v>88</v>
      </c>
    </row>
    <row r="9" spans="1:6" x14ac:dyDescent="0.3">
      <c r="A9" t="s">
        <v>89</v>
      </c>
      <c r="B9" s="18">
        <v>6.2600000000000003E-2</v>
      </c>
      <c r="C9" s="18">
        <v>1.24</v>
      </c>
      <c r="D9" s="18" t="s">
        <v>90</v>
      </c>
      <c r="E9" s="18" t="s">
        <v>91</v>
      </c>
    </row>
    <row r="10" spans="1:6" x14ac:dyDescent="0.3">
      <c r="A10" t="s">
        <v>92</v>
      </c>
      <c r="B10" s="18">
        <v>7.0000000000000007E-2</v>
      </c>
      <c r="C10" s="18">
        <v>1.1299999999999999</v>
      </c>
      <c r="D10" s="18" t="s">
        <v>93</v>
      </c>
      <c r="E10" s="18" t="s">
        <v>94</v>
      </c>
    </row>
    <row r="11" spans="1:6" x14ac:dyDescent="0.3">
      <c r="A11" t="s">
        <v>95</v>
      </c>
      <c r="B11" s="18">
        <v>7.3700000000000002E-2</v>
      </c>
      <c r="C11" s="18">
        <v>1.52</v>
      </c>
      <c r="D11" s="18" t="s">
        <v>96</v>
      </c>
      <c r="E11" s="18" t="s">
        <v>97</v>
      </c>
    </row>
    <row r="12" spans="1:6" x14ac:dyDescent="0.3">
      <c r="A12" t="s">
        <v>98</v>
      </c>
      <c r="B12" s="18">
        <v>7.4200000000000002E-2</v>
      </c>
      <c r="C12" s="18">
        <v>1.38</v>
      </c>
      <c r="D12" s="18" t="s">
        <v>99</v>
      </c>
      <c r="E12" s="18" t="s">
        <v>100</v>
      </c>
    </row>
    <row r="13" spans="1:6" x14ac:dyDescent="0.3">
      <c r="A13" t="s">
        <v>101</v>
      </c>
      <c r="B13" s="18">
        <v>8.7499999999999994E-2</v>
      </c>
      <c r="C13" s="18">
        <v>1.1599999999999999</v>
      </c>
      <c r="D13" s="18" t="s">
        <v>102</v>
      </c>
      <c r="E13" s="18" t="s">
        <v>103</v>
      </c>
    </row>
    <row r="14" spans="1:6" x14ac:dyDescent="0.3">
      <c r="A14" t="s">
        <v>104</v>
      </c>
      <c r="B14" s="18">
        <v>9.2499999999999999E-2</v>
      </c>
      <c r="C14" s="18">
        <v>1.25</v>
      </c>
      <c r="D14" s="18" t="s">
        <v>105</v>
      </c>
      <c r="E14" s="18" t="s">
        <v>106</v>
      </c>
    </row>
    <row r="15" spans="1:6" x14ac:dyDescent="0.3">
      <c r="A15" t="s">
        <v>107</v>
      </c>
      <c r="B15" s="18">
        <v>0.108</v>
      </c>
      <c r="C15" s="18">
        <v>0.91500000000000004</v>
      </c>
      <c r="D15" s="18" t="s">
        <v>108</v>
      </c>
      <c r="E15" s="18" t="s">
        <v>109</v>
      </c>
    </row>
    <row r="16" spans="1:6" x14ac:dyDescent="0.3">
      <c r="A16" t="s">
        <v>110</v>
      </c>
      <c r="B16" s="18">
        <v>0.114</v>
      </c>
      <c r="C16" s="18">
        <v>0.67400000000000004</v>
      </c>
      <c r="D16" s="18" t="s">
        <v>111</v>
      </c>
      <c r="E16" s="18" t="s">
        <v>112</v>
      </c>
    </row>
    <row r="17" spans="1:5" x14ac:dyDescent="0.3">
      <c r="A17" t="s">
        <v>113</v>
      </c>
      <c r="B17" s="18">
        <v>0.121</v>
      </c>
      <c r="C17" s="18">
        <v>1.2</v>
      </c>
      <c r="D17" s="18" t="s">
        <v>114</v>
      </c>
      <c r="E17" s="18" t="s">
        <v>115</v>
      </c>
    </row>
    <row r="18" spans="1:5" x14ac:dyDescent="0.3">
      <c r="A18" t="s">
        <v>116</v>
      </c>
      <c r="B18" s="18">
        <v>0.122</v>
      </c>
      <c r="C18" s="18">
        <v>1.17</v>
      </c>
      <c r="D18" s="18" t="s">
        <v>117</v>
      </c>
      <c r="E18" s="18" t="s">
        <v>118</v>
      </c>
    </row>
    <row r="19" spans="1:5" x14ac:dyDescent="0.3">
      <c r="A19" t="s">
        <v>119</v>
      </c>
      <c r="B19" s="18">
        <v>0.14000000000000001</v>
      </c>
      <c r="C19" s="18">
        <v>1.34</v>
      </c>
      <c r="D19" s="18" t="s">
        <v>120</v>
      </c>
      <c r="E19" s="18" t="s">
        <v>121</v>
      </c>
    </row>
    <row r="20" spans="1:5" x14ac:dyDescent="0.3">
      <c r="A20" t="s">
        <v>122</v>
      </c>
      <c r="B20" s="18">
        <v>0.153</v>
      </c>
      <c r="C20" s="18">
        <v>0.69299999999999995</v>
      </c>
      <c r="D20" s="18" t="s">
        <v>123</v>
      </c>
      <c r="E20" s="18" t="s">
        <v>124</v>
      </c>
    </row>
    <row r="21" spans="1:5" x14ac:dyDescent="0.3">
      <c r="A21" t="s">
        <v>125</v>
      </c>
      <c r="B21" s="18">
        <v>0.154</v>
      </c>
      <c r="C21" s="18">
        <v>1.33</v>
      </c>
      <c r="D21" s="18" t="s">
        <v>126</v>
      </c>
      <c r="E21" s="18" t="s">
        <v>127</v>
      </c>
    </row>
    <row r="22" spans="1:5" x14ac:dyDescent="0.3">
      <c r="A22" t="s">
        <v>128</v>
      </c>
      <c r="B22" s="18">
        <v>0.16900000000000001</v>
      </c>
      <c r="C22" s="18">
        <v>1.32</v>
      </c>
      <c r="D22" s="18" t="s">
        <v>129</v>
      </c>
      <c r="E22" s="18" t="s">
        <v>130</v>
      </c>
    </row>
    <row r="23" spans="1:5" x14ac:dyDescent="0.3">
      <c r="A23" t="s">
        <v>131</v>
      </c>
      <c r="B23" s="18">
        <v>0.189</v>
      </c>
      <c r="C23" s="18">
        <v>1.46</v>
      </c>
      <c r="D23" s="18" t="s">
        <v>132</v>
      </c>
      <c r="E23" s="18" t="s">
        <v>133</v>
      </c>
    </row>
    <row r="24" spans="1:5" x14ac:dyDescent="0.3">
      <c r="A24" t="s">
        <v>134</v>
      </c>
      <c r="B24" s="18">
        <v>0.22600000000000001</v>
      </c>
      <c r="C24" s="18">
        <v>0.79900000000000004</v>
      </c>
      <c r="D24" s="18" t="s">
        <v>135</v>
      </c>
      <c r="E24" s="18" t="s">
        <v>136</v>
      </c>
    </row>
    <row r="25" spans="1:5" x14ac:dyDescent="0.3">
      <c r="A25" t="s">
        <v>137</v>
      </c>
      <c r="B25" s="18">
        <v>0.23599999999999999</v>
      </c>
      <c r="C25" s="18">
        <v>0.86599999999999999</v>
      </c>
      <c r="D25" s="18" t="s">
        <v>138</v>
      </c>
      <c r="E25" s="18" t="s">
        <v>139</v>
      </c>
    </row>
    <row r="26" spans="1:5" x14ac:dyDescent="0.3">
      <c r="A26" t="s">
        <v>140</v>
      </c>
      <c r="B26" s="18">
        <v>0.26800000000000002</v>
      </c>
      <c r="C26" s="18">
        <v>0.76800000000000002</v>
      </c>
      <c r="D26" s="18" t="s">
        <v>141</v>
      </c>
      <c r="E26" s="18" t="s">
        <v>142</v>
      </c>
    </row>
    <row r="27" spans="1:5" x14ac:dyDescent="0.3">
      <c r="A27" t="s">
        <v>143</v>
      </c>
      <c r="B27" s="18">
        <v>0.26900000000000002</v>
      </c>
      <c r="C27" s="18">
        <v>1.1399999999999999</v>
      </c>
      <c r="D27" s="18" t="s">
        <v>144</v>
      </c>
      <c r="E27" s="18" t="s">
        <v>145</v>
      </c>
    </row>
    <row r="28" spans="1:5" x14ac:dyDescent="0.3">
      <c r="A28" t="s">
        <v>146</v>
      </c>
      <c r="B28" s="18">
        <v>0.27</v>
      </c>
      <c r="C28" s="18">
        <v>1.1599999999999999</v>
      </c>
      <c r="D28" s="18" t="s">
        <v>147</v>
      </c>
      <c r="E28" s="18" t="s">
        <v>148</v>
      </c>
    </row>
    <row r="29" spans="1:5" x14ac:dyDescent="0.3">
      <c r="A29" t="s">
        <v>149</v>
      </c>
      <c r="B29" s="18">
        <v>0.27300000000000002</v>
      </c>
      <c r="C29" s="18">
        <v>1.08</v>
      </c>
      <c r="D29" s="18" t="s">
        <v>150</v>
      </c>
      <c r="E29" s="18" t="s">
        <v>151</v>
      </c>
    </row>
    <row r="30" spans="1:5" x14ac:dyDescent="0.3">
      <c r="A30" t="s">
        <v>152</v>
      </c>
      <c r="B30" s="18">
        <v>0.29099999999999998</v>
      </c>
      <c r="C30" s="18">
        <v>1.37</v>
      </c>
      <c r="D30" s="18" t="s">
        <v>153</v>
      </c>
      <c r="E30" s="18" t="s">
        <v>154</v>
      </c>
    </row>
    <row r="31" spans="1:5" x14ac:dyDescent="0.3">
      <c r="A31" t="s">
        <v>155</v>
      </c>
      <c r="B31" s="18">
        <v>0.29499999999999998</v>
      </c>
      <c r="C31" s="18">
        <v>1.36</v>
      </c>
      <c r="D31" s="18" t="s">
        <v>156</v>
      </c>
      <c r="E31" s="18" t="s">
        <v>157</v>
      </c>
    </row>
    <row r="32" spans="1:5" x14ac:dyDescent="0.3">
      <c r="A32" t="s">
        <v>158</v>
      </c>
      <c r="B32" s="18">
        <v>0.29699999999999999</v>
      </c>
      <c r="C32" s="18">
        <v>0.94899999999999995</v>
      </c>
      <c r="D32" s="18" t="s">
        <v>159</v>
      </c>
      <c r="E32" s="18" t="s">
        <v>160</v>
      </c>
    </row>
    <row r="33" spans="1:5" x14ac:dyDescent="0.3">
      <c r="A33" t="s">
        <v>161</v>
      </c>
      <c r="B33" s="18">
        <v>0.31</v>
      </c>
      <c r="C33" s="18">
        <v>0.90500000000000003</v>
      </c>
      <c r="D33" s="18" t="s">
        <v>162</v>
      </c>
      <c r="E33" s="18" t="s">
        <v>163</v>
      </c>
    </row>
    <row r="34" spans="1:5" x14ac:dyDescent="0.3">
      <c r="A34" t="s">
        <v>164</v>
      </c>
      <c r="B34" s="18">
        <v>0.33300000000000002</v>
      </c>
      <c r="C34" s="18">
        <v>0.91800000000000004</v>
      </c>
      <c r="D34" s="18" t="s">
        <v>165</v>
      </c>
      <c r="E34" s="18" t="s">
        <v>166</v>
      </c>
    </row>
    <row r="35" spans="1:5" x14ac:dyDescent="0.3">
      <c r="A35" t="s">
        <v>167</v>
      </c>
      <c r="B35" s="18">
        <v>0.35399999999999998</v>
      </c>
      <c r="C35" s="18">
        <v>0.94099999999999995</v>
      </c>
      <c r="D35" s="18" t="s">
        <v>168</v>
      </c>
      <c r="E35" s="18" t="s">
        <v>169</v>
      </c>
    </row>
    <row r="36" spans="1:5" x14ac:dyDescent="0.3">
      <c r="A36" t="s">
        <v>170</v>
      </c>
      <c r="B36" s="18">
        <v>0.375</v>
      </c>
      <c r="C36" s="18">
        <v>1.19</v>
      </c>
      <c r="D36" s="18" t="s">
        <v>171</v>
      </c>
      <c r="E36" s="18" t="s">
        <v>172</v>
      </c>
    </row>
    <row r="37" spans="1:5" x14ac:dyDescent="0.3">
      <c r="A37" t="s">
        <v>173</v>
      </c>
      <c r="B37" s="18">
        <v>0.376</v>
      </c>
      <c r="C37" s="18">
        <v>0.89200000000000002</v>
      </c>
      <c r="D37" s="18" t="s">
        <v>174</v>
      </c>
      <c r="E37" s="18" t="s">
        <v>175</v>
      </c>
    </row>
    <row r="38" spans="1:5" x14ac:dyDescent="0.3">
      <c r="A38" t="s">
        <v>176</v>
      </c>
      <c r="B38" s="18">
        <v>0.38700000000000001</v>
      </c>
      <c r="C38" s="18">
        <v>1.1100000000000001</v>
      </c>
      <c r="D38" s="18" t="s">
        <v>177</v>
      </c>
      <c r="E38" s="18" t="s">
        <v>178</v>
      </c>
    </row>
    <row r="39" spans="1:5" x14ac:dyDescent="0.3">
      <c r="A39" t="s">
        <v>179</v>
      </c>
      <c r="B39" s="18">
        <v>0.39600000000000002</v>
      </c>
      <c r="C39" s="18">
        <v>0.88900000000000001</v>
      </c>
      <c r="D39" s="18" t="s">
        <v>180</v>
      </c>
      <c r="E39" s="18" t="s">
        <v>181</v>
      </c>
    </row>
    <row r="40" spans="1:5" x14ac:dyDescent="0.3">
      <c r="A40" t="s">
        <v>182</v>
      </c>
      <c r="B40" s="18">
        <v>0.4</v>
      </c>
      <c r="C40" s="18">
        <v>1.22</v>
      </c>
      <c r="D40" s="18" t="s">
        <v>183</v>
      </c>
      <c r="E40" s="18" t="s">
        <v>184</v>
      </c>
    </row>
    <row r="41" spans="1:5" x14ac:dyDescent="0.3">
      <c r="A41" t="s">
        <v>185</v>
      </c>
      <c r="B41" s="18">
        <v>0.41</v>
      </c>
      <c r="C41" s="18">
        <v>1.07</v>
      </c>
      <c r="D41" s="18" t="s">
        <v>186</v>
      </c>
      <c r="E41" s="18" t="s">
        <v>187</v>
      </c>
    </row>
    <row r="42" spans="1:5" x14ac:dyDescent="0.3">
      <c r="A42" t="s">
        <v>188</v>
      </c>
      <c r="B42" s="18">
        <v>0.41499999999999998</v>
      </c>
      <c r="C42" s="18">
        <v>1.06</v>
      </c>
      <c r="D42" s="18" t="s">
        <v>189</v>
      </c>
      <c r="E42" s="18" t="s">
        <v>190</v>
      </c>
    </row>
    <row r="43" spans="1:5" x14ac:dyDescent="0.3">
      <c r="A43" t="s">
        <v>191</v>
      </c>
      <c r="B43" s="18">
        <v>0.41599999999999998</v>
      </c>
      <c r="C43" s="18">
        <v>1.03</v>
      </c>
      <c r="D43" s="18" t="s">
        <v>192</v>
      </c>
      <c r="E43" s="18" t="s">
        <v>193</v>
      </c>
    </row>
    <row r="44" spans="1:5" x14ac:dyDescent="0.3">
      <c r="A44" t="s">
        <v>194</v>
      </c>
      <c r="B44" s="18">
        <v>0.41799999999999998</v>
      </c>
      <c r="C44" s="18">
        <v>0.91500000000000004</v>
      </c>
      <c r="D44" s="18" t="s">
        <v>195</v>
      </c>
      <c r="E44" s="18" t="s">
        <v>196</v>
      </c>
    </row>
    <row r="45" spans="1:5" x14ac:dyDescent="0.3">
      <c r="A45" t="s">
        <v>197</v>
      </c>
      <c r="B45" s="18">
        <v>0.42099999999999999</v>
      </c>
      <c r="C45" s="18">
        <v>1.04</v>
      </c>
      <c r="D45" s="18" t="s">
        <v>198</v>
      </c>
      <c r="E45" s="18" t="s">
        <v>199</v>
      </c>
    </row>
    <row r="46" spans="1:5" x14ac:dyDescent="0.3">
      <c r="A46" t="s">
        <v>200</v>
      </c>
      <c r="B46" s="18">
        <v>0.42699999999999999</v>
      </c>
      <c r="C46" s="18">
        <v>1.08</v>
      </c>
      <c r="D46" s="18" t="s">
        <v>201</v>
      </c>
      <c r="E46" s="18" t="s">
        <v>202</v>
      </c>
    </row>
    <row r="47" spans="1:5" x14ac:dyDescent="0.3">
      <c r="A47" t="s">
        <v>203</v>
      </c>
      <c r="B47" s="18">
        <v>0.42799999999999999</v>
      </c>
      <c r="C47" s="18">
        <v>1.03</v>
      </c>
      <c r="D47" s="18" t="s">
        <v>204</v>
      </c>
      <c r="E47" s="18" t="s">
        <v>205</v>
      </c>
    </row>
    <row r="48" spans="1:5" x14ac:dyDescent="0.3">
      <c r="A48" t="s">
        <v>206</v>
      </c>
      <c r="B48" s="18">
        <v>0.42799999999999999</v>
      </c>
      <c r="C48" s="18">
        <v>1.05</v>
      </c>
      <c r="D48" s="18" t="s">
        <v>207</v>
      </c>
      <c r="E48" s="18" t="s">
        <v>208</v>
      </c>
    </row>
    <row r="49" spans="1:5" x14ac:dyDescent="0.3">
      <c r="A49" t="s">
        <v>209</v>
      </c>
      <c r="B49" s="18">
        <v>0.43099999999999999</v>
      </c>
      <c r="C49" s="18">
        <v>0.874</v>
      </c>
      <c r="D49" s="18" t="s">
        <v>210</v>
      </c>
      <c r="E49" s="18" t="s">
        <v>211</v>
      </c>
    </row>
    <row r="50" spans="1:5" x14ac:dyDescent="0.3">
      <c r="A50" t="s">
        <v>212</v>
      </c>
      <c r="B50" s="18">
        <v>0.432</v>
      </c>
      <c r="C50" s="18">
        <v>1.1399999999999999</v>
      </c>
      <c r="D50" s="18" t="s">
        <v>213</v>
      </c>
      <c r="E50" s="18" t="s">
        <v>214</v>
      </c>
    </row>
    <row r="51" spans="1:5" x14ac:dyDescent="0.3">
      <c r="A51" t="s">
        <v>215</v>
      </c>
      <c r="B51" s="18">
        <v>0.434</v>
      </c>
      <c r="C51" s="18">
        <v>1.1100000000000001</v>
      </c>
      <c r="D51" s="18" t="s">
        <v>216</v>
      </c>
      <c r="E51" s="18" t="s">
        <v>217</v>
      </c>
    </row>
    <row r="52" spans="1:5" x14ac:dyDescent="0.3">
      <c r="A52" t="s">
        <v>218</v>
      </c>
      <c r="B52" s="18">
        <v>0.436</v>
      </c>
      <c r="C52" s="18">
        <v>1.1000000000000001</v>
      </c>
      <c r="D52" s="18" t="s">
        <v>219</v>
      </c>
      <c r="E52" s="18" t="s">
        <v>220</v>
      </c>
    </row>
    <row r="53" spans="1:5" x14ac:dyDescent="0.3">
      <c r="A53" t="s">
        <v>221</v>
      </c>
      <c r="B53" s="18">
        <v>0.45</v>
      </c>
      <c r="C53" s="18">
        <v>0.95399999999999996</v>
      </c>
      <c r="D53" s="18" t="s">
        <v>222</v>
      </c>
      <c r="E53" s="18" t="s">
        <v>223</v>
      </c>
    </row>
    <row r="54" spans="1:5" x14ac:dyDescent="0.3">
      <c r="A54" t="s">
        <v>224</v>
      </c>
      <c r="B54" s="18">
        <v>0.45600000000000002</v>
      </c>
      <c r="C54" s="18">
        <v>1.34</v>
      </c>
      <c r="D54" s="18" t="s">
        <v>225</v>
      </c>
      <c r="E54" s="18" t="s">
        <v>226</v>
      </c>
    </row>
    <row r="55" spans="1:5" x14ac:dyDescent="0.3">
      <c r="A55" t="s">
        <v>227</v>
      </c>
      <c r="B55" s="18">
        <v>0.52800000000000002</v>
      </c>
      <c r="C55" s="18">
        <v>0.875</v>
      </c>
      <c r="D55" s="18" t="s">
        <v>228</v>
      </c>
      <c r="E55" s="18" t="s">
        <v>229</v>
      </c>
    </row>
    <row r="56" spans="1:5" x14ac:dyDescent="0.3">
      <c r="A56" t="s">
        <v>230</v>
      </c>
      <c r="B56" s="18">
        <v>0.56999999999999995</v>
      </c>
      <c r="C56" s="18">
        <v>1.05</v>
      </c>
      <c r="D56" s="18" t="s">
        <v>231</v>
      </c>
      <c r="E56" s="18" t="s">
        <v>232</v>
      </c>
    </row>
    <row r="57" spans="1:5" x14ac:dyDescent="0.3">
      <c r="A57" t="s">
        <v>233</v>
      </c>
      <c r="B57" s="18">
        <v>0.58699999999999997</v>
      </c>
      <c r="C57" s="18">
        <v>1.03</v>
      </c>
      <c r="D57" s="18" t="s">
        <v>234</v>
      </c>
      <c r="E57" s="18" t="s">
        <v>235</v>
      </c>
    </row>
    <row r="58" spans="1:5" x14ac:dyDescent="0.3">
      <c r="A58" t="s">
        <v>236</v>
      </c>
      <c r="B58" s="18">
        <v>0.59</v>
      </c>
      <c r="C58" s="18">
        <v>1</v>
      </c>
      <c r="D58" s="18" t="s">
        <v>237</v>
      </c>
      <c r="E58" s="18" t="s">
        <v>238</v>
      </c>
    </row>
    <row r="59" spans="1:5" x14ac:dyDescent="0.3">
      <c r="A59" t="s">
        <v>239</v>
      </c>
      <c r="B59" s="18">
        <v>0.59199999999999997</v>
      </c>
      <c r="C59" s="18">
        <v>0.93899999999999995</v>
      </c>
      <c r="D59" s="18" t="s">
        <v>240</v>
      </c>
      <c r="E59" s="18" t="s">
        <v>241</v>
      </c>
    </row>
    <row r="60" spans="1:5" x14ac:dyDescent="0.3">
      <c r="A60" t="s">
        <v>242</v>
      </c>
      <c r="B60" s="18">
        <v>0.60899999999999999</v>
      </c>
      <c r="C60" s="18">
        <v>1.06</v>
      </c>
      <c r="D60" s="18" t="s">
        <v>243</v>
      </c>
      <c r="E60" s="18" t="s">
        <v>244</v>
      </c>
    </row>
    <row r="61" spans="1:5" x14ac:dyDescent="0.3">
      <c r="A61" t="s">
        <v>245</v>
      </c>
      <c r="B61" s="18">
        <v>0.62</v>
      </c>
      <c r="C61" s="18">
        <v>1.1299999999999999</v>
      </c>
      <c r="D61" s="18" t="s">
        <v>246</v>
      </c>
      <c r="E61" s="18" t="s">
        <v>247</v>
      </c>
    </row>
    <row r="62" spans="1:5" x14ac:dyDescent="0.3">
      <c r="A62" t="s">
        <v>248</v>
      </c>
      <c r="B62" s="18">
        <v>0.626</v>
      </c>
      <c r="C62" s="18">
        <v>1.07</v>
      </c>
      <c r="D62" s="18" t="s">
        <v>249</v>
      </c>
      <c r="E62" s="18" t="s">
        <v>250</v>
      </c>
    </row>
    <row r="63" spans="1:5" x14ac:dyDescent="0.3">
      <c r="A63" t="s">
        <v>251</v>
      </c>
      <c r="B63" s="18">
        <v>0.626</v>
      </c>
      <c r="C63" s="18">
        <v>1.07</v>
      </c>
      <c r="D63" s="18" t="s">
        <v>249</v>
      </c>
      <c r="E63" s="18" t="s">
        <v>250</v>
      </c>
    </row>
    <row r="64" spans="1:5" x14ac:dyDescent="0.3">
      <c r="A64" t="s">
        <v>252</v>
      </c>
      <c r="B64" s="18">
        <v>0.63400000000000001</v>
      </c>
      <c r="C64" s="18">
        <v>0.92500000000000004</v>
      </c>
      <c r="D64" s="18" t="s">
        <v>253</v>
      </c>
      <c r="E64" s="18" t="s">
        <v>254</v>
      </c>
    </row>
    <row r="65" spans="1:5" x14ac:dyDescent="0.3">
      <c r="A65" t="s">
        <v>255</v>
      </c>
      <c r="B65" s="18">
        <v>0.70099999999999996</v>
      </c>
      <c r="C65" s="18">
        <v>1.03</v>
      </c>
      <c r="D65" s="18" t="s">
        <v>256</v>
      </c>
      <c r="E65" s="18" t="s">
        <v>257</v>
      </c>
    </row>
    <row r="66" spans="1:5" x14ac:dyDescent="0.3">
      <c r="A66" t="s">
        <v>258</v>
      </c>
      <c r="B66" s="18">
        <v>0.74399999999999999</v>
      </c>
      <c r="C66" s="18">
        <v>0.98399999999999999</v>
      </c>
      <c r="D66" s="18" t="s">
        <v>259</v>
      </c>
      <c r="E66" s="18" t="s">
        <v>260</v>
      </c>
    </row>
    <row r="67" spans="1:5" x14ac:dyDescent="0.3">
      <c r="A67" t="s">
        <v>261</v>
      </c>
      <c r="B67" s="18">
        <v>0.746</v>
      </c>
      <c r="C67" s="18">
        <v>0.94799999999999995</v>
      </c>
      <c r="D67" s="18" t="s">
        <v>262</v>
      </c>
      <c r="E67" s="18" t="s">
        <v>263</v>
      </c>
    </row>
    <row r="68" spans="1:5" x14ac:dyDescent="0.3">
      <c r="A68" t="s">
        <v>264</v>
      </c>
      <c r="B68" s="18">
        <v>0.76900000000000002</v>
      </c>
      <c r="C68" s="18">
        <v>0.94899999999999995</v>
      </c>
      <c r="D68" s="18" t="s">
        <v>265</v>
      </c>
      <c r="E68" s="18" t="s">
        <v>266</v>
      </c>
    </row>
    <row r="69" spans="1:5" x14ac:dyDescent="0.3">
      <c r="A69" t="s">
        <v>267</v>
      </c>
      <c r="B69" s="18">
        <v>0.76900000000000002</v>
      </c>
      <c r="C69" s="18">
        <v>1.02</v>
      </c>
      <c r="D69" s="18" t="s">
        <v>268</v>
      </c>
      <c r="E69" s="18" t="s">
        <v>269</v>
      </c>
    </row>
    <row r="70" spans="1:5" x14ac:dyDescent="0.3">
      <c r="A70" t="s">
        <v>270</v>
      </c>
      <c r="B70" s="18">
        <v>0.79</v>
      </c>
      <c r="C70" s="18">
        <v>0.97</v>
      </c>
      <c r="D70" s="18" t="s">
        <v>271</v>
      </c>
      <c r="E70" s="18" t="s">
        <v>272</v>
      </c>
    </row>
    <row r="71" spans="1:5" x14ac:dyDescent="0.3">
      <c r="A71" t="s">
        <v>273</v>
      </c>
      <c r="B71" s="18">
        <v>0.85499999999999998</v>
      </c>
      <c r="C71" s="18">
        <v>1</v>
      </c>
      <c r="D71" s="18" t="s">
        <v>274</v>
      </c>
      <c r="E71" s="18" t="s">
        <v>275</v>
      </c>
    </row>
    <row r="72" spans="1:5" x14ac:dyDescent="0.3">
      <c r="A72" t="s">
        <v>276</v>
      </c>
      <c r="B72" s="18">
        <v>0.86299999999999999</v>
      </c>
      <c r="C72" s="18">
        <v>1.03</v>
      </c>
      <c r="D72" s="18" t="s">
        <v>277</v>
      </c>
      <c r="E72" s="18" t="s">
        <v>278</v>
      </c>
    </row>
    <row r="73" spans="1:5" x14ac:dyDescent="0.3">
      <c r="A73" t="s">
        <v>279</v>
      </c>
      <c r="B73" s="18">
        <v>0.88700000000000001</v>
      </c>
      <c r="C73" s="18">
        <v>0.93200000000000005</v>
      </c>
      <c r="D73" s="18" t="s">
        <v>280</v>
      </c>
      <c r="E73" s="18" t="s">
        <v>281</v>
      </c>
    </row>
    <row r="74" spans="1:5" x14ac:dyDescent="0.3">
      <c r="A74" t="s">
        <v>282</v>
      </c>
      <c r="B74" s="18">
        <v>0.88900000000000001</v>
      </c>
      <c r="C74" s="18">
        <v>1.06</v>
      </c>
      <c r="D74" s="18" t="s">
        <v>283</v>
      </c>
      <c r="E74" s="18" t="s">
        <v>284</v>
      </c>
    </row>
    <row r="75" spans="1:5" x14ac:dyDescent="0.3">
      <c r="A75" t="s">
        <v>285</v>
      </c>
      <c r="B75" s="18">
        <v>0.90100000000000002</v>
      </c>
      <c r="C75" s="18">
        <v>0.98099999999999998</v>
      </c>
      <c r="D75" s="18" t="s">
        <v>286</v>
      </c>
      <c r="E75" s="18" t="s">
        <v>287</v>
      </c>
    </row>
    <row r="76" spans="1:5" x14ac:dyDescent="0.3">
      <c r="A76" t="s">
        <v>288</v>
      </c>
      <c r="B76" s="18">
        <v>0.92500000000000004</v>
      </c>
      <c r="C76" s="18">
        <v>0.98799999999999999</v>
      </c>
      <c r="D76" s="18" t="s">
        <v>289</v>
      </c>
      <c r="E76" s="18" t="s">
        <v>290</v>
      </c>
    </row>
    <row r="77" spans="1:5" x14ac:dyDescent="0.3">
      <c r="A77" t="s">
        <v>291</v>
      </c>
      <c r="B77" s="18">
        <v>0.93100000000000005</v>
      </c>
      <c r="C77" s="18">
        <v>1.02</v>
      </c>
      <c r="D77" s="18" t="s">
        <v>292</v>
      </c>
      <c r="E77" s="18" t="s">
        <v>293</v>
      </c>
    </row>
    <row r="78" spans="1:5" x14ac:dyDescent="0.3">
      <c r="A78" t="s">
        <v>294</v>
      </c>
      <c r="B78" s="18">
        <v>0.93400000000000005</v>
      </c>
      <c r="C78" s="18">
        <v>1.02</v>
      </c>
      <c r="D78" s="18" t="s">
        <v>295</v>
      </c>
      <c r="E78" s="18" t="s">
        <v>296</v>
      </c>
    </row>
    <row r="79" spans="1:5" x14ac:dyDescent="0.3">
      <c r="A79" t="s">
        <v>297</v>
      </c>
      <c r="B79" s="18">
        <v>0.93700000000000006</v>
      </c>
      <c r="C79" s="18">
        <v>1.01</v>
      </c>
      <c r="D79" s="18" t="s">
        <v>298</v>
      </c>
      <c r="E79" s="18" t="s">
        <v>299</v>
      </c>
    </row>
    <row r="80" spans="1:5" x14ac:dyDescent="0.3">
      <c r="A80" t="s">
        <v>300</v>
      </c>
      <c r="B80" s="18">
        <v>0.95399999999999996</v>
      </c>
      <c r="C80" s="18">
        <v>0.998</v>
      </c>
      <c r="D80" s="18" t="s">
        <v>301</v>
      </c>
      <c r="E80" s="18" t="s">
        <v>302</v>
      </c>
    </row>
    <row r="81" spans="1:5" x14ac:dyDescent="0.3">
      <c r="A81" t="s">
        <v>303</v>
      </c>
      <c r="B81" s="18">
        <v>0.97499999999999998</v>
      </c>
      <c r="C81" s="18">
        <v>1.03</v>
      </c>
      <c r="D81" s="18" t="s">
        <v>304</v>
      </c>
      <c r="E81" s="18" t="s">
        <v>305</v>
      </c>
    </row>
    <row r="82" spans="1:5" x14ac:dyDescent="0.3">
      <c r="A82" s="12" t="s">
        <v>306</v>
      </c>
      <c r="B82" s="21">
        <v>0.995</v>
      </c>
      <c r="C82" s="21">
        <v>0.89100000000000001</v>
      </c>
      <c r="D82" s="21" t="s">
        <v>307</v>
      </c>
      <c r="E82" s="21" t="s">
        <v>308</v>
      </c>
    </row>
    <row r="83" spans="1:5" ht="21" x14ac:dyDescent="0.4">
      <c r="A83" s="26" t="s">
        <v>46</v>
      </c>
      <c r="B83" s="26"/>
      <c r="C83" s="26"/>
      <c r="D83" s="26"/>
      <c r="E83" s="26"/>
    </row>
    <row r="84" spans="1:5" x14ac:dyDescent="0.3">
      <c r="A84" t="s">
        <v>276</v>
      </c>
      <c r="B84" s="19">
        <v>1E-4</v>
      </c>
      <c r="C84" s="19">
        <v>2.79</v>
      </c>
      <c r="D84" s="19" t="s">
        <v>367</v>
      </c>
      <c r="E84" s="19" t="s">
        <v>368</v>
      </c>
    </row>
    <row r="85" spans="1:5" x14ac:dyDescent="0.3">
      <c r="A85" t="s">
        <v>310</v>
      </c>
      <c r="B85" s="19">
        <v>1E-4</v>
      </c>
      <c r="C85" s="19">
        <v>2.52</v>
      </c>
      <c r="D85" s="19" t="s">
        <v>369</v>
      </c>
      <c r="E85" s="19" t="s">
        <v>370</v>
      </c>
    </row>
    <row r="86" spans="1:5" x14ac:dyDescent="0.3">
      <c r="A86" t="s">
        <v>83</v>
      </c>
      <c r="B86" s="19">
        <v>1E-4</v>
      </c>
      <c r="C86" s="19">
        <v>2.29</v>
      </c>
      <c r="D86" s="19" t="s">
        <v>371</v>
      </c>
      <c r="E86" s="19" t="s">
        <v>372</v>
      </c>
    </row>
    <row r="87" spans="1:5" x14ac:dyDescent="0.3">
      <c r="A87" t="s">
        <v>149</v>
      </c>
      <c r="B87" s="19">
        <v>1E-4</v>
      </c>
      <c r="C87" s="19">
        <v>2.2599999999999998</v>
      </c>
      <c r="D87" s="19" t="s">
        <v>373</v>
      </c>
      <c r="E87" s="19" t="s">
        <v>374</v>
      </c>
    </row>
    <row r="88" spans="1:5" x14ac:dyDescent="0.3">
      <c r="A88" t="s">
        <v>311</v>
      </c>
      <c r="B88" s="19">
        <v>1E-4</v>
      </c>
      <c r="C88" s="19">
        <v>2.17</v>
      </c>
      <c r="D88" s="19" t="s">
        <v>375</v>
      </c>
      <c r="E88" s="19" t="s">
        <v>376</v>
      </c>
    </row>
    <row r="89" spans="1:5" x14ac:dyDescent="0.3">
      <c r="A89" t="s">
        <v>101</v>
      </c>
      <c r="B89" s="19">
        <v>1E-4</v>
      </c>
      <c r="C89" s="19">
        <v>2.2799999999999998</v>
      </c>
      <c r="D89" s="19" t="s">
        <v>377</v>
      </c>
      <c r="E89" s="19" t="s">
        <v>378</v>
      </c>
    </row>
    <row r="90" spans="1:5" x14ac:dyDescent="0.3">
      <c r="A90" t="s">
        <v>303</v>
      </c>
      <c r="B90" s="19">
        <v>1E-4</v>
      </c>
      <c r="C90" s="19">
        <v>1.92</v>
      </c>
      <c r="D90" s="19" t="s">
        <v>379</v>
      </c>
      <c r="E90" s="19" t="s">
        <v>380</v>
      </c>
    </row>
    <row r="91" spans="1:5" x14ac:dyDescent="0.3">
      <c r="A91" t="s">
        <v>312</v>
      </c>
      <c r="B91" s="19">
        <v>1E-4</v>
      </c>
      <c r="C91" s="19">
        <v>4.33</v>
      </c>
      <c r="D91" s="19" t="s">
        <v>381</v>
      </c>
      <c r="E91" s="19" t="s">
        <v>382</v>
      </c>
    </row>
    <row r="92" spans="1:5" x14ac:dyDescent="0.3">
      <c r="A92" t="s">
        <v>116</v>
      </c>
      <c r="B92" s="19">
        <v>1E-4</v>
      </c>
      <c r="C92" s="19">
        <v>2.93</v>
      </c>
      <c r="D92" s="19" t="s">
        <v>383</v>
      </c>
      <c r="E92" s="19" t="s">
        <v>384</v>
      </c>
    </row>
    <row r="93" spans="1:5" x14ac:dyDescent="0.3">
      <c r="A93" t="s">
        <v>313</v>
      </c>
      <c r="B93" s="19">
        <v>1E-4</v>
      </c>
      <c r="C93" s="19">
        <v>1.56</v>
      </c>
      <c r="D93" s="19" t="s">
        <v>385</v>
      </c>
      <c r="E93" s="19" t="s">
        <v>386</v>
      </c>
    </row>
    <row r="94" spans="1:5" x14ac:dyDescent="0.3">
      <c r="A94" t="s">
        <v>206</v>
      </c>
      <c r="B94" s="19">
        <v>1E-4</v>
      </c>
      <c r="C94" s="19">
        <v>1.72</v>
      </c>
      <c r="D94" s="19" t="s">
        <v>387</v>
      </c>
      <c r="E94" s="19" t="s">
        <v>388</v>
      </c>
    </row>
    <row r="95" spans="1:5" x14ac:dyDescent="0.3">
      <c r="A95" t="s">
        <v>314</v>
      </c>
      <c r="B95" s="19">
        <v>1E-4</v>
      </c>
      <c r="C95" s="19">
        <v>0.64500000000000002</v>
      </c>
      <c r="D95" s="19" t="s">
        <v>389</v>
      </c>
      <c r="E95" s="19" t="s">
        <v>390</v>
      </c>
    </row>
    <row r="96" spans="1:5" x14ac:dyDescent="0.3">
      <c r="A96" t="s">
        <v>315</v>
      </c>
      <c r="B96" s="19">
        <v>1E-4</v>
      </c>
      <c r="C96" s="19">
        <v>0.69099999999999995</v>
      </c>
      <c r="D96" s="19" t="s">
        <v>391</v>
      </c>
      <c r="E96" s="19" t="s">
        <v>392</v>
      </c>
    </row>
    <row r="97" spans="1:5" x14ac:dyDescent="0.3">
      <c r="A97" t="s">
        <v>104</v>
      </c>
      <c r="B97" s="19">
        <v>1E-4</v>
      </c>
      <c r="C97" s="19">
        <v>3.31</v>
      </c>
      <c r="D97" s="19" t="s">
        <v>393</v>
      </c>
      <c r="E97" s="19" t="s">
        <v>394</v>
      </c>
    </row>
    <row r="98" spans="1:5" x14ac:dyDescent="0.3">
      <c r="A98" t="s">
        <v>282</v>
      </c>
      <c r="B98" s="19">
        <v>1E-4</v>
      </c>
      <c r="C98" s="19">
        <v>2.97</v>
      </c>
      <c r="D98" s="19" t="s">
        <v>395</v>
      </c>
      <c r="E98" s="19" t="s">
        <v>396</v>
      </c>
    </row>
    <row r="99" spans="1:5" x14ac:dyDescent="0.3">
      <c r="A99" t="s">
        <v>200</v>
      </c>
      <c r="B99" s="19">
        <v>1E-4</v>
      </c>
      <c r="C99" s="19">
        <v>2.83</v>
      </c>
      <c r="D99" s="19" t="s">
        <v>397</v>
      </c>
      <c r="E99" s="19" t="s">
        <v>398</v>
      </c>
    </row>
    <row r="100" spans="1:5" x14ac:dyDescent="0.3">
      <c r="A100" t="s">
        <v>316</v>
      </c>
      <c r="B100" s="19">
        <v>1E-4</v>
      </c>
      <c r="C100" s="19">
        <v>0.61899999999999999</v>
      </c>
      <c r="D100" s="19" t="s">
        <v>399</v>
      </c>
      <c r="E100" s="19" t="s">
        <v>400</v>
      </c>
    </row>
    <row r="101" spans="1:5" x14ac:dyDescent="0.3">
      <c r="A101" t="s">
        <v>317</v>
      </c>
      <c r="B101" s="19">
        <v>1E-4</v>
      </c>
      <c r="C101" s="19">
        <v>0.53</v>
      </c>
      <c r="D101" s="19" t="s">
        <v>401</v>
      </c>
      <c r="E101" s="19" t="s">
        <v>402</v>
      </c>
    </row>
    <row r="102" spans="1:5" x14ac:dyDescent="0.3">
      <c r="A102" t="s">
        <v>92</v>
      </c>
      <c r="B102" s="19">
        <v>1E-4</v>
      </c>
      <c r="C102" s="19">
        <v>0.755</v>
      </c>
      <c r="D102" s="19" t="s">
        <v>403</v>
      </c>
      <c r="E102" s="19" t="s">
        <v>404</v>
      </c>
    </row>
    <row r="103" spans="1:5" x14ac:dyDescent="0.3">
      <c r="A103" t="s">
        <v>98</v>
      </c>
      <c r="B103" s="19">
        <v>1E-4</v>
      </c>
      <c r="C103" s="19">
        <v>3.56</v>
      </c>
      <c r="D103" s="19" t="s">
        <v>405</v>
      </c>
      <c r="E103" s="19" t="s">
        <v>406</v>
      </c>
    </row>
    <row r="104" spans="1:5" x14ac:dyDescent="0.3">
      <c r="A104" t="s">
        <v>176</v>
      </c>
      <c r="B104" s="19">
        <v>1E-4</v>
      </c>
      <c r="C104" s="19">
        <v>3.27</v>
      </c>
      <c r="D104" s="19" t="s">
        <v>407</v>
      </c>
      <c r="E104" s="19" t="s">
        <v>408</v>
      </c>
    </row>
    <row r="105" spans="1:5" x14ac:dyDescent="0.3">
      <c r="A105" t="s">
        <v>212</v>
      </c>
      <c r="B105" s="19">
        <v>1E-4</v>
      </c>
      <c r="C105" s="19">
        <v>2.92</v>
      </c>
      <c r="D105" s="19" t="s">
        <v>409</v>
      </c>
      <c r="E105" s="19" t="s">
        <v>410</v>
      </c>
    </row>
    <row r="106" spans="1:5" x14ac:dyDescent="0.3">
      <c r="A106" t="s">
        <v>318</v>
      </c>
      <c r="B106" s="19">
        <v>2.0000000000000001E-4</v>
      </c>
      <c r="C106" s="19">
        <v>0.60299999999999998</v>
      </c>
      <c r="D106" s="19" t="s">
        <v>411</v>
      </c>
      <c r="E106" s="19" t="s">
        <v>412</v>
      </c>
    </row>
    <row r="107" spans="1:5" x14ac:dyDescent="0.3">
      <c r="A107" t="s">
        <v>319</v>
      </c>
      <c r="B107" s="19">
        <v>2.0000000000000001E-4</v>
      </c>
      <c r="C107" s="19">
        <v>2.2999999999999998</v>
      </c>
      <c r="D107" s="19" t="s">
        <v>413</v>
      </c>
      <c r="E107" s="19" t="s">
        <v>414</v>
      </c>
    </row>
    <row r="108" spans="1:5" x14ac:dyDescent="0.3">
      <c r="A108" t="s">
        <v>320</v>
      </c>
      <c r="B108" s="19">
        <v>2.9999999999999997E-4</v>
      </c>
      <c r="C108" s="19">
        <v>0.65200000000000002</v>
      </c>
      <c r="D108" s="19" t="s">
        <v>415</v>
      </c>
      <c r="E108" s="19" t="s">
        <v>416</v>
      </c>
    </row>
    <row r="109" spans="1:5" x14ac:dyDescent="0.3">
      <c r="A109" t="s">
        <v>239</v>
      </c>
      <c r="B109" s="19">
        <v>2.9999999999999997E-4</v>
      </c>
      <c r="C109" s="19">
        <v>0.72599999999999998</v>
      </c>
      <c r="D109" s="19" t="s">
        <v>417</v>
      </c>
      <c r="E109" s="19" t="s">
        <v>418</v>
      </c>
    </row>
    <row r="110" spans="1:5" x14ac:dyDescent="0.3">
      <c r="A110" t="s">
        <v>321</v>
      </c>
      <c r="B110" s="19">
        <v>4.0000000000000002E-4</v>
      </c>
      <c r="C110" s="19">
        <v>0.72199999999999998</v>
      </c>
      <c r="D110" s="19" t="s">
        <v>419</v>
      </c>
      <c r="E110" s="19" t="s">
        <v>420</v>
      </c>
    </row>
    <row r="111" spans="1:5" x14ac:dyDescent="0.3">
      <c r="A111" t="s">
        <v>322</v>
      </c>
      <c r="B111" s="19">
        <v>5.0000000000000001E-4</v>
      </c>
      <c r="C111" s="19">
        <v>1.63</v>
      </c>
      <c r="D111" s="19" t="s">
        <v>421</v>
      </c>
      <c r="E111" s="19" t="s">
        <v>422</v>
      </c>
    </row>
    <row r="112" spans="1:5" x14ac:dyDescent="0.3">
      <c r="A112" t="s">
        <v>264</v>
      </c>
      <c r="B112" s="19">
        <v>5.9999999999999995E-4</v>
      </c>
      <c r="C112" s="19">
        <v>2.31</v>
      </c>
      <c r="D112" s="19" t="s">
        <v>423</v>
      </c>
      <c r="E112" s="19" t="s">
        <v>424</v>
      </c>
    </row>
    <row r="113" spans="1:5" x14ac:dyDescent="0.3">
      <c r="A113" t="s">
        <v>236</v>
      </c>
      <c r="B113" s="19">
        <v>5.9999999999999995E-4</v>
      </c>
      <c r="C113" s="19">
        <v>0.81100000000000005</v>
      </c>
      <c r="D113" s="19" t="s">
        <v>425</v>
      </c>
      <c r="E113" s="19" t="s">
        <v>426</v>
      </c>
    </row>
    <row r="114" spans="1:5" x14ac:dyDescent="0.3">
      <c r="A114" t="s">
        <v>323</v>
      </c>
      <c r="B114" s="19">
        <v>8.0000000000000004E-4</v>
      </c>
      <c r="C114" s="19">
        <v>0.64600000000000002</v>
      </c>
      <c r="D114" s="19" t="s">
        <v>427</v>
      </c>
      <c r="E114" s="19" t="s">
        <v>428</v>
      </c>
    </row>
    <row r="115" spans="1:5" x14ac:dyDescent="0.3">
      <c r="A115" t="s">
        <v>134</v>
      </c>
      <c r="B115" s="19">
        <v>8.9999999999999998E-4</v>
      </c>
      <c r="C115" s="19">
        <v>2.27</v>
      </c>
      <c r="D115" s="19" t="s">
        <v>429</v>
      </c>
      <c r="E115" s="19" t="s">
        <v>430</v>
      </c>
    </row>
    <row r="116" spans="1:5" x14ac:dyDescent="0.3">
      <c r="A116" t="s">
        <v>291</v>
      </c>
      <c r="B116" s="19">
        <v>1.5E-3</v>
      </c>
      <c r="C116" s="19">
        <v>1.46</v>
      </c>
      <c r="D116" s="19" t="s">
        <v>431</v>
      </c>
      <c r="E116" s="19" t="s">
        <v>432</v>
      </c>
    </row>
    <row r="117" spans="1:5" x14ac:dyDescent="0.3">
      <c r="A117" t="s">
        <v>324</v>
      </c>
      <c r="B117" s="19">
        <v>1.6000000000000001E-3</v>
      </c>
      <c r="C117" s="19">
        <v>0.72599999999999998</v>
      </c>
      <c r="D117" s="19" t="s">
        <v>433</v>
      </c>
      <c r="E117" s="19" t="s">
        <v>434</v>
      </c>
    </row>
    <row r="118" spans="1:5" x14ac:dyDescent="0.3">
      <c r="A118" t="s">
        <v>325</v>
      </c>
      <c r="B118" s="19">
        <v>1.6999999999999999E-3</v>
      </c>
      <c r="C118" s="19">
        <v>0.625</v>
      </c>
      <c r="D118" s="19" t="s">
        <v>435</v>
      </c>
      <c r="E118" s="19" t="s">
        <v>436</v>
      </c>
    </row>
    <row r="119" spans="1:5" x14ac:dyDescent="0.3">
      <c r="A119" t="s">
        <v>191</v>
      </c>
      <c r="B119" s="19">
        <v>2.3E-3</v>
      </c>
      <c r="C119" s="19">
        <v>1.45</v>
      </c>
      <c r="D119" s="19" t="s">
        <v>437</v>
      </c>
      <c r="E119" s="19" t="s">
        <v>438</v>
      </c>
    </row>
    <row r="120" spans="1:5" x14ac:dyDescent="0.3">
      <c r="A120" t="s">
        <v>326</v>
      </c>
      <c r="B120" s="19">
        <v>2.3E-3</v>
      </c>
      <c r="C120" s="19">
        <v>1.88</v>
      </c>
      <c r="D120" s="19" t="s">
        <v>439</v>
      </c>
      <c r="E120" s="19" t="s">
        <v>440</v>
      </c>
    </row>
    <row r="121" spans="1:5" x14ac:dyDescent="0.3">
      <c r="A121" t="s">
        <v>188</v>
      </c>
      <c r="B121" s="19">
        <v>3.7000000000000002E-3</v>
      </c>
      <c r="C121" s="19">
        <v>1.95</v>
      </c>
      <c r="D121" s="19" t="s">
        <v>441</v>
      </c>
      <c r="E121" s="19" t="s">
        <v>442</v>
      </c>
    </row>
    <row r="122" spans="1:5" x14ac:dyDescent="0.3">
      <c r="A122" t="s">
        <v>327</v>
      </c>
      <c r="B122" s="19">
        <v>5.5999999999999999E-3</v>
      </c>
      <c r="C122" s="19">
        <v>0.755</v>
      </c>
      <c r="D122" s="19" t="s">
        <v>443</v>
      </c>
      <c r="E122" s="19" t="s">
        <v>444</v>
      </c>
    </row>
    <row r="123" spans="1:5" x14ac:dyDescent="0.3">
      <c r="A123" t="s">
        <v>328</v>
      </c>
      <c r="B123" s="19">
        <v>7.1999999999999998E-3</v>
      </c>
      <c r="C123" s="19">
        <v>0.78800000000000003</v>
      </c>
      <c r="D123" s="19" t="s">
        <v>445</v>
      </c>
      <c r="E123" s="19" t="s">
        <v>446</v>
      </c>
    </row>
    <row r="124" spans="1:5" x14ac:dyDescent="0.3">
      <c r="A124" t="s">
        <v>267</v>
      </c>
      <c r="B124" s="19">
        <v>8.3999999999999995E-3</v>
      </c>
      <c r="C124" s="19">
        <v>1.69</v>
      </c>
      <c r="D124" s="19" t="s">
        <v>447</v>
      </c>
      <c r="E124" s="19" t="s">
        <v>448</v>
      </c>
    </row>
    <row r="125" spans="1:5" x14ac:dyDescent="0.3">
      <c r="A125" t="s">
        <v>329</v>
      </c>
      <c r="B125" s="19">
        <v>1.37E-2</v>
      </c>
      <c r="C125" s="19">
        <v>0.78600000000000003</v>
      </c>
      <c r="D125" s="19" t="s">
        <v>449</v>
      </c>
      <c r="E125" s="19" t="s">
        <v>450</v>
      </c>
    </row>
    <row r="126" spans="1:5" x14ac:dyDescent="0.3">
      <c r="A126" t="s">
        <v>330</v>
      </c>
      <c r="B126" s="19">
        <v>2.0199999999999999E-2</v>
      </c>
      <c r="C126" s="19">
        <v>0.82399999999999995</v>
      </c>
      <c r="D126" s="19" t="s">
        <v>451</v>
      </c>
      <c r="E126" s="19" t="s">
        <v>452</v>
      </c>
    </row>
    <row r="127" spans="1:5" x14ac:dyDescent="0.3">
      <c r="A127" t="s">
        <v>331</v>
      </c>
      <c r="B127" s="19">
        <v>2.6599999999999999E-2</v>
      </c>
      <c r="C127" s="19">
        <v>0.42699999999999999</v>
      </c>
      <c r="D127" s="19" t="s">
        <v>453</v>
      </c>
      <c r="E127" s="19" t="s">
        <v>454</v>
      </c>
    </row>
    <row r="128" spans="1:5" x14ac:dyDescent="0.3">
      <c r="A128" t="s">
        <v>252</v>
      </c>
      <c r="B128" s="19">
        <v>3.9199999999999999E-2</v>
      </c>
      <c r="C128" s="19">
        <v>1.78</v>
      </c>
      <c r="D128" s="19" t="s">
        <v>455</v>
      </c>
      <c r="E128" s="19" t="s">
        <v>456</v>
      </c>
    </row>
    <row r="129" spans="1:5" x14ac:dyDescent="0.3">
      <c r="A129" t="s">
        <v>170</v>
      </c>
      <c r="B129" s="19">
        <v>4.0099999999999997E-2</v>
      </c>
      <c r="C129" s="19">
        <v>1.9</v>
      </c>
      <c r="D129" s="19" t="s">
        <v>457</v>
      </c>
      <c r="E129" s="19" t="s">
        <v>458</v>
      </c>
    </row>
    <row r="130" spans="1:5" x14ac:dyDescent="0.3">
      <c r="A130" t="s">
        <v>332</v>
      </c>
      <c r="B130" s="19">
        <v>4.36E-2</v>
      </c>
      <c r="C130" s="19">
        <v>1.23</v>
      </c>
      <c r="D130" s="19" t="s">
        <v>459</v>
      </c>
      <c r="E130" s="19" t="s">
        <v>460</v>
      </c>
    </row>
    <row r="131" spans="1:5" x14ac:dyDescent="0.3">
      <c r="A131" t="s">
        <v>333</v>
      </c>
      <c r="B131" s="19">
        <v>4.8300000000000003E-2</v>
      </c>
      <c r="C131" s="19">
        <v>0.83699999999999997</v>
      </c>
      <c r="D131" s="19" t="s">
        <v>461</v>
      </c>
      <c r="E131" s="19" t="s">
        <v>462</v>
      </c>
    </row>
    <row r="132" spans="1:5" x14ac:dyDescent="0.3">
      <c r="A132" t="s">
        <v>242</v>
      </c>
      <c r="B132" s="19">
        <v>8.9300000000000004E-2</v>
      </c>
      <c r="C132" s="19">
        <v>1.55</v>
      </c>
      <c r="D132" s="19" t="s">
        <v>463</v>
      </c>
      <c r="E132" s="19" t="s">
        <v>464</v>
      </c>
    </row>
    <row r="133" spans="1:5" x14ac:dyDescent="0.3">
      <c r="A133" t="s">
        <v>215</v>
      </c>
      <c r="B133" s="19">
        <v>9.5299999999999996E-2</v>
      </c>
      <c r="C133" s="19">
        <v>0.92400000000000004</v>
      </c>
      <c r="D133" s="19" t="s">
        <v>465</v>
      </c>
      <c r="E133" s="19" t="s">
        <v>466</v>
      </c>
    </row>
    <row r="134" spans="1:5" x14ac:dyDescent="0.3">
      <c r="A134" t="s">
        <v>221</v>
      </c>
      <c r="B134" s="19">
        <v>9.8900000000000002E-2</v>
      </c>
      <c r="C134" s="19">
        <v>0.877</v>
      </c>
      <c r="D134" s="19" t="s">
        <v>467</v>
      </c>
      <c r="E134" s="19" t="s">
        <v>468</v>
      </c>
    </row>
    <row r="135" spans="1:5" x14ac:dyDescent="0.3">
      <c r="A135" t="s">
        <v>334</v>
      </c>
      <c r="B135" s="19">
        <v>0.1022</v>
      </c>
      <c r="C135" s="19">
        <v>0.84499999999999997</v>
      </c>
      <c r="D135" s="19" t="s">
        <v>469</v>
      </c>
      <c r="E135" s="19" t="s">
        <v>470</v>
      </c>
    </row>
    <row r="136" spans="1:5" x14ac:dyDescent="0.3">
      <c r="A136" t="s">
        <v>335</v>
      </c>
      <c r="B136" s="19">
        <v>0.1086</v>
      </c>
      <c r="C136" s="19">
        <v>1.32</v>
      </c>
      <c r="D136" s="19" t="s">
        <v>471</v>
      </c>
      <c r="E136" s="19" t="s">
        <v>472</v>
      </c>
    </row>
    <row r="137" spans="1:5" x14ac:dyDescent="0.3">
      <c r="A137" t="s">
        <v>336</v>
      </c>
      <c r="B137" s="19">
        <v>0.1162</v>
      </c>
      <c r="C137" s="19">
        <v>0.80300000000000005</v>
      </c>
      <c r="D137" s="19" t="s">
        <v>473</v>
      </c>
      <c r="E137" s="19" t="s">
        <v>474</v>
      </c>
    </row>
    <row r="138" spans="1:5" x14ac:dyDescent="0.3">
      <c r="A138" t="s">
        <v>337</v>
      </c>
      <c r="B138" s="19">
        <v>0.1187</v>
      </c>
      <c r="C138" s="19">
        <v>1.19</v>
      </c>
      <c r="D138" s="19" t="s">
        <v>475</v>
      </c>
      <c r="E138" s="19" t="s">
        <v>476</v>
      </c>
    </row>
    <row r="139" spans="1:5" x14ac:dyDescent="0.3">
      <c r="A139" t="s">
        <v>338</v>
      </c>
      <c r="B139" s="19">
        <v>0.1265</v>
      </c>
      <c r="C139" s="19">
        <v>0.73199999999999998</v>
      </c>
      <c r="D139" s="19" t="s">
        <v>477</v>
      </c>
      <c r="E139" s="19" t="s">
        <v>478</v>
      </c>
    </row>
    <row r="140" spans="1:5" x14ac:dyDescent="0.3">
      <c r="A140" t="s">
        <v>339</v>
      </c>
      <c r="B140" s="19">
        <v>0.14949999999999999</v>
      </c>
      <c r="C140" s="19">
        <v>0.69699999999999995</v>
      </c>
      <c r="D140" s="19" t="s">
        <v>479</v>
      </c>
      <c r="E140" s="19" t="s">
        <v>480</v>
      </c>
    </row>
    <row r="141" spans="1:5" x14ac:dyDescent="0.3">
      <c r="A141" t="s">
        <v>340</v>
      </c>
      <c r="B141" s="19">
        <v>0.1565</v>
      </c>
      <c r="C141" s="19">
        <v>1.07</v>
      </c>
      <c r="D141" s="19" t="s">
        <v>481</v>
      </c>
      <c r="E141" s="19" t="s">
        <v>482</v>
      </c>
    </row>
    <row r="142" spans="1:5" x14ac:dyDescent="0.3">
      <c r="A142" t="s">
        <v>77</v>
      </c>
      <c r="B142" s="19">
        <v>0.1565</v>
      </c>
      <c r="C142" s="19">
        <v>1.35</v>
      </c>
      <c r="D142" s="19" t="s">
        <v>483</v>
      </c>
      <c r="E142" s="19" t="s">
        <v>484</v>
      </c>
    </row>
    <row r="143" spans="1:5" x14ac:dyDescent="0.3">
      <c r="A143" t="s">
        <v>341</v>
      </c>
      <c r="B143" s="19">
        <v>0.1646</v>
      </c>
      <c r="C143" s="19">
        <v>0.80400000000000005</v>
      </c>
      <c r="D143" s="19" t="s">
        <v>485</v>
      </c>
      <c r="E143" s="19" t="s">
        <v>486</v>
      </c>
    </row>
    <row r="144" spans="1:5" x14ac:dyDescent="0.3">
      <c r="A144" t="s">
        <v>342</v>
      </c>
      <c r="B144" s="19">
        <v>0.1729</v>
      </c>
      <c r="C144" s="19">
        <v>1.66</v>
      </c>
      <c r="D144" s="19" t="s">
        <v>487</v>
      </c>
      <c r="E144" s="19" t="s">
        <v>488</v>
      </c>
    </row>
    <row r="145" spans="1:5" x14ac:dyDescent="0.3">
      <c r="A145" t="s">
        <v>343</v>
      </c>
      <c r="B145" s="19">
        <v>0.1736</v>
      </c>
      <c r="C145" s="19">
        <v>1.26</v>
      </c>
      <c r="D145" s="19" t="s">
        <v>489</v>
      </c>
      <c r="E145" s="19" t="s">
        <v>490</v>
      </c>
    </row>
    <row r="146" spans="1:5" x14ac:dyDescent="0.3">
      <c r="A146" t="s">
        <v>344</v>
      </c>
      <c r="B146" s="19">
        <v>0.18440000000000001</v>
      </c>
      <c r="C146" s="19">
        <v>0.80800000000000005</v>
      </c>
      <c r="D146" s="19" t="s">
        <v>491</v>
      </c>
      <c r="E146" s="19" t="s">
        <v>492</v>
      </c>
    </row>
    <row r="147" spans="1:5" x14ac:dyDescent="0.3">
      <c r="A147" t="s">
        <v>285</v>
      </c>
      <c r="B147" s="19">
        <v>0.2208</v>
      </c>
      <c r="C147" s="19">
        <v>0.92200000000000004</v>
      </c>
      <c r="D147" s="19" t="s">
        <v>493</v>
      </c>
      <c r="E147" s="19" t="s">
        <v>494</v>
      </c>
    </row>
    <row r="148" spans="1:5" x14ac:dyDescent="0.3">
      <c r="A148" t="s">
        <v>345</v>
      </c>
      <c r="B148" s="19">
        <v>0.249</v>
      </c>
      <c r="C148" s="19">
        <v>0.74199999999999999</v>
      </c>
      <c r="D148" s="19" t="s">
        <v>495</v>
      </c>
      <c r="E148" s="19" t="s">
        <v>496</v>
      </c>
    </row>
    <row r="149" spans="1:5" x14ac:dyDescent="0.3">
      <c r="A149" t="s">
        <v>346</v>
      </c>
      <c r="B149" s="19">
        <v>0.26369999999999999</v>
      </c>
      <c r="C149" s="19">
        <v>1.22</v>
      </c>
      <c r="D149" s="19" t="s">
        <v>497</v>
      </c>
      <c r="E149" s="19" t="s">
        <v>498</v>
      </c>
    </row>
    <row r="150" spans="1:5" x14ac:dyDescent="0.3">
      <c r="A150" t="s">
        <v>347</v>
      </c>
      <c r="B150" s="19">
        <v>0.27629999999999999</v>
      </c>
      <c r="C150" s="19">
        <v>0.875</v>
      </c>
      <c r="D150" s="19" t="s">
        <v>499</v>
      </c>
      <c r="E150" s="19" t="s">
        <v>500</v>
      </c>
    </row>
    <row r="151" spans="1:5" x14ac:dyDescent="0.3">
      <c r="A151" t="s">
        <v>348</v>
      </c>
      <c r="B151" s="19">
        <v>0.30470000000000003</v>
      </c>
      <c r="C151" s="19">
        <v>0.56499999999999995</v>
      </c>
      <c r="D151" s="19" t="s">
        <v>501</v>
      </c>
      <c r="E151" s="19" t="s">
        <v>502</v>
      </c>
    </row>
    <row r="152" spans="1:5" x14ac:dyDescent="0.3">
      <c r="A152" t="s">
        <v>349</v>
      </c>
      <c r="B152" s="19">
        <v>0.31909999999999999</v>
      </c>
      <c r="C152" s="19">
        <v>0.82</v>
      </c>
      <c r="D152" s="19" t="s">
        <v>503</v>
      </c>
      <c r="E152" s="19" t="s">
        <v>504</v>
      </c>
    </row>
    <row r="153" spans="1:5" x14ac:dyDescent="0.3">
      <c r="A153" t="s">
        <v>350</v>
      </c>
      <c r="B153" s="19">
        <v>0.33610000000000001</v>
      </c>
      <c r="C153" s="19">
        <v>0.81299999999999994</v>
      </c>
      <c r="D153" s="19" t="s">
        <v>505</v>
      </c>
      <c r="E153" s="19" t="s">
        <v>506</v>
      </c>
    </row>
    <row r="154" spans="1:5" x14ac:dyDescent="0.3">
      <c r="A154" t="s">
        <v>351</v>
      </c>
      <c r="B154" s="19">
        <v>0.40550000000000003</v>
      </c>
      <c r="C154" s="19">
        <v>0.9</v>
      </c>
      <c r="D154" s="19" t="s">
        <v>507</v>
      </c>
      <c r="E154" s="19" t="s">
        <v>508</v>
      </c>
    </row>
    <row r="155" spans="1:5" x14ac:dyDescent="0.3">
      <c r="A155" t="s">
        <v>352</v>
      </c>
      <c r="B155" s="19">
        <v>0.48530000000000001</v>
      </c>
      <c r="C155" s="19">
        <v>1.1100000000000001</v>
      </c>
      <c r="D155" s="19" t="s">
        <v>509</v>
      </c>
      <c r="E155" s="19" t="s">
        <v>510</v>
      </c>
    </row>
    <row r="156" spans="1:5" x14ac:dyDescent="0.3">
      <c r="A156" t="s">
        <v>353</v>
      </c>
      <c r="B156" s="19">
        <v>0.51739999999999997</v>
      </c>
      <c r="C156" s="19">
        <v>1.07</v>
      </c>
      <c r="D156" s="19" t="s">
        <v>511</v>
      </c>
      <c r="E156" s="19" t="s">
        <v>512</v>
      </c>
    </row>
    <row r="157" spans="1:5" x14ac:dyDescent="0.3">
      <c r="A157" t="s">
        <v>122</v>
      </c>
      <c r="B157" s="19">
        <v>0.51749999999999996</v>
      </c>
      <c r="C157" s="19">
        <v>0.877</v>
      </c>
      <c r="D157" s="19" t="s">
        <v>513</v>
      </c>
      <c r="E157" s="19" t="s">
        <v>514</v>
      </c>
    </row>
    <row r="158" spans="1:5" x14ac:dyDescent="0.3">
      <c r="A158" t="s">
        <v>354</v>
      </c>
      <c r="B158" s="19">
        <v>0.55549999999999999</v>
      </c>
      <c r="C158" s="19">
        <v>1.1200000000000001</v>
      </c>
      <c r="D158" s="19" t="s">
        <v>515</v>
      </c>
      <c r="E158" s="19" t="s">
        <v>516</v>
      </c>
    </row>
    <row r="159" spans="1:5" x14ac:dyDescent="0.3">
      <c r="A159" t="s">
        <v>355</v>
      </c>
      <c r="B159" s="19">
        <v>0.57869999999999999</v>
      </c>
      <c r="C159" s="19">
        <v>1.02</v>
      </c>
      <c r="D159" s="19" t="s">
        <v>517</v>
      </c>
      <c r="E159" s="19" t="s">
        <v>518</v>
      </c>
    </row>
    <row r="160" spans="1:5" x14ac:dyDescent="0.3">
      <c r="A160" t="s">
        <v>356</v>
      </c>
      <c r="B160" s="19">
        <v>0.59499999999999997</v>
      </c>
      <c r="C160" s="19">
        <v>1.0900000000000001</v>
      </c>
      <c r="D160" s="19" t="s">
        <v>519</v>
      </c>
      <c r="E160" s="19" t="s">
        <v>520</v>
      </c>
    </row>
    <row r="161" spans="1:5" x14ac:dyDescent="0.3">
      <c r="A161" t="s">
        <v>357</v>
      </c>
      <c r="B161" s="19">
        <v>0.66269999999999996</v>
      </c>
      <c r="C161" s="19">
        <v>1.07</v>
      </c>
      <c r="D161" s="19" t="s">
        <v>521</v>
      </c>
      <c r="E161" s="19" t="s">
        <v>522</v>
      </c>
    </row>
    <row r="162" spans="1:5" x14ac:dyDescent="0.3">
      <c r="A162" t="s">
        <v>300</v>
      </c>
      <c r="B162" s="19">
        <v>0.67730000000000001</v>
      </c>
      <c r="C162" s="19">
        <v>1.0900000000000001</v>
      </c>
      <c r="D162" s="19" t="s">
        <v>523</v>
      </c>
      <c r="E162" s="19" t="s">
        <v>524</v>
      </c>
    </row>
    <row r="163" spans="1:5" x14ac:dyDescent="0.3">
      <c r="A163" t="s">
        <v>255</v>
      </c>
      <c r="B163" s="19">
        <v>0.69920000000000004</v>
      </c>
      <c r="C163" s="19">
        <v>0.96599999999999997</v>
      </c>
      <c r="D163" s="19" t="s">
        <v>525</v>
      </c>
      <c r="E163" s="19" t="s">
        <v>526</v>
      </c>
    </row>
    <row r="164" spans="1:5" x14ac:dyDescent="0.3">
      <c r="A164" t="s">
        <v>358</v>
      </c>
      <c r="B164" s="19">
        <v>0.71699999999999997</v>
      </c>
      <c r="C164" s="19">
        <v>0.95099999999999996</v>
      </c>
      <c r="D164" s="19" t="s">
        <v>527</v>
      </c>
      <c r="E164" s="19" t="s">
        <v>528</v>
      </c>
    </row>
    <row r="165" spans="1:5" x14ac:dyDescent="0.3">
      <c r="A165" t="s">
        <v>140</v>
      </c>
      <c r="B165" s="19">
        <v>0.76329999999999998</v>
      </c>
      <c r="C165" s="19">
        <v>1.01</v>
      </c>
      <c r="D165" s="19" t="s">
        <v>529</v>
      </c>
      <c r="E165" s="19" t="s">
        <v>530</v>
      </c>
    </row>
    <row r="166" spans="1:5" x14ac:dyDescent="0.3">
      <c r="A166" t="s">
        <v>359</v>
      </c>
      <c r="B166" s="19">
        <v>0.79079999999999995</v>
      </c>
      <c r="C166" s="19">
        <v>0.92500000000000004</v>
      </c>
      <c r="D166" s="19" t="s">
        <v>531</v>
      </c>
      <c r="E166" s="19" t="s">
        <v>532</v>
      </c>
    </row>
    <row r="167" spans="1:5" x14ac:dyDescent="0.3">
      <c r="A167" t="s">
        <v>360</v>
      </c>
      <c r="B167" s="19">
        <v>0.83050000000000002</v>
      </c>
      <c r="C167" s="19">
        <v>0.99199999999999999</v>
      </c>
      <c r="D167" s="19" t="s">
        <v>533</v>
      </c>
      <c r="E167" s="19" t="s">
        <v>534</v>
      </c>
    </row>
    <row r="168" spans="1:5" x14ac:dyDescent="0.3">
      <c r="A168" t="s">
        <v>361</v>
      </c>
      <c r="B168" s="19">
        <v>0.86809999999999998</v>
      </c>
      <c r="C168" s="19">
        <v>1.03</v>
      </c>
      <c r="D168" s="19" t="s">
        <v>535</v>
      </c>
      <c r="E168" s="19" t="s">
        <v>536</v>
      </c>
    </row>
    <row r="169" spans="1:5" x14ac:dyDescent="0.3">
      <c r="A169" t="s">
        <v>164</v>
      </c>
      <c r="B169" s="19">
        <v>0.88449999999999995</v>
      </c>
      <c r="C169" s="19">
        <v>0.98499999999999999</v>
      </c>
      <c r="D169" s="19" t="s">
        <v>537</v>
      </c>
      <c r="E169" s="19" t="s">
        <v>538</v>
      </c>
    </row>
    <row r="170" spans="1:5" x14ac:dyDescent="0.3">
      <c r="A170" t="s">
        <v>362</v>
      </c>
      <c r="B170" s="19">
        <v>0.89629999999999999</v>
      </c>
      <c r="C170" s="19">
        <v>1.03</v>
      </c>
      <c r="D170" s="19" t="s">
        <v>539</v>
      </c>
      <c r="E170" s="19" t="s">
        <v>540</v>
      </c>
    </row>
    <row r="171" spans="1:5" x14ac:dyDescent="0.3">
      <c r="A171" t="s">
        <v>363</v>
      </c>
      <c r="B171" s="19">
        <v>0.90069999999999995</v>
      </c>
      <c r="C171" s="19">
        <v>0.92800000000000005</v>
      </c>
      <c r="D171" s="19" t="s">
        <v>541</v>
      </c>
      <c r="E171" s="19" t="s">
        <v>542</v>
      </c>
    </row>
    <row r="172" spans="1:5" x14ac:dyDescent="0.3">
      <c r="A172" t="s">
        <v>273</v>
      </c>
      <c r="B172" s="19">
        <v>0.90390000000000004</v>
      </c>
      <c r="C172" s="19">
        <v>1.17</v>
      </c>
      <c r="D172" s="19" t="s">
        <v>543</v>
      </c>
      <c r="E172" s="19" t="s">
        <v>544</v>
      </c>
    </row>
    <row r="173" spans="1:5" x14ac:dyDescent="0.3">
      <c r="A173" t="s">
        <v>364</v>
      </c>
      <c r="B173" s="19">
        <v>0.93120000000000003</v>
      </c>
      <c r="C173" s="19">
        <v>1.05</v>
      </c>
      <c r="D173" s="19" t="s">
        <v>545</v>
      </c>
      <c r="E173" s="19" t="s">
        <v>546</v>
      </c>
    </row>
    <row r="174" spans="1:5" x14ac:dyDescent="0.3">
      <c r="A174" t="s">
        <v>365</v>
      </c>
      <c r="B174" s="19">
        <v>0.96889999999999998</v>
      </c>
      <c r="C174" s="19">
        <v>1.1000000000000001</v>
      </c>
      <c r="D174" s="19" t="s">
        <v>547</v>
      </c>
      <c r="E174" s="19" t="s">
        <v>548</v>
      </c>
    </row>
    <row r="175" spans="1:5" x14ac:dyDescent="0.3">
      <c r="A175" t="s">
        <v>366</v>
      </c>
      <c r="B175" s="19">
        <v>0.97270000000000001</v>
      </c>
      <c r="C175" s="19">
        <v>1.24</v>
      </c>
      <c r="D175" s="19" t="s">
        <v>549</v>
      </c>
      <c r="E175" s="19" t="s">
        <v>550</v>
      </c>
    </row>
    <row r="176" spans="1:5" x14ac:dyDescent="0.3">
      <c r="A176" t="s">
        <v>270</v>
      </c>
      <c r="B176" s="19">
        <v>0.97409999999999997</v>
      </c>
      <c r="C176" s="19">
        <v>0.95899999999999996</v>
      </c>
      <c r="D176" s="19" t="s">
        <v>551</v>
      </c>
      <c r="E176" s="19" t="s">
        <v>552</v>
      </c>
    </row>
  </sheetData>
  <mergeCells count="7">
    <mergeCell ref="A1:E1"/>
    <mergeCell ref="A2:E2"/>
    <mergeCell ref="A83:E83"/>
    <mergeCell ref="D3:E3"/>
    <mergeCell ref="C3:C4"/>
    <mergeCell ref="B3:B4"/>
    <mergeCell ref="A3:A4"/>
  </mergeCells>
  <pageMargins left="0.7" right="0.7" top="0.75" bottom="0.75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Biometrics 1</vt:lpstr>
      <vt:lpstr>Final Biometrics</vt:lpstr>
      <vt:lpstr>Fasting vs non fasting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Borkowscy</dc:creator>
  <cp:lastModifiedBy>Borkowscy</cp:lastModifiedBy>
  <cp:lastPrinted>2021-02-25T06:02:20Z</cp:lastPrinted>
  <dcterms:created xsi:type="dcterms:W3CDTF">2021-01-11T22:24:19Z</dcterms:created>
  <dcterms:modified xsi:type="dcterms:W3CDTF">2021-02-25T06:03:17Z</dcterms:modified>
</cp:coreProperties>
</file>