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ochenxi/Desktop/OA文章/STTT投稿/"/>
    </mc:Choice>
  </mc:AlternateContent>
  <xr:revisionPtr revIDLastSave="0" documentId="13_ncr:1_{A028D6CE-FACF-1F4B-8111-7B4003470A8A}" xr6:coauthVersionLast="46" xr6:coauthVersionMax="46" xr10:uidLastSave="{00000000-0000-0000-0000-000000000000}"/>
  <bookViews>
    <workbookView xWindow="0" yWindow="460" windowWidth="28800" windowHeight="16160" xr2:uid="{C7E114CF-7265-1B42-B6BD-08A0A55FC4A8}"/>
  </bookViews>
  <sheets>
    <sheet name="raw data" sheetId="1" r:id="rId1"/>
  </sheets>
  <definedNames>
    <definedName name="OLE_LINK1642" localSheetId="0">'raw data'!$B$30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Y24" i="1" l="1"/>
  <c r="CX24" i="1"/>
  <c r="CW24" i="1"/>
  <c r="CV24" i="1"/>
  <c r="CU24" i="1"/>
  <c r="CT24" i="1"/>
  <c r="CY23" i="1"/>
  <c r="CX23" i="1"/>
  <c r="CW23" i="1"/>
  <c r="CV23" i="1"/>
  <c r="CU23" i="1"/>
  <c r="CT23" i="1"/>
  <c r="CY12" i="1"/>
  <c r="CX12" i="1"/>
  <c r="CW12" i="1"/>
  <c r="CV12" i="1"/>
  <c r="CU12" i="1"/>
  <c r="CT12" i="1"/>
  <c r="CY11" i="1"/>
  <c r="CX11" i="1"/>
  <c r="CW11" i="1"/>
  <c r="CV11" i="1"/>
  <c r="CU11" i="1"/>
  <c r="CT11" i="1"/>
  <c r="CN68" i="1"/>
  <c r="CM68" i="1"/>
  <c r="CL68" i="1"/>
  <c r="CK68" i="1"/>
  <c r="CJ68" i="1"/>
  <c r="CI68" i="1"/>
  <c r="CN67" i="1"/>
  <c r="CM67" i="1"/>
  <c r="CL67" i="1"/>
  <c r="CK67" i="1"/>
  <c r="CJ67" i="1"/>
  <c r="CI67" i="1"/>
  <c r="CJ56" i="1"/>
  <c r="CK56" i="1"/>
  <c r="CL56" i="1"/>
  <c r="CM56" i="1"/>
  <c r="CN56" i="1"/>
  <c r="CI56" i="1"/>
  <c r="CJ55" i="1"/>
  <c r="CK55" i="1"/>
  <c r="CL55" i="1"/>
  <c r="CM55" i="1"/>
  <c r="CN55" i="1"/>
  <c r="CI55" i="1"/>
  <c r="CP44" i="1"/>
  <c r="CO44" i="1"/>
  <c r="CP43" i="1"/>
  <c r="CO43" i="1"/>
  <c r="CL44" i="1"/>
  <c r="CK44" i="1"/>
  <c r="CJ44" i="1"/>
  <c r="CI44" i="1"/>
  <c r="CH44" i="1"/>
  <c r="CG44" i="1"/>
  <c r="CL43" i="1"/>
  <c r="CK43" i="1"/>
  <c r="CJ43" i="1"/>
  <c r="CI43" i="1"/>
  <c r="CH43" i="1"/>
  <c r="CG43" i="1"/>
  <c r="CJ33" i="1"/>
  <c r="CK33" i="1"/>
  <c r="CL33" i="1"/>
  <c r="CM33" i="1"/>
  <c r="CN33" i="1"/>
  <c r="CI33" i="1"/>
  <c r="CJ32" i="1"/>
  <c r="CK32" i="1"/>
  <c r="CL32" i="1"/>
  <c r="CM32" i="1"/>
  <c r="CN32" i="1"/>
  <c r="CI32" i="1"/>
  <c r="CM22" i="1"/>
  <c r="CL22" i="1"/>
  <c r="CJ22" i="1"/>
  <c r="CI22" i="1"/>
  <c r="CM21" i="1"/>
  <c r="CL21" i="1"/>
  <c r="CJ21" i="1"/>
  <c r="CI21" i="1"/>
  <c r="CP11" i="1"/>
  <c r="CO11" i="1"/>
  <c r="CP10" i="1"/>
  <c r="CO10" i="1"/>
  <c r="CL11" i="1"/>
  <c r="CK11" i="1"/>
  <c r="CL10" i="1"/>
  <c r="CK10" i="1"/>
  <c r="CG10" i="1"/>
  <c r="CH10" i="1"/>
  <c r="CG11" i="1"/>
  <c r="CH11" i="1"/>
  <c r="CD68" i="1"/>
  <c r="CC68" i="1"/>
  <c r="CB68" i="1"/>
  <c r="CA68" i="1"/>
  <c r="CD67" i="1"/>
  <c r="CC67" i="1"/>
  <c r="CB67" i="1"/>
  <c r="CA67" i="1"/>
  <c r="BV68" i="1"/>
  <c r="BW68" i="1"/>
  <c r="BX68" i="1"/>
  <c r="BU68" i="1"/>
  <c r="BV67" i="1"/>
  <c r="BW67" i="1"/>
  <c r="BX67" i="1"/>
  <c r="BU67" i="1"/>
  <c r="BX56" i="1"/>
  <c r="BW56" i="1"/>
  <c r="BV56" i="1"/>
  <c r="BU56" i="1"/>
  <c r="BX55" i="1"/>
  <c r="BW55" i="1"/>
  <c r="BV55" i="1"/>
  <c r="BU55" i="1"/>
  <c r="CD44" i="1"/>
  <c r="CC44" i="1"/>
  <c r="CB44" i="1"/>
  <c r="CA44" i="1"/>
  <c r="CD43" i="1"/>
  <c r="CC43" i="1"/>
  <c r="CB43" i="1"/>
  <c r="CA43" i="1"/>
  <c r="BV44" i="1"/>
  <c r="BW44" i="1"/>
  <c r="BX44" i="1"/>
  <c r="BU44" i="1"/>
  <c r="BV43" i="1"/>
  <c r="BW43" i="1"/>
  <c r="BX43" i="1"/>
  <c r="BU43" i="1"/>
  <c r="BN46" i="1"/>
  <c r="BM46" i="1"/>
  <c r="BJ46" i="1"/>
  <c r="BK46" i="1"/>
  <c r="BL46" i="1"/>
  <c r="BO46" i="1"/>
  <c r="BP46" i="1"/>
  <c r="BQ46" i="1"/>
  <c r="BR46" i="1"/>
  <c r="BS46" i="1"/>
  <c r="BK45" i="1"/>
  <c r="BL45" i="1"/>
  <c r="BM45" i="1"/>
  <c r="BN45" i="1"/>
  <c r="BO45" i="1"/>
  <c r="BP45" i="1"/>
  <c r="BQ45" i="1"/>
  <c r="BR45" i="1"/>
  <c r="BS45" i="1"/>
  <c r="BJ45" i="1"/>
  <c r="BQ34" i="1"/>
  <c r="BP34" i="1"/>
  <c r="BO34" i="1"/>
  <c r="BN34" i="1"/>
  <c r="BM34" i="1"/>
  <c r="BL34" i="1"/>
  <c r="BK34" i="1"/>
  <c r="BJ34" i="1"/>
  <c r="BQ33" i="1"/>
  <c r="BP33" i="1"/>
  <c r="BO33" i="1"/>
  <c r="BN33" i="1"/>
  <c r="BM33" i="1"/>
  <c r="BL33" i="1"/>
  <c r="BK33" i="1"/>
  <c r="BJ33" i="1"/>
  <c r="BR23" i="1"/>
  <c r="BQ23" i="1"/>
  <c r="BP23" i="1"/>
  <c r="BO23" i="1"/>
  <c r="BN23" i="1"/>
  <c r="BM23" i="1"/>
  <c r="BL23" i="1"/>
  <c r="BK23" i="1"/>
  <c r="BJ23" i="1"/>
  <c r="BR22" i="1"/>
  <c r="BQ22" i="1"/>
  <c r="BP22" i="1"/>
  <c r="BO22" i="1"/>
  <c r="BN22" i="1"/>
  <c r="BM22" i="1"/>
  <c r="BL22" i="1"/>
  <c r="BK22" i="1"/>
  <c r="BJ22" i="1"/>
  <c r="BK11" i="1"/>
  <c r="BL11" i="1"/>
  <c r="BM11" i="1"/>
  <c r="BN11" i="1"/>
  <c r="BO11" i="1"/>
  <c r="BP11" i="1"/>
  <c r="BQ11" i="1"/>
  <c r="BR11" i="1"/>
  <c r="BJ11" i="1"/>
  <c r="BK10" i="1"/>
  <c r="BL10" i="1"/>
  <c r="BM10" i="1"/>
  <c r="BN10" i="1"/>
  <c r="BO10" i="1"/>
  <c r="BP10" i="1"/>
  <c r="BQ10" i="1"/>
  <c r="BR10" i="1"/>
  <c r="BJ10" i="1"/>
  <c r="AY73" i="1"/>
  <c r="AZ73" i="1"/>
  <c r="BA73" i="1"/>
  <c r="BB73" i="1"/>
  <c r="BC73" i="1"/>
  <c r="BD73" i="1"/>
  <c r="BE73" i="1"/>
  <c r="AX73" i="1"/>
  <c r="AY72" i="1"/>
  <c r="AZ72" i="1"/>
  <c r="BA72" i="1"/>
  <c r="BB72" i="1"/>
  <c r="BC72" i="1"/>
  <c r="BD72" i="1"/>
  <c r="BE72" i="1"/>
  <c r="AX72" i="1"/>
  <c r="BE56" i="1"/>
  <c r="BD56" i="1"/>
  <c r="BC56" i="1"/>
  <c r="BB56" i="1"/>
  <c r="BA56" i="1"/>
  <c r="AZ56" i="1"/>
  <c r="AY56" i="1"/>
  <c r="AX56" i="1"/>
  <c r="BE55" i="1"/>
  <c r="BD55" i="1"/>
  <c r="BC55" i="1"/>
  <c r="BB55" i="1"/>
  <c r="BA55" i="1"/>
  <c r="AZ55" i="1"/>
  <c r="AY55" i="1"/>
  <c r="AX55" i="1"/>
  <c r="AY44" i="1"/>
  <c r="AZ44" i="1"/>
  <c r="BA44" i="1"/>
  <c r="BB44" i="1"/>
  <c r="BC44" i="1"/>
  <c r="BD44" i="1"/>
  <c r="BE44" i="1"/>
  <c r="AX44" i="1"/>
  <c r="AY43" i="1"/>
  <c r="AZ43" i="1"/>
  <c r="BA43" i="1"/>
  <c r="BB43" i="1"/>
  <c r="BC43" i="1"/>
  <c r="BD43" i="1"/>
  <c r="BE43" i="1"/>
  <c r="AX43" i="1"/>
  <c r="BF25" i="1"/>
  <c r="BE25" i="1"/>
  <c r="BD25" i="1"/>
  <c r="BC25" i="1"/>
  <c r="BF24" i="1"/>
  <c r="BE24" i="1"/>
  <c r="BD24" i="1"/>
  <c r="BC24" i="1"/>
  <c r="AX29" i="1"/>
  <c r="AY29" i="1"/>
  <c r="AZ29" i="1"/>
  <c r="AW29" i="1"/>
  <c r="AX28" i="1"/>
  <c r="AY28" i="1"/>
  <c r="AZ28" i="1"/>
  <c r="AW28" i="1"/>
  <c r="BA14" i="1"/>
  <c r="BB14" i="1"/>
  <c r="BC14" i="1"/>
  <c r="AZ14" i="1"/>
  <c r="BA13" i="1"/>
  <c r="BB13" i="1"/>
  <c r="BC13" i="1"/>
  <c r="AZ13" i="1"/>
  <c r="AS61" i="1"/>
  <c r="AR61" i="1"/>
  <c r="AQ61" i="1"/>
  <c r="AP61" i="1"/>
  <c r="AO61" i="1"/>
  <c r="AN61" i="1"/>
  <c r="AM61" i="1"/>
  <c r="AL61" i="1"/>
  <c r="AS60" i="1"/>
  <c r="AR60" i="1"/>
  <c r="AQ60" i="1"/>
  <c r="AP60" i="1"/>
  <c r="AO60" i="1"/>
  <c r="AN60" i="1"/>
  <c r="AM60" i="1"/>
  <c r="AL60" i="1"/>
  <c r="AS49" i="1"/>
  <c r="AM48" i="1"/>
  <c r="AL48" i="1"/>
  <c r="AQ21" i="1"/>
  <c r="AP21" i="1"/>
  <c r="AQ20" i="1"/>
  <c r="AP20" i="1"/>
  <c r="AN49" i="1"/>
  <c r="AO49" i="1"/>
  <c r="AP49" i="1"/>
  <c r="AQ49" i="1"/>
  <c r="AR49" i="1"/>
  <c r="AN48" i="1"/>
  <c r="AO48" i="1"/>
  <c r="AP48" i="1"/>
  <c r="AQ48" i="1"/>
  <c r="AR48" i="1"/>
  <c r="AS32" i="1"/>
  <c r="AR32" i="1"/>
  <c r="AQ32" i="1"/>
  <c r="AP32" i="1"/>
  <c r="AO32" i="1"/>
  <c r="AN32" i="1"/>
  <c r="AM32" i="1"/>
  <c r="AL32" i="1"/>
  <c r="AS31" i="1"/>
  <c r="AR31" i="1"/>
  <c r="AQ31" i="1"/>
  <c r="AP31" i="1"/>
  <c r="AO31" i="1"/>
  <c r="AN31" i="1"/>
  <c r="AM31" i="1"/>
  <c r="AL31" i="1"/>
  <c r="AM21" i="1"/>
  <c r="AL21" i="1"/>
  <c r="AM20" i="1"/>
  <c r="AL20" i="1"/>
  <c r="AM10" i="1"/>
  <c r="AN10" i="1"/>
  <c r="AO10" i="1"/>
  <c r="AP10" i="1"/>
  <c r="AQ10" i="1"/>
  <c r="AR10" i="1"/>
  <c r="AS10" i="1"/>
  <c r="AL10" i="1"/>
  <c r="AM9" i="1"/>
  <c r="AN9" i="1"/>
  <c r="AO9" i="1"/>
  <c r="AP9" i="1"/>
  <c r="AQ9" i="1"/>
  <c r="AR9" i="1"/>
  <c r="AS9" i="1"/>
  <c r="AL9" i="1"/>
  <c r="AF59" i="1"/>
  <c r="AE59" i="1"/>
  <c r="AD59" i="1"/>
  <c r="AC59" i="1"/>
  <c r="AB59" i="1"/>
  <c r="AA59" i="1"/>
  <c r="AF58" i="1"/>
  <c r="AE58" i="1"/>
  <c r="AD58" i="1"/>
  <c r="AC58" i="1"/>
  <c r="AB58" i="1"/>
  <c r="AA58" i="1"/>
  <c r="AF48" i="1"/>
  <c r="AE48" i="1"/>
  <c r="AD48" i="1"/>
  <c r="AC48" i="1"/>
  <c r="AB48" i="1"/>
  <c r="AA48" i="1"/>
  <c r="AF47" i="1"/>
  <c r="AE47" i="1"/>
  <c r="AD47" i="1"/>
  <c r="AC47" i="1"/>
  <c r="AB47" i="1"/>
  <c r="AA47" i="1"/>
  <c r="AG37" i="1"/>
  <c r="AF37" i="1"/>
  <c r="AC37" i="1"/>
  <c r="AB37" i="1"/>
  <c r="AA37" i="1"/>
  <c r="Z37" i="1"/>
  <c r="AG36" i="1"/>
  <c r="AF36" i="1"/>
  <c r="AC36" i="1"/>
  <c r="AB36" i="1"/>
  <c r="AA36" i="1"/>
  <c r="Z36" i="1"/>
  <c r="AG24" i="1"/>
  <c r="AF24" i="1"/>
  <c r="AA24" i="1"/>
  <c r="AB24" i="1"/>
  <c r="AC24" i="1"/>
  <c r="Z24" i="1"/>
  <c r="AG23" i="1"/>
  <c r="AF23" i="1"/>
  <c r="AA23" i="1"/>
  <c r="AB23" i="1"/>
  <c r="AC23" i="1"/>
  <c r="Z23" i="1"/>
  <c r="AG11" i="1"/>
  <c r="AF11" i="1"/>
  <c r="AG10" i="1"/>
  <c r="AF10" i="1"/>
  <c r="AC11" i="1"/>
  <c r="AB11" i="1"/>
  <c r="AC10" i="1"/>
  <c r="AB10" i="1"/>
  <c r="AA11" i="1"/>
  <c r="Z11" i="1"/>
  <c r="AA10" i="1"/>
  <c r="Z10" i="1"/>
  <c r="O11" i="1"/>
  <c r="R61" i="1"/>
  <c r="Q61" i="1"/>
  <c r="P61" i="1"/>
  <c r="R60" i="1"/>
  <c r="Q60" i="1"/>
  <c r="P60" i="1"/>
  <c r="Q49" i="1"/>
  <c r="R49" i="1"/>
  <c r="S49" i="1"/>
  <c r="P49" i="1"/>
  <c r="Q48" i="1"/>
  <c r="R48" i="1"/>
  <c r="S48" i="1"/>
  <c r="P48" i="1"/>
  <c r="Q36" i="1"/>
  <c r="R36" i="1"/>
  <c r="S36" i="1"/>
  <c r="P36" i="1"/>
  <c r="Q35" i="1"/>
  <c r="R35" i="1"/>
  <c r="S35" i="1"/>
  <c r="P35" i="1"/>
  <c r="P23" i="1"/>
  <c r="Q23" i="1"/>
  <c r="R23" i="1"/>
  <c r="S23" i="1"/>
  <c r="T23" i="1"/>
  <c r="O23" i="1"/>
  <c r="P22" i="1"/>
  <c r="Q22" i="1"/>
  <c r="R22" i="1"/>
  <c r="S22" i="1"/>
  <c r="T22" i="1"/>
  <c r="O22" i="1"/>
  <c r="P11" i="1"/>
  <c r="Q11" i="1"/>
  <c r="R11" i="1"/>
  <c r="S11" i="1"/>
  <c r="T11" i="1"/>
  <c r="P10" i="1"/>
  <c r="Q10" i="1"/>
  <c r="R10" i="1"/>
  <c r="S10" i="1"/>
  <c r="T10" i="1"/>
  <c r="O10" i="1"/>
  <c r="D74" i="1"/>
  <c r="E74" i="1"/>
  <c r="F74" i="1"/>
  <c r="G74" i="1"/>
  <c r="H74" i="1"/>
  <c r="I74" i="1"/>
  <c r="J74" i="1"/>
  <c r="C74" i="1"/>
  <c r="D73" i="1"/>
  <c r="E73" i="1"/>
  <c r="F73" i="1"/>
  <c r="G73" i="1"/>
  <c r="H73" i="1"/>
  <c r="I73" i="1"/>
  <c r="J73" i="1"/>
  <c r="C73" i="1"/>
  <c r="D56" i="1"/>
  <c r="E56" i="1"/>
  <c r="F56" i="1"/>
  <c r="G56" i="1"/>
  <c r="H56" i="1"/>
  <c r="I56" i="1"/>
  <c r="J56" i="1"/>
  <c r="C56" i="1"/>
  <c r="C39" i="1"/>
  <c r="E55" i="1"/>
  <c r="F55" i="1"/>
  <c r="G55" i="1"/>
  <c r="H55" i="1"/>
  <c r="I55" i="1"/>
  <c r="J55" i="1"/>
  <c r="D55" i="1"/>
  <c r="C55" i="1"/>
  <c r="D39" i="1"/>
  <c r="E39" i="1"/>
  <c r="F39" i="1"/>
  <c r="G39" i="1"/>
  <c r="H39" i="1"/>
  <c r="I39" i="1"/>
  <c r="J39" i="1"/>
  <c r="D26" i="1"/>
  <c r="D38" i="1"/>
  <c r="E38" i="1"/>
  <c r="F38" i="1"/>
  <c r="G38" i="1"/>
  <c r="H38" i="1"/>
  <c r="I38" i="1"/>
  <c r="J38" i="1"/>
  <c r="C38" i="1"/>
  <c r="AM49" i="1" l="1"/>
  <c r="AL49" i="1"/>
  <c r="AS48" i="1"/>
  <c r="F26" i="1"/>
  <c r="G26" i="1"/>
  <c r="H26" i="1"/>
  <c r="I26" i="1"/>
  <c r="E26" i="1"/>
  <c r="E25" i="1"/>
  <c r="F25" i="1"/>
  <c r="G25" i="1"/>
  <c r="H25" i="1"/>
  <c r="I25" i="1"/>
  <c r="D25" i="1"/>
</calcChain>
</file>

<file path=xl/sharedStrings.xml><?xml version="1.0" encoding="utf-8"?>
<sst xmlns="http://schemas.openxmlformats.org/spreadsheetml/2006/main" count="697" uniqueCount="145">
  <si>
    <t>Figure 1A</t>
    <phoneticPr fontId="1" type="noConversion"/>
  </si>
  <si>
    <t>Total Cholesterol (TC)</t>
    <phoneticPr fontId="1" type="noConversion"/>
  </si>
  <si>
    <t>Low-density Lipoprotein (LDL)</t>
    <phoneticPr fontId="1" type="noConversion"/>
  </si>
  <si>
    <t>Control</t>
    <phoneticPr fontId="1" type="noConversion"/>
  </si>
  <si>
    <t>OA</t>
    <phoneticPr fontId="1" type="noConversion"/>
  </si>
  <si>
    <t>Body Mass Index (BMI)</t>
    <phoneticPr fontId="1" type="noConversion"/>
  </si>
  <si>
    <t>N</t>
    <phoneticPr fontId="1" type="noConversion"/>
  </si>
  <si>
    <t>Mean</t>
    <phoneticPr fontId="1" type="noConversion"/>
  </si>
  <si>
    <t>SD</t>
    <phoneticPr fontId="1" type="noConversion"/>
  </si>
  <si>
    <t>Figure 1C</t>
    <phoneticPr fontId="1" type="noConversion"/>
  </si>
  <si>
    <t>SO  IOD value</t>
    <phoneticPr fontId="1" type="noConversion"/>
  </si>
  <si>
    <t>Col2 IOD value</t>
    <phoneticPr fontId="1" type="noConversion"/>
  </si>
  <si>
    <t>TNF-α</t>
    <phoneticPr fontId="1" type="noConversion"/>
  </si>
  <si>
    <t>Cholesterol</t>
    <phoneticPr fontId="1" type="noConversion"/>
  </si>
  <si>
    <t>-</t>
    <phoneticPr fontId="1" type="noConversion"/>
  </si>
  <si>
    <t>+</t>
    <phoneticPr fontId="1" type="noConversion"/>
  </si>
  <si>
    <t>Figure 1E</t>
    <phoneticPr fontId="1" type="noConversion"/>
  </si>
  <si>
    <t>Weight</t>
    <phoneticPr fontId="1" type="noConversion"/>
  </si>
  <si>
    <t>TC</t>
    <phoneticPr fontId="1" type="noConversion"/>
  </si>
  <si>
    <t>LDL</t>
    <phoneticPr fontId="1" type="noConversion"/>
  </si>
  <si>
    <t>Hot plate</t>
    <phoneticPr fontId="1" type="noConversion"/>
  </si>
  <si>
    <t>RD</t>
    <phoneticPr fontId="1" type="noConversion"/>
  </si>
  <si>
    <t>HCD</t>
    <phoneticPr fontId="1" type="noConversion"/>
  </si>
  <si>
    <t>Figure 1F</t>
    <phoneticPr fontId="1" type="noConversion"/>
  </si>
  <si>
    <t>MTP</t>
    <phoneticPr fontId="1" type="noConversion"/>
  </si>
  <si>
    <t>MFC</t>
    <phoneticPr fontId="1" type="noConversion"/>
  </si>
  <si>
    <t>Sham</t>
    <phoneticPr fontId="1" type="noConversion"/>
  </si>
  <si>
    <t>ACLT</t>
    <phoneticPr fontId="1" type="noConversion"/>
  </si>
  <si>
    <t>Figure 1H</t>
    <phoneticPr fontId="1" type="noConversion"/>
  </si>
  <si>
    <t>ACAN</t>
    <phoneticPr fontId="1" type="noConversion"/>
  </si>
  <si>
    <t>SOX9</t>
    <phoneticPr fontId="1" type="noConversion"/>
  </si>
  <si>
    <t>MMP3</t>
    <phoneticPr fontId="1" type="noConversion"/>
  </si>
  <si>
    <t>Figure 1L</t>
    <phoneticPr fontId="1" type="noConversion"/>
  </si>
  <si>
    <t>Figure 1M</t>
    <phoneticPr fontId="1" type="noConversion"/>
  </si>
  <si>
    <t>LRP3</t>
    <phoneticPr fontId="1" type="noConversion"/>
  </si>
  <si>
    <t>Figure 2B</t>
    <phoneticPr fontId="1" type="noConversion"/>
  </si>
  <si>
    <t>SO</t>
    <phoneticPr fontId="1" type="noConversion"/>
  </si>
  <si>
    <t>TB</t>
    <phoneticPr fontId="1" type="noConversion"/>
  </si>
  <si>
    <t>Figure 2D</t>
    <phoneticPr fontId="1" type="noConversion"/>
  </si>
  <si>
    <t>Mouse cartilage LRP3%</t>
    <phoneticPr fontId="1" type="noConversion"/>
  </si>
  <si>
    <t>Human catilage LRP3%</t>
    <phoneticPr fontId="1" type="noConversion"/>
  </si>
  <si>
    <t>LRP3%</t>
    <phoneticPr fontId="1" type="noConversion"/>
  </si>
  <si>
    <t>Figure 2F</t>
    <phoneticPr fontId="1" type="noConversion"/>
  </si>
  <si>
    <t>Figure 2H</t>
    <phoneticPr fontId="1" type="noConversion"/>
  </si>
  <si>
    <t>Figure 2J</t>
    <phoneticPr fontId="1" type="noConversion"/>
  </si>
  <si>
    <t>Figure 2L</t>
    <phoneticPr fontId="1" type="noConversion"/>
  </si>
  <si>
    <t>3 months</t>
    <phoneticPr fontId="1" type="noConversion"/>
  </si>
  <si>
    <t>Figure 2M</t>
    <phoneticPr fontId="1" type="noConversion"/>
  </si>
  <si>
    <t>IL-1β</t>
    <phoneticPr fontId="1" type="noConversion"/>
  </si>
  <si>
    <t>12 months</t>
    <phoneticPr fontId="1" type="noConversion"/>
  </si>
  <si>
    <t>COL2A1</t>
  </si>
  <si>
    <t>COL2A1</t>
    <phoneticPr fontId="1" type="noConversion"/>
  </si>
  <si>
    <t>Lv-Lrp3</t>
    <phoneticPr fontId="1" type="noConversion"/>
  </si>
  <si>
    <t>Lv-siLrp3</t>
    <phoneticPr fontId="1" type="noConversion"/>
  </si>
  <si>
    <t>GAG μg/μl</t>
    <phoneticPr fontId="1" type="noConversion"/>
  </si>
  <si>
    <t>WT</t>
    <phoneticPr fontId="1" type="noConversion"/>
  </si>
  <si>
    <t>LRP3-/-</t>
    <phoneticPr fontId="1" type="noConversion"/>
  </si>
  <si>
    <t>COL2 IOD value</t>
    <phoneticPr fontId="1" type="noConversion"/>
  </si>
  <si>
    <t>4 Weeks</t>
    <phoneticPr fontId="1" type="noConversion"/>
  </si>
  <si>
    <t xml:space="preserve">8 Weeks </t>
    <phoneticPr fontId="1" type="noConversion"/>
  </si>
  <si>
    <t>LRP%</t>
    <phoneticPr fontId="1" type="noConversion"/>
  </si>
  <si>
    <t>Vehicle</t>
    <phoneticPr fontId="1" type="noConversion"/>
  </si>
  <si>
    <t>Low</t>
    <phoneticPr fontId="1" type="noConversion"/>
  </si>
  <si>
    <t>High</t>
    <phoneticPr fontId="1" type="noConversion"/>
  </si>
  <si>
    <t>Weight bearing</t>
    <phoneticPr fontId="1" type="noConversion"/>
  </si>
  <si>
    <t>Figure 3A</t>
    <phoneticPr fontId="1" type="noConversion"/>
  </si>
  <si>
    <t>Figure 3E</t>
    <phoneticPr fontId="1" type="noConversion"/>
  </si>
  <si>
    <t>Figure 3J</t>
    <phoneticPr fontId="1" type="noConversion"/>
  </si>
  <si>
    <t>Figure 3F</t>
    <phoneticPr fontId="1" type="noConversion"/>
  </si>
  <si>
    <t>Figure 3L</t>
    <phoneticPr fontId="1" type="noConversion"/>
  </si>
  <si>
    <t>Figure 3M</t>
    <phoneticPr fontId="1" type="noConversion"/>
  </si>
  <si>
    <t>Figure 3O</t>
    <phoneticPr fontId="1" type="noConversion"/>
  </si>
  <si>
    <t>Figure 3P</t>
    <phoneticPr fontId="1" type="noConversion"/>
  </si>
  <si>
    <t>Figure 3Q</t>
    <phoneticPr fontId="1" type="noConversion"/>
  </si>
  <si>
    <t>Figure 4C</t>
    <phoneticPr fontId="1" type="noConversion"/>
  </si>
  <si>
    <t>Figure 4D</t>
    <phoneticPr fontId="1" type="noConversion"/>
  </si>
  <si>
    <t>Figure 4E</t>
    <phoneticPr fontId="1" type="noConversion"/>
  </si>
  <si>
    <t>Figure 4F</t>
    <phoneticPr fontId="1" type="noConversion"/>
  </si>
  <si>
    <t>Lv-Lrp3-H</t>
    <phoneticPr fontId="1" type="noConversion"/>
  </si>
  <si>
    <t>MMP13</t>
    <phoneticPr fontId="1" type="noConversion"/>
  </si>
  <si>
    <t>ADAMTS5</t>
    <phoneticPr fontId="1" type="noConversion"/>
  </si>
  <si>
    <t>Figure 4G</t>
    <phoneticPr fontId="1" type="noConversion"/>
  </si>
  <si>
    <t>BV/TV%</t>
    <phoneticPr fontId="1" type="noConversion"/>
  </si>
  <si>
    <t>Tb.Pf</t>
    <phoneticPr fontId="1" type="noConversion"/>
  </si>
  <si>
    <t>Figure 4H</t>
    <phoneticPr fontId="1" type="noConversion"/>
  </si>
  <si>
    <t>Elastic modulus</t>
    <phoneticPr fontId="1" type="noConversion"/>
  </si>
  <si>
    <t>Hardness</t>
    <phoneticPr fontId="1" type="noConversion"/>
  </si>
  <si>
    <t>Normal</t>
    <phoneticPr fontId="1" type="noConversion"/>
  </si>
  <si>
    <t>Figure 5A</t>
    <phoneticPr fontId="1" type="noConversion"/>
  </si>
  <si>
    <t>ID</t>
    <phoneticPr fontId="1" type="noConversion"/>
  </si>
  <si>
    <t>Lv-siLrp3-1</t>
    <phoneticPr fontId="1" type="noConversion"/>
  </si>
  <si>
    <t>Lv-siLrp3-2</t>
    <phoneticPr fontId="1" type="noConversion"/>
  </si>
  <si>
    <t>Lv-siLrp3-3</t>
    <phoneticPr fontId="1" type="noConversion"/>
  </si>
  <si>
    <t>Lv-con-1</t>
    <phoneticPr fontId="1" type="noConversion"/>
  </si>
  <si>
    <t>Lv-con-2</t>
  </si>
  <si>
    <t>Lv-con-3</t>
  </si>
  <si>
    <t>Ifit3</t>
  </si>
  <si>
    <t>Fam50a</t>
  </si>
  <si>
    <t>Uchl3</t>
  </si>
  <si>
    <t>Nefm</t>
  </si>
  <si>
    <t>Abl1</t>
  </si>
  <si>
    <t>Cdhr1</t>
  </si>
  <si>
    <t>Gbp5</t>
  </si>
  <si>
    <t>Ifit2</t>
  </si>
  <si>
    <t>Prelp</t>
  </si>
  <si>
    <t>Sdc4</t>
  </si>
  <si>
    <t>Msn</t>
  </si>
  <si>
    <t>Ifi44</t>
  </si>
  <si>
    <t>Ero1b</t>
  </si>
  <si>
    <t>Herc6</t>
  </si>
  <si>
    <t>Samd8</t>
  </si>
  <si>
    <t>Impad1</t>
  </si>
  <si>
    <t>Trappc2b</t>
  </si>
  <si>
    <t>Tmem37</t>
  </si>
  <si>
    <t>Lrp3</t>
  </si>
  <si>
    <t>Cpxm1</t>
  </si>
  <si>
    <t>Folr2</t>
  </si>
  <si>
    <t>Wdr86</t>
  </si>
  <si>
    <t>Lcp2</t>
  </si>
  <si>
    <t>Slc38a3</t>
  </si>
  <si>
    <t>Kcnj8</t>
  </si>
  <si>
    <t>Ibsp</t>
  </si>
  <si>
    <t>Cacna1h</t>
  </si>
  <si>
    <t>Cd5l</t>
  </si>
  <si>
    <t>Pde7b</t>
  </si>
  <si>
    <t>Figure 5D</t>
    <phoneticPr fontId="1" type="noConversion"/>
  </si>
  <si>
    <t>SDC4%</t>
    <phoneticPr fontId="1" type="noConversion"/>
  </si>
  <si>
    <t>Figure 5E</t>
    <phoneticPr fontId="1" type="noConversion"/>
  </si>
  <si>
    <t>Figure 5F</t>
    <phoneticPr fontId="1" type="noConversion"/>
  </si>
  <si>
    <t>Figure 5H</t>
    <phoneticPr fontId="1" type="noConversion"/>
  </si>
  <si>
    <t>SDC4</t>
    <phoneticPr fontId="1" type="noConversion"/>
  </si>
  <si>
    <t>Figure 5J</t>
    <phoneticPr fontId="1" type="noConversion"/>
  </si>
  <si>
    <t>Figure 6A</t>
    <phoneticPr fontId="1" type="noConversion"/>
  </si>
  <si>
    <t>Figure 6B</t>
    <phoneticPr fontId="1" type="noConversion"/>
  </si>
  <si>
    <t>Figure 6C</t>
    <phoneticPr fontId="1" type="noConversion"/>
  </si>
  <si>
    <t>Figure 6D</t>
    <phoneticPr fontId="1" type="noConversion"/>
  </si>
  <si>
    <t>IL-β</t>
    <phoneticPr fontId="1" type="noConversion"/>
  </si>
  <si>
    <t>Figure 6E</t>
    <phoneticPr fontId="1" type="noConversion"/>
  </si>
  <si>
    <t>Lv-Sdc4</t>
    <phoneticPr fontId="1" type="noConversion"/>
  </si>
  <si>
    <t>Figure 6F</t>
    <phoneticPr fontId="1" type="noConversion"/>
  </si>
  <si>
    <t>Lv-siSdc4</t>
    <phoneticPr fontId="1" type="noConversion"/>
  </si>
  <si>
    <t>Figure 6G</t>
    <phoneticPr fontId="1" type="noConversion"/>
  </si>
  <si>
    <t>ARGSVIL%</t>
    <phoneticPr fontId="1" type="noConversion"/>
  </si>
  <si>
    <t>Figure 6I</t>
    <phoneticPr fontId="1" type="noConversion"/>
  </si>
  <si>
    <t>Figure 6J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</si>
</sst>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76" formatCode="0.00_ "/>
    <numFmt numFmtId="177" formatCode="0.000_ "/>
    <numFmt numFmtId="178" formatCode="0.00000_ "/>
    <numFmt numFmtId="179" formatCode="_(* #,##0.0_);_(* \(#,##0.0\);_(* &quot;-&quot;??_);_(@_)"/>
  </numFmts>
  <fonts count="9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等线"/>
      <family val="2"/>
      <charset val="134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176" fontId="3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9" fontId="2" fillId="0" borderId="3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179" fontId="2" fillId="0" borderId="2" xfId="1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7" fontId="3" fillId="0" borderId="3" xfId="0" applyNumberFormat="1" applyFont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C820D-2227-8848-8026-97B199796380}">
  <dimension ref="B1:DA74"/>
  <sheetViews>
    <sheetView tabSelected="1" view="pageLayout" zoomScale="42" zoomScaleNormal="173" zoomScalePageLayoutView="42" workbookViewId="0">
      <selection activeCell="DA13" sqref="DA13"/>
    </sheetView>
  </sheetViews>
  <sheetFormatPr baseColWidth="10" defaultRowHeight="16"/>
  <cols>
    <col min="1" max="3" width="10.83203125" style="1"/>
    <col min="4" max="4" width="10.6640625" style="1" customWidth="1"/>
    <col min="5" max="5" width="13.1640625" style="1" customWidth="1"/>
    <col min="6" max="6" width="15.5" style="1" customWidth="1"/>
    <col min="7" max="8" width="12.1640625" style="1" customWidth="1"/>
    <col min="9" max="16384" width="10.83203125" style="1"/>
  </cols>
  <sheetData>
    <row r="1" spans="3:105">
      <c r="C1" s="4" t="s">
        <v>0</v>
      </c>
      <c r="D1" s="36" t="s">
        <v>1</v>
      </c>
      <c r="E1" s="36"/>
      <c r="F1" s="36" t="s">
        <v>2</v>
      </c>
      <c r="G1" s="36"/>
      <c r="H1" s="36" t="s">
        <v>5</v>
      </c>
      <c r="I1" s="36"/>
      <c r="N1" s="4" t="s">
        <v>28</v>
      </c>
      <c r="O1" s="32" t="s">
        <v>51</v>
      </c>
      <c r="P1" s="32"/>
      <c r="Q1" s="32"/>
      <c r="R1" s="32" t="s">
        <v>29</v>
      </c>
      <c r="S1" s="32"/>
      <c r="T1" s="32"/>
      <c r="Y1" s="4" t="s">
        <v>35</v>
      </c>
      <c r="Z1" s="36" t="s">
        <v>36</v>
      </c>
      <c r="AA1" s="36"/>
      <c r="AB1" s="36" t="s">
        <v>37</v>
      </c>
      <c r="AC1" s="36"/>
      <c r="AE1" s="4" t="s">
        <v>38</v>
      </c>
      <c r="AF1" s="36" t="s">
        <v>41</v>
      </c>
      <c r="AG1" s="36"/>
      <c r="AK1" s="4" t="s">
        <v>65</v>
      </c>
      <c r="AL1" s="32" t="s">
        <v>50</v>
      </c>
      <c r="AM1" s="32"/>
      <c r="AN1" s="32" t="s">
        <v>29</v>
      </c>
      <c r="AO1" s="32"/>
      <c r="AP1" s="32" t="s">
        <v>30</v>
      </c>
      <c r="AQ1" s="32"/>
      <c r="AR1" s="32" t="s">
        <v>34</v>
      </c>
      <c r="AS1" s="32"/>
      <c r="AY1" s="4" t="s">
        <v>71</v>
      </c>
      <c r="AZ1" s="36" t="s">
        <v>58</v>
      </c>
      <c r="BA1" s="36"/>
      <c r="BB1" s="36" t="s">
        <v>59</v>
      </c>
      <c r="BC1" s="36"/>
      <c r="BI1" s="4" t="s">
        <v>77</v>
      </c>
      <c r="BJ1" s="32" t="s">
        <v>51</v>
      </c>
      <c r="BK1" s="36"/>
      <c r="BL1" s="36"/>
      <c r="BM1" s="32" t="s">
        <v>29</v>
      </c>
      <c r="BN1" s="36"/>
      <c r="BO1" s="36"/>
      <c r="BP1" s="36" t="s">
        <v>30</v>
      </c>
      <c r="BQ1" s="36"/>
      <c r="BR1" s="36"/>
      <c r="BV1" s="4" t="s">
        <v>88</v>
      </c>
      <c r="BW1" s="14" t="s">
        <v>89</v>
      </c>
      <c r="BX1" s="14" t="s">
        <v>90</v>
      </c>
      <c r="BY1" s="14" t="s">
        <v>91</v>
      </c>
      <c r="BZ1" s="14" t="s">
        <v>92</v>
      </c>
      <c r="CA1" s="14" t="s">
        <v>93</v>
      </c>
      <c r="CB1" s="14" t="s">
        <v>94</v>
      </c>
      <c r="CC1" s="14" t="s">
        <v>95</v>
      </c>
      <c r="CF1" s="4" t="s">
        <v>132</v>
      </c>
      <c r="CG1" s="36" t="s">
        <v>126</v>
      </c>
      <c r="CH1" s="36"/>
      <c r="CJ1" s="4" t="s">
        <v>133</v>
      </c>
      <c r="CK1" s="36" t="s">
        <v>41</v>
      </c>
      <c r="CL1" s="36"/>
      <c r="CM1" s="3"/>
      <c r="CN1" s="4" t="s">
        <v>134</v>
      </c>
      <c r="CO1" s="36" t="s">
        <v>41</v>
      </c>
      <c r="CP1" s="36"/>
    </row>
    <row r="2" spans="3:105">
      <c r="C2" s="11"/>
      <c r="D2" s="11" t="s">
        <v>3</v>
      </c>
      <c r="E2" s="11" t="s">
        <v>4</v>
      </c>
      <c r="F2" s="11" t="s">
        <v>3</v>
      </c>
      <c r="G2" s="11" t="s">
        <v>4</v>
      </c>
      <c r="H2" s="11" t="s">
        <v>3</v>
      </c>
      <c r="I2" s="11" t="s">
        <v>4</v>
      </c>
      <c r="N2" s="9" t="s">
        <v>12</v>
      </c>
      <c r="O2" s="10" t="s">
        <v>14</v>
      </c>
      <c r="P2" s="10" t="s">
        <v>14</v>
      </c>
      <c r="Q2" s="10" t="s">
        <v>15</v>
      </c>
      <c r="R2" s="10" t="s">
        <v>14</v>
      </c>
      <c r="S2" s="10" t="s">
        <v>14</v>
      </c>
      <c r="T2" s="10" t="s">
        <v>15</v>
      </c>
      <c r="Y2" s="11"/>
      <c r="Z2" s="11" t="s">
        <v>3</v>
      </c>
      <c r="AA2" s="11" t="s">
        <v>4</v>
      </c>
      <c r="AB2" s="11" t="s">
        <v>3</v>
      </c>
      <c r="AC2" s="11" t="s">
        <v>4</v>
      </c>
      <c r="AE2" s="11"/>
      <c r="AF2" s="11" t="s">
        <v>3</v>
      </c>
      <c r="AG2" s="11" t="s">
        <v>4</v>
      </c>
      <c r="AK2" s="11" t="s">
        <v>53</v>
      </c>
      <c r="AL2" s="10" t="s">
        <v>14</v>
      </c>
      <c r="AM2" s="10" t="s">
        <v>15</v>
      </c>
      <c r="AN2" s="10" t="s">
        <v>14</v>
      </c>
      <c r="AO2" s="10" t="s">
        <v>15</v>
      </c>
      <c r="AP2" s="10" t="s">
        <v>14</v>
      </c>
      <c r="AQ2" s="10" t="s">
        <v>15</v>
      </c>
      <c r="AR2" s="10" t="s">
        <v>14</v>
      </c>
      <c r="AS2" s="10" t="s">
        <v>15</v>
      </c>
      <c r="AY2" s="11"/>
      <c r="AZ2" s="11" t="s">
        <v>55</v>
      </c>
      <c r="BA2" s="11" t="s">
        <v>56</v>
      </c>
      <c r="BB2" s="11" t="s">
        <v>55</v>
      </c>
      <c r="BC2" s="11" t="s">
        <v>56</v>
      </c>
      <c r="BI2" s="11"/>
      <c r="BJ2" s="11" t="s">
        <v>26</v>
      </c>
      <c r="BK2" s="11" t="s">
        <v>61</v>
      </c>
      <c r="BL2" s="11" t="s">
        <v>78</v>
      </c>
      <c r="BM2" s="11" t="s">
        <v>26</v>
      </c>
      <c r="BN2" s="11" t="s">
        <v>61</v>
      </c>
      <c r="BO2" s="11" t="s">
        <v>78</v>
      </c>
      <c r="BP2" s="11" t="s">
        <v>26</v>
      </c>
      <c r="BQ2" s="11" t="s">
        <v>61</v>
      </c>
      <c r="BR2" s="11" t="s">
        <v>78</v>
      </c>
      <c r="BV2" s="11">
        <v>1</v>
      </c>
      <c r="BW2" s="11" t="s">
        <v>96</v>
      </c>
      <c r="BX2" s="11">
        <v>43.526486847843003</v>
      </c>
      <c r="BY2" s="11">
        <v>499.92628125027699</v>
      </c>
      <c r="BZ2" s="11">
        <v>24.875303649290601</v>
      </c>
      <c r="CA2" s="11">
        <v>5.8336993928559204</v>
      </c>
      <c r="CB2" s="11">
        <v>6.6510557951676397</v>
      </c>
      <c r="CC2" s="11">
        <v>6.4488403734757096</v>
      </c>
      <c r="CF2" s="11"/>
      <c r="CG2" s="11" t="s">
        <v>3</v>
      </c>
      <c r="CH2" s="11" t="s">
        <v>4</v>
      </c>
      <c r="CJ2" s="11"/>
      <c r="CK2" s="11" t="s">
        <v>26</v>
      </c>
      <c r="CL2" s="11" t="s">
        <v>27</v>
      </c>
      <c r="CM2" s="3"/>
      <c r="CN2" s="11"/>
      <c r="CO2" s="11" t="s">
        <v>46</v>
      </c>
      <c r="CP2" s="11" t="s">
        <v>49</v>
      </c>
      <c r="CS2" s="4" t="s">
        <v>144</v>
      </c>
      <c r="CT2" s="32" t="s">
        <v>34</v>
      </c>
      <c r="CU2" s="32"/>
      <c r="CV2" s="32"/>
      <c r="CW2" s="33" t="s">
        <v>130</v>
      </c>
      <c r="CX2" s="33"/>
      <c r="CY2" s="33"/>
    </row>
    <row r="3" spans="3:105">
      <c r="C3" s="11">
        <v>1</v>
      </c>
      <c r="D3" s="7">
        <v>4.0999999999999996</v>
      </c>
      <c r="E3" s="7">
        <v>6.85</v>
      </c>
      <c r="F3" s="7">
        <v>2.57</v>
      </c>
      <c r="G3" s="7">
        <v>4.9000000000000004</v>
      </c>
      <c r="H3" s="8">
        <v>23.9188303</v>
      </c>
      <c r="I3" s="7">
        <v>21.36</v>
      </c>
      <c r="N3" s="9" t="s">
        <v>13</v>
      </c>
      <c r="O3" s="10" t="s">
        <v>14</v>
      </c>
      <c r="P3" s="10" t="s">
        <v>15</v>
      </c>
      <c r="Q3" s="10" t="s">
        <v>15</v>
      </c>
      <c r="R3" s="10" t="s">
        <v>14</v>
      </c>
      <c r="S3" s="10" t="s">
        <v>15</v>
      </c>
      <c r="T3" s="10" t="s">
        <v>15</v>
      </c>
      <c r="Y3" s="11">
        <v>1</v>
      </c>
      <c r="Z3" s="7">
        <v>4736</v>
      </c>
      <c r="AA3" s="7">
        <v>2074</v>
      </c>
      <c r="AB3" s="7">
        <v>5738</v>
      </c>
      <c r="AC3" s="7">
        <v>3728</v>
      </c>
      <c r="AE3" s="11">
        <v>1</v>
      </c>
      <c r="AF3" s="7">
        <v>73.819999999999993</v>
      </c>
      <c r="AG3" s="7">
        <v>20.46</v>
      </c>
      <c r="AK3" s="11">
        <v>1</v>
      </c>
      <c r="AL3" s="7">
        <v>1.013889203</v>
      </c>
      <c r="AM3" s="7">
        <v>0.37120065800000002</v>
      </c>
      <c r="AN3" s="7">
        <v>1.17449797</v>
      </c>
      <c r="AO3" s="7">
        <v>0.30046846599999999</v>
      </c>
      <c r="AP3" s="7">
        <v>0.95687433</v>
      </c>
      <c r="AQ3" s="7">
        <v>0.290977545</v>
      </c>
      <c r="AR3" s="7">
        <v>1.180334285</v>
      </c>
      <c r="AS3" s="7">
        <v>0.16732860699999999</v>
      </c>
      <c r="AY3" s="11">
        <v>1</v>
      </c>
      <c r="AZ3" s="7">
        <v>14.5</v>
      </c>
      <c r="BA3" s="7">
        <v>6.3</v>
      </c>
      <c r="BB3" s="7">
        <v>9.6</v>
      </c>
      <c r="BC3" s="7">
        <v>7.3</v>
      </c>
      <c r="BI3" s="11">
        <v>1</v>
      </c>
      <c r="BJ3" s="7">
        <v>1.083</v>
      </c>
      <c r="BK3" s="7">
        <v>0.27100000000000002</v>
      </c>
      <c r="BL3" s="7">
        <v>0.872</v>
      </c>
      <c r="BM3" s="7">
        <v>1.2170000000000001</v>
      </c>
      <c r="BN3" s="7">
        <v>0.35199999999999998</v>
      </c>
      <c r="BO3" s="7">
        <v>0.91600000000000004</v>
      </c>
      <c r="BP3" s="7">
        <v>1.2070000000000001</v>
      </c>
      <c r="BQ3" s="7">
        <v>0.36799999999999999</v>
      </c>
      <c r="BR3" s="7">
        <v>0.83899999999999997</v>
      </c>
      <c r="BV3" s="11">
        <v>2</v>
      </c>
      <c r="BW3" s="11" t="s">
        <v>97</v>
      </c>
      <c r="BX3" s="11">
        <v>324.375961508925</v>
      </c>
      <c r="BY3" s="11">
        <v>164.461729906633</v>
      </c>
      <c r="BZ3" s="11">
        <v>11.306956204223001</v>
      </c>
      <c r="CA3" s="11">
        <v>6.8059826249985704</v>
      </c>
      <c r="CB3" s="11">
        <v>6.6510557951676397</v>
      </c>
      <c r="CC3" s="11">
        <v>3.6850516419861199</v>
      </c>
      <c r="CF3" s="11">
        <v>1</v>
      </c>
      <c r="CG3" s="7">
        <v>12.45</v>
      </c>
      <c r="CH3" s="7">
        <v>68.92</v>
      </c>
      <c r="CJ3" s="11">
        <v>1</v>
      </c>
      <c r="CK3" s="7">
        <v>32.33</v>
      </c>
      <c r="CL3" s="7">
        <v>78.38</v>
      </c>
      <c r="CM3" s="28"/>
      <c r="CN3" s="11">
        <v>1</v>
      </c>
      <c r="CO3" s="7">
        <v>16.36</v>
      </c>
      <c r="CP3" s="7">
        <v>63.295999999999999</v>
      </c>
      <c r="CS3" s="11" t="s">
        <v>52</v>
      </c>
      <c r="CT3" s="10" t="s">
        <v>14</v>
      </c>
      <c r="CU3" s="10" t="s">
        <v>15</v>
      </c>
      <c r="CV3" s="10" t="s">
        <v>15</v>
      </c>
      <c r="CW3" s="10" t="s">
        <v>14</v>
      </c>
      <c r="CX3" s="10" t="s">
        <v>15</v>
      </c>
      <c r="CY3" s="10" t="s">
        <v>15</v>
      </c>
    </row>
    <row r="4" spans="3:105">
      <c r="C4" s="11">
        <v>2</v>
      </c>
      <c r="D4" s="7">
        <v>4.0999999999999996</v>
      </c>
      <c r="E4" s="7">
        <v>6.63</v>
      </c>
      <c r="F4" s="7">
        <v>2.23</v>
      </c>
      <c r="G4" s="7">
        <v>4.2699999999999996</v>
      </c>
      <c r="H4" s="8">
        <v>29.054752100000002</v>
      </c>
      <c r="I4" s="7">
        <v>22.86</v>
      </c>
      <c r="N4" s="11">
        <v>1</v>
      </c>
      <c r="O4" s="7">
        <v>0.91300000000000003</v>
      </c>
      <c r="P4" s="7">
        <v>0.66300000000000003</v>
      </c>
      <c r="Q4" s="7">
        <v>0.29099999999999998</v>
      </c>
      <c r="R4" s="7">
        <v>1.137</v>
      </c>
      <c r="S4" s="7">
        <v>0.34699999999999998</v>
      </c>
      <c r="T4" s="7">
        <v>0.29099999999999998</v>
      </c>
      <c r="Y4" s="11">
        <v>2</v>
      </c>
      <c r="Z4" s="7">
        <v>4017</v>
      </c>
      <c r="AA4" s="7">
        <v>3034</v>
      </c>
      <c r="AB4" s="7">
        <v>6077</v>
      </c>
      <c r="AC4" s="7">
        <v>2947</v>
      </c>
      <c r="AE4" s="11">
        <v>2</v>
      </c>
      <c r="AF4" s="7">
        <v>65.61</v>
      </c>
      <c r="AG4" s="7">
        <v>31.36</v>
      </c>
      <c r="AK4" s="11">
        <v>2</v>
      </c>
      <c r="AL4" s="7">
        <v>1.1111962200000001</v>
      </c>
      <c r="AM4" s="7">
        <v>0.42461902000000001</v>
      </c>
      <c r="AN4" s="7">
        <v>0.93144037400000002</v>
      </c>
      <c r="AO4" s="7">
        <v>0.37416068699999999</v>
      </c>
      <c r="AP4" s="7">
        <v>1.128696669</v>
      </c>
      <c r="AQ4" s="7">
        <v>0.25055421900000002</v>
      </c>
      <c r="AR4" s="7">
        <v>0.93864529600000002</v>
      </c>
      <c r="AS4" s="7">
        <v>0.200686902</v>
      </c>
      <c r="AY4" s="11">
        <v>2</v>
      </c>
      <c r="AZ4" s="7">
        <v>11.9</v>
      </c>
      <c r="BA4" s="7">
        <v>8.1999999999999993</v>
      </c>
      <c r="BB4" s="7">
        <v>11.3</v>
      </c>
      <c r="BC4" s="7">
        <v>6.9</v>
      </c>
      <c r="BI4" s="11">
        <v>2</v>
      </c>
      <c r="BJ4" s="7">
        <v>1.093</v>
      </c>
      <c r="BK4" s="7">
        <v>0.17799999999999999</v>
      </c>
      <c r="BL4" s="7">
        <v>0.63200000000000001</v>
      </c>
      <c r="BM4" s="7">
        <v>0.89200000000000002</v>
      </c>
      <c r="BN4" s="7">
        <v>0.33100000000000002</v>
      </c>
      <c r="BO4" s="7">
        <v>0.81299999999999994</v>
      </c>
      <c r="BP4" s="7">
        <v>0.97599999999999998</v>
      </c>
      <c r="BQ4" s="7">
        <v>0.54600000000000004</v>
      </c>
      <c r="BR4" s="7">
        <v>0.84899999999999998</v>
      </c>
      <c r="BV4" s="11">
        <v>3</v>
      </c>
      <c r="BW4" s="11" t="s">
        <v>98</v>
      </c>
      <c r="BX4" s="11">
        <v>95.343733095275198</v>
      </c>
      <c r="BY4" s="11">
        <v>5.6066498831806797</v>
      </c>
      <c r="BZ4" s="11">
        <v>197.87173357390199</v>
      </c>
      <c r="CA4" s="11">
        <v>3.8891329285706102</v>
      </c>
      <c r="CB4" s="11">
        <v>2.8504524836432701</v>
      </c>
      <c r="CC4" s="11">
        <v>13.818943657447999</v>
      </c>
      <c r="CF4" s="11">
        <v>2</v>
      </c>
      <c r="CG4" s="7">
        <v>8.33</v>
      </c>
      <c r="CH4" s="7">
        <v>73.13</v>
      </c>
      <c r="CJ4" s="11">
        <v>2</v>
      </c>
      <c r="CK4" s="7">
        <v>25.17</v>
      </c>
      <c r="CL4" s="7">
        <v>69.209999999999994</v>
      </c>
      <c r="CM4" s="28"/>
      <c r="CN4" s="11">
        <v>2</v>
      </c>
      <c r="CO4" s="7">
        <v>12.51</v>
      </c>
      <c r="CP4" s="7">
        <v>53.28</v>
      </c>
      <c r="CS4" s="11" t="s">
        <v>138</v>
      </c>
      <c r="CT4" s="10" t="s">
        <v>14</v>
      </c>
      <c r="CU4" s="10" t="s">
        <v>14</v>
      </c>
      <c r="CV4" s="10" t="s">
        <v>15</v>
      </c>
      <c r="CW4" s="10" t="s">
        <v>14</v>
      </c>
      <c r="CX4" s="10" t="s">
        <v>14</v>
      </c>
      <c r="CY4" s="10" t="s">
        <v>15</v>
      </c>
    </row>
    <row r="5" spans="3:105">
      <c r="C5" s="11">
        <v>3</v>
      </c>
      <c r="D5" s="7">
        <v>4.13</v>
      </c>
      <c r="E5" s="7">
        <v>6.53</v>
      </c>
      <c r="F5" s="7">
        <v>2.4900000000000002</v>
      </c>
      <c r="G5" s="7">
        <v>4.12</v>
      </c>
      <c r="H5" s="8">
        <v>22.587833100000001</v>
      </c>
      <c r="I5" s="7">
        <v>26.67</v>
      </c>
      <c r="N5" s="11">
        <v>2</v>
      </c>
      <c r="O5" s="7">
        <v>1.0720000000000001</v>
      </c>
      <c r="P5" s="7">
        <v>0.72199999999999998</v>
      </c>
      <c r="Q5" s="7">
        <v>0.193</v>
      </c>
      <c r="R5" s="7">
        <v>0.93600000000000005</v>
      </c>
      <c r="S5" s="7">
        <v>0.46200000000000002</v>
      </c>
      <c r="T5" s="7">
        <v>0.125</v>
      </c>
      <c r="Y5" s="11">
        <v>3</v>
      </c>
      <c r="Z5" s="7">
        <v>3659</v>
      </c>
      <c r="AA5" s="7">
        <v>2321</v>
      </c>
      <c r="AB5" s="7">
        <v>5581</v>
      </c>
      <c r="AC5" s="7">
        <v>3819</v>
      </c>
      <c r="AE5" s="11">
        <v>3</v>
      </c>
      <c r="AF5" s="7">
        <v>77.73</v>
      </c>
      <c r="AG5" s="7">
        <v>27.91</v>
      </c>
      <c r="AK5" s="11">
        <v>3</v>
      </c>
      <c r="AL5" s="7">
        <v>0.88760296999999999</v>
      </c>
      <c r="AM5" s="7">
        <v>0.32435665600000002</v>
      </c>
      <c r="AN5" s="7">
        <v>0.91409781400000001</v>
      </c>
      <c r="AO5" s="7">
        <v>0.45264891000000002</v>
      </c>
      <c r="AP5" s="7">
        <v>0.92590803499999996</v>
      </c>
      <c r="AQ5" s="7">
        <v>0.28334149600000003</v>
      </c>
      <c r="AR5" s="7">
        <v>0.90259613500000002</v>
      </c>
      <c r="AS5" s="7">
        <v>0.18650354499999999</v>
      </c>
      <c r="AY5" s="11">
        <v>3</v>
      </c>
      <c r="AZ5" s="7">
        <v>13.3</v>
      </c>
      <c r="BA5" s="7">
        <v>9.9</v>
      </c>
      <c r="BB5" s="7">
        <v>14.2</v>
      </c>
      <c r="BC5" s="7">
        <v>5.4</v>
      </c>
      <c r="BI5" s="11">
        <v>3</v>
      </c>
      <c r="BJ5" s="7">
        <v>0.89600000000000002</v>
      </c>
      <c r="BK5" s="7">
        <v>0.45800000000000002</v>
      </c>
      <c r="BL5" s="7">
        <v>0.997</v>
      </c>
      <c r="BM5" s="7">
        <v>1.026</v>
      </c>
      <c r="BN5" s="7">
        <v>0.28599999999999998</v>
      </c>
      <c r="BO5" s="7">
        <v>1.107</v>
      </c>
      <c r="BP5" s="7">
        <v>0.86199999999999999</v>
      </c>
      <c r="BQ5" s="7">
        <v>0.61399999999999999</v>
      </c>
      <c r="BR5" s="7">
        <v>0.71399999999999997</v>
      </c>
      <c r="BV5" s="11">
        <v>4</v>
      </c>
      <c r="BW5" s="11" t="s">
        <v>99</v>
      </c>
      <c r="BX5" s="11">
        <v>82.907593995891503</v>
      </c>
      <c r="BY5" s="11">
        <v>49.525407301429297</v>
      </c>
      <c r="BZ5" s="11">
        <v>84.8021715316724</v>
      </c>
      <c r="CA5" s="11">
        <v>20.417947874995701</v>
      </c>
      <c r="CB5" s="11">
        <v>10.451659106692</v>
      </c>
      <c r="CC5" s="11">
        <v>3.6850516419861199</v>
      </c>
      <c r="CF5" s="11">
        <v>3</v>
      </c>
      <c r="CG5" s="7">
        <v>15.38</v>
      </c>
      <c r="CH5" s="7">
        <v>60.37</v>
      </c>
      <c r="CJ5" s="11">
        <v>3</v>
      </c>
      <c r="CK5" s="7">
        <v>20.89</v>
      </c>
      <c r="CL5" s="7">
        <v>65.150000000000006</v>
      </c>
      <c r="CM5" s="28"/>
      <c r="CN5" s="11">
        <v>3</v>
      </c>
      <c r="CO5" s="7">
        <v>10.29</v>
      </c>
      <c r="CP5" s="7">
        <v>55.37</v>
      </c>
      <c r="CS5" s="7">
        <v>1</v>
      </c>
      <c r="CT5" s="7">
        <v>1.0269999999999999</v>
      </c>
      <c r="CU5" s="7">
        <v>19.373999999999999</v>
      </c>
      <c r="CV5" s="7">
        <v>22.641999999999999</v>
      </c>
      <c r="CW5" s="7">
        <v>1.016</v>
      </c>
      <c r="CX5" s="7">
        <v>0.52400000000000002</v>
      </c>
      <c r="CY5" s="7">
        <v>6.2869999999999999</v>
      </c>
    </row>
    <row r="6" spans="3:105">
      <c r="C6" s="11">
        <v>4</v>
      </c>
      <c r="D6" s="7">
        <v>4.13</v>
      </c>
      <c r="E6" s="7">
        <v>6.18</v>
      </c>
      <c r="F6" s="7">
        <v>2.3199999999999998</v>
      </c>
      <c r="G6" s="7">
        <v>4.05</v>
      </c>
      <c r="H6" s="8">
        <v>18.442545800000001</v>
      </c>
      <c r="I6" s="7">
        <v>21.37</v>
      </c>
      <c r="N6" s="11">
        <v>3</v>
      </c>
      <c r="O6" s="7">
        <v>1.2829999999999999</v>
      </c>
      <c r="P6" s="7">
        <v>0.28599999999999998</v>
      </c>
      <c r="Q6" s="7">
        <v>0.13700000000000001</v>
      </c>
      <c r="R6" s="7">
        <v>1.0029999999999999</v>
      </c>
      <c r="S6" s="7">
        <v>0.47899999999999998</v>
      </c>
      <c r="T6" s="7">
        <v>0.23499999999999999</v>
      </c>
      <c r="Y6" s="11">
        <v>4</v>
      </c>
      <c r="Z6" s="7">
        <v>3813</v>
      </c>
      <c r="AA6" s="7">
        <v>2237</v>
      </c>
      <c r="AB6" s="7">
        <v>6184</v>
      </c>
      <c r="AC6" s="7">
        <v>3242</v>
      </c>
      <c r="AE6" s="11">
        <v>4</v>
      </c>
      <c r="AF6" s="7">
        <v>70.17</v>
      </c>
      <c r="AG6" s="7">
        <v>35.32</v>
      </c>
      <c r="AK6" s="11">
        <v>4</v>
      </c>
      <c r="AL6" s="7">
        <v>0.94888094999999995</v>
      </c>
      <c r="AM6" s="7">
        <v>0.327896038</v>
      </c>
      <c r="AN6" s="7">
        <v>1.1932579999999999</v>
      </c>
      <c r="AO6" s="7">
        <v>0.44687701699999999</v>
      </c>
      <c r="AP6" s="7">
        <v>0.96102600000000005</v>
      </c>
      <c r="AQ6" s="7">
        <v>0.32546648700000003</v>
      </c>
      <c r="AR6" s="7">
        <v>0.96545400000000003</v>
      </c>
      <c r="AS6" s="7">
        <v>0.12831132000000001</v>
      </c>
      <c r="AY6" s="11">
        <v>4</v>
      </c>
      <c r="AZ6" s="7">
        <v>16</v>
      </c>
      <c r="BA6" s="7">
        <v>9.3000000000000007</v>
      </c>
      <c r="BB6" s="7">
        <v>8.6999999999999993</v>
      </c>
      <c r="BC6" s="7">
        <v>5.9</v>
      </c>
      <c r="BI6" s="11">
        <v>4</v>
      </c>
      <c r="BJ6" s="7">
        <v>0.97799999999999998</v>
      </c>
      <c r="BK6" s="7">
        <v>0.39900000000000002</v>
      </c>
      <c r="BL6" s="7">
        <v>0.88400000000000001</v>
      </c>
      <c r="BM6" s="7">
        <v>0.97799999999999998</v>
      </c>
      <c r="BN6" s="7">
        <v>0.53700000000000003</v>
      </c>
      <c r="BO6" s="7">
        <v>0.71499999999999997</v>
      </c>
      <c r="BP6" s="7">
        <v>1.0233000000000001</v>
      </c>
      <c r="BQ6" s="7">
        <v>0.33500000000000002</v>
      </c>
      <c r="BR6" s="7">
        <v>0.94699999999999995</v>
      </c>
      <c r="BV6" s="11">
        <v>5</v>
      </c>
      <c r="BW6" s="11" t="s">
        <v>100</v>
      </c>
      <c r="BX6" s="11">
        <v>272.55871526149298</v>
      </c>
      <c r="BY6" s="11">
        <v>41.115432476658299</v>
      </c>
      <c r="BZ6" s="11">
        <v>213.70147225981401</v>
      </c>
      <c r="CA6" s="11">
        <v>62.226126857129799</v>
      </c>
      <c r="CB6" s="11">
        <v>36.105731459481497</v>
      </c>
      <c r="CC6" s="11">
        <v>39.614305151350798</v>
      </c>
      <c r="CF6" s="11">
        <v>4</v>
      </c>
      <c r="CG6" s="7">
        <v>10.81</v>
      </c>
      <c r="CH6" s="7">
        <v>61.44</v>
      </c>
      <c r="CJ6" s="11">
        <v>4</v>
      </c>
      <c r="CK6" s="7">
        <v>17.559999999999999</v>
      </c>
      <c r="CL6" s="7">
        <v>66.77</v>
      </c>
      <c r="CM6" s="28"/>
      <c r="CN6" s="11">
        <v>4</v>
      </c>
      <c r="CO6" s="7">
        <v>13.25</v>
      </c>
      <c r="CP6" s="7">
        <v>57.76</v>
      </c>
      <c r="CS6" s="7">
        <v>2</v>
      </c>
      <c r="CT6" s="7">
        <v>1.163</v>
      </c>
      <c r="CU6" s="7">
        <v>17.669</v>
      </c>
      <c r="CV6" s="7">
        <v>19.274000000000001</v>
      </c>
      <c r="CW6" s="7">
        <v>1.2509999999999999</v>
      </c>
      <c r="CX6" s="7">
        <v>0.41199999999999998</v>
      </c>
      <c r="CY6" s="7">
        <v>8.6940000000000008</v>
      </c>
    </row>
    <row r="7" spans="3:105">
      <c r="C7" s="11">
        <v>5</v>
      </c>
      <c r="D7" s="7">
        <v>4.22</v>
      </c>
      <c r="E7" s="7">
        <v>6.03</v>
      </c>
      <c r="F7" s="7">
        <v>2.5499999999999998</v>
      </c>
      <c r="G7" s="7">
        <v>4.5999999999999996</v>
      </c>
      <c r="H7" s="8">
        <v>28.7132112</v>
      </c>
      <c r="I7" s="7">
        <v>27.68</v>
      </c>
      <c r="N7" s="11">
        <v>4</v>
      </c>
      <c r="O7" s="7">
        <v>0.89600000000000002</v>
      </c>
      <c r="P7" s="7">
        <v>0.624</v>
      </c>
      <c r="Q7" s="7">
        <v>0.22600000000000001</v>
      </c>
      <c r="R7" s="7">
        <v>0.95699999999999996</v>
      </c>
      <c r="S7" s="7">
        <v>0.26400000000000001</v>
      </c>
      <c r="T7" s="7">
        <v>0.35399999999999998</v>
      </c>
      <c r="Y7" s="11">
        <v>5</v>
      </c>
      <c r="Z7" s="7">
        <v>4957</v>
      </c>
      <c r="AA7" s="7">
        <v>2435</v>
      </c>
      <c r="AB7" s="7">
        <v>6328</v>
      </c>
      <c r="AC7" s="7">
        <v>3691</v>
      </c>
      <c r="AE7" s="11">
        <v>5</v>
      </c>
      <c r="AF7" s="7">
        <v>79.83</v>
      </c>
      <c r="AG7" s="7">
        <v>28.66</v>
      </c>
      <c r="AK7" s="11"/>
      <c r="AL7" s="11"/>
      <c r="AM7" s="11"/>
      <c r="AN7" s="11"/>
      <c r="AO7" s="11"/>
      <c r="AP7" s="11"/>
      <c r="AQ7" s="11"/>
      <c r="AR7" s="11"/>
      <c r="AS7" s="11"/>
      <c r="AY7" s="11">
        <v>5</v>
      </c>
      <c r="AZ7" s="7">
        <v>12.7</v>
      </c>
      <c r="BA7" s="7">
        <v>7.6</v>
      </c>
      <c r="BB7" s="7">
        <v>10.6</v>
      </c>
      <c r="BC7" s="7">
        <v>6.2</v>
      </c>
      <c r="BI7" s="11">
        <v>5</v>
      </c>
      <c r="BJ7" s="7">
        <v>1.0640000000000001</v>
      </c>
      <c r="BK7" s="7">
        <v>0.38200000000000001</v>
      </c>
      <c r="BL7" s="7">
        <v>0.68100000000000005</v>
      </c>
      <c r="BM7" s="7">
        <v>0.92200000000000004</v>
      </c>
      <c r="BN7" s="7">
        <v>0.40799999999999997</v>
      </c>
      <c r="BO7" s="7">
        <v>0.89</v>
      </c>
      <c r="BP7" s="7">
        <v>0.90100000000000002</v>
      </c>
      <c r="BQ7" s="7">
        <v>0.51600000000000001</v>
      </c>
      <c r="BR7" s="7">
        <v>0.66800000000000004</v>
      </c>
      <c r="BV7" s="11">
        <v>6</v>
      </c>
      <c r="BW7" s="11" t="s">
        <v>101</v>
      </c>
      <c r="BX7" s="11">
        <v>686.060340316002</v>
      </c>
      <c r="BY7" s="11">
        <v>164.461729906633</v>
      </c>
      <c r="BZ7" s="11">
        <v>305.28781751402101</v>
      </c>
      <c r="CA7" s="11">
        <v>162.37129976782299</v>
      </c>
      <c r="CB7" s="11">
        <v>53.208446361341103</v>
      </c>
      <c r="CC7" s="11">
        <v>87.519976497170404</v>
      </c>
      <c r="CF7" s="11">
        <v>5</v>
      </c>
      <c r="CG7" s="7">
        <v>11.69</v>
      </c>
      <c r="CH7" s="7">
        <v>66.290000000000006</v>
      </c>
      <c r="CJ7" s="11">
        <v>5</v>
      </c>
      <c r="CK7" s="7">
        <v>19.21</v>
      </c>
      <c r="CL7" s="7">
        <v>70.58</v>
      </c>
      <c r="CM7" s="28"/>
      <c r="CN7" s="11">
        <v>5</v>
      </c>
      <c r="CO7" s="7">
        <v>15.73</v>
      </c>
      <c r="CP7" s="7">
        <v>50.39</v>
      </c>
      <c r="CS7" s="11">
        <v>3</v>
      </c>
      <c r="CT7" s="7">
        <v>0.96099999999999997</v>
      </c>
      <c r="CU7" s="7">
        <v>21.632000000000001</v>
      </c>
      <c r="CV7" s="7">
        <v>20.003</v>
      </c>
      <c r="CW7" s="7">
        <v>0.82599999999999996</v>
      </c>
      <c r="CX7" s="7">
        <v>0.39200000000000002</v>
      </c>
      <c r="CY7" s="7">
        <v>6.3659999999999997</v>
      </c>
    </row>
    <row r="8" spans="3:105">
      <c r="C8" s="11">
        <v>6</v>
      </c>
      <c r="D8" s="7">
        <v>4.2300000000000004</v>
      </c>
      <c r="E8" s="7">
        <v>5.97</v>
      </c>
      <c r="F8" s="7">
        <v>2.31</v>
      </c>
      <c r="G8" s="7">
        <v>4.37</v>
      </c>
      <c r="H8" s="8">
        <v>25.8645125</v>
      </c>
      <c r="I8" s="7">
        <v>28.74</v>
      </c>
      <c r="N8" s="11"/>
      <c r="O8" s="11"/>
      <c r="P8" s="11"/>
      <c r="Q8" s="11"/>
      <c r="R8" s="11"/>
      <c r="S8" s="11"/>
      <c r="T8" s="11"/>
      <c r="Y8" s="11"/>
      <c r="Z8" s="11"/>
      <c r="AA8" s="11"/>
      <c r="AB8" s="11"/>
      <c r="AC8" s="11"/>
      <c r="AE8" s="11"/>
      <c r="AF8" s="11"/>
      <c r="AG8" s="11"/>
      <c r="AK8" s="11" t="s">
        <v>6</v>
      </c>
      <c r="AL8" s="11">
        <v>4</v>
      </c>
      <c r="AM8" s="11">
        <v>4</v>
      </c>
      <c r="AN8" s="11">
        <v>4</v>
      </c>
      <c r="AO8" s="11">
        <v>4</v>
      </c>
      <c r="AP8" s="11">
        <v>4</v>
      </c>
      <c r="AQ8" s="11">
        <v>4</v>
      </c>
      <c r="AR8" s="11">
        <v>4</v>
      </c>
      <c r="AS8" s="11">
        <v>4</v>
      </c>
      <c r="AY8" s="11">
        <v>6</v>
      </c>
      <c r="AZ8" s="7">
        <v>14.8</v>
      </c>
      <c r="BA8" s="7">
        <v>10.3</v>
      </c>
      <c r="BB8" s="7">
        <v>11.8</v>
      </c>
      <c r="BC8" s="7">
        <v>9.1</v>
      </c>
      <c r="BI8" s="11"/>
      <c r="BJ8" s="11"/>
      <c r="BK8" s="11"/>
      <c r="BL8" s="11"/>
      <c r="BM8" s="11"/>
      <c r="BN8" s="11"/>
      <c r="BO8" s="11"/>
      <c r="BP8" s="11"/>
      <c r="BQ8" s="11"/>
      <c r="BR8" s="11"/>
      <c r="BV8" s="11">
        <v>7</v>
      </c>
      <c r="BW8" s="11" t="s">
        <v>102</v>
      </c>
      <c r="BX8" s="11">
        <v>44.562831772791696</v>
      </c>
      <c r="BY8" s="11">
        <v>152.31398849307499</v>
      </c>
      <c r="BZ8" s="11">
        <v>47.489216057736499</v>
      </c>
      <c r="CA8" s="11">
        <v>24.307080803566301</v>
      </c>
      <c r="CB8" s="11">
        <v>25.654072352789498</v>
      </c>
      <c r="CC8" s="11">
        <v>17.503995299434099</v>
      </c>
      <c r="CF8" s="11"/>
      <c r="CG8" s="11"/>
      <c r="CH8" s="11"/>
      <c r="CJ8" s="11"/>
      <c r="CK8" s="11"/>
      <c r="CL8" s="11"/>
      <c r="CM8" s="3"/>
      <c r="CN8" s="11"/>
      <c r="CO8" s="11"/>
      <c r="CP8" s="11"/>
      <c r="CS8" s="11">
        <v>4</v>
      </c>
      <c r="CT8" s="7">
        <v>0.88500000000000001</v>
      </c>
      <c r="CU8" s="7">
        <v>19.561</v>
      </c>
      <c r="CV8" s="7">
        <v>20.835999999999999</v>
      </c>
      <c r="CW8" s="7">
        <v>0.90400000000000003</v>
      </c>
      <c r="CX8" s="7">
        <v>0.35099999999999998</v>
      </c>
      <c r="CY8" s="7">
        <v>5.9409999999999998</v>
      </c>
    </row>
    <row r="9" spans="3:105">
      <c r="C9" s="11">
        <v>7</v>
      </c>
      <c r="D9" s="7">
        <v>4.37</v>
      </c>
      <c r="E9" s="7">
        <v>5.93</v>
      </c>
      <c r="F9" s="7">
        <v>2.68</v>
      </c>
      <c r="G9" s="7">
        <v>4.18</v>
      </c>
      <c r="H9" s="8">
        <v>19.1953028</v>
      </c>
      <c r="I9" s="7">
        <v>27.34</v>
      </c>
      <c r="N9" s="11" t="s">
        <v>6</v>
      </c>
      <c r="O9" s="11">
        <v>4</v>
      </c>
      <c r="P9" s="11">
        <v>4</v>
      </c>
      <c r="Q9" s="11">
        <v>4</v>
      </c>
      <c r="R9" s="11">
        <v>4</v>
      </c>
      <c r="S9" s="11">
        <v>4</v>
      </c>
      <c r="T9" s="11">
        <v>4</v>
      </c>
      <c r="Y9" s="11" t="s">
        <v>6</v>
      </c>
      <c r="Z9" s="11">
        <v>5</v>
      </c>
      <c r="AA9" s="11">
        <v>5</v>
      </c>
      <c r="AB9" s="11">
        <v>5</v>
      </c>
      <c r="AC9" s="11">
        <v>5</v>
      </c>
      <c r="AE9" s="11" t="s">
        <v>6</v>
      </c>
      <c r="AF9" s="11">
        <v>5</v>
      </c>
      <c r="AG9" s="11">
        <v>5</v>
      </c>
      <c r="AK9" s="11" t="s">
        <v>7</v>
      </c>
      <c r="AL9" s="11">
        <f>AVERAGE(AL3:AL6)</f>
        <v>0.99039233574999996</v>
      </c>
      <c r="AM9" s="11">
        <f t="shared" ref="AM9:AS9" si="0">AVERAGE(AM3:AM6)</f>
        <v>0.36201809299999999</v>
      </c>
      <c r="AN9" s="11">
        <f t="shared" si="0"/>
        <v>1.0533235395</v>
      </c>
      <c r="AO9" s="11">
        <f t="shared" si="0"/>
        <v>0.39353876999999998</v>
      </c>
      <c r="AP9" s="11">
        <f t="shared" si="0"/>
        <v>0.99312625849999991</v>
      </c>
      <c r="AQ9" s="11">
        <f t="shared" si="0"/>
        <v>0.28758493675000002</v>
      </c>
      <c r="AR9" s="11">
        <f t="shared" si="0"/>
        <v>0.99675742900000008</v>
      </c>
      <c r="AS9" s="11">
        <f t="shared" si="0"/>
        <v>0.1707075935</v>
      </c>
      <c r="AY9" s="11">
        <v>7</v>
      </c>
      <c r="AZ9" s="7">
        <v>15.9</v>
      </c>
      <c r="BA9" s="7">
        <v>8.6999999999999993</v>
      </c>
      <c r="BB9" s="7">
        <v>12.4</v>
      </c>
      <c r="BC9" s="7">
        <v>5.5</v>
      </c>
      <c r="BI9" s="11" t="s">
        <v>6</v>
      </c>
      <c r="BJ9" s="11">
        <v>5</v>
      </c>
      <c r="BK9" s="11">
        <v>5</v>
      </c>
      <c r="BL9" s="11">
        <v>5</v>
      </c>
      <c r="BM9" s="11">
        <v>5</v>
      </c>
      <c r="BN9" s="11">
        <v>5</v>
      </c>
      <c r="BO9" s="11">
        <v>5</v>
      </c>
      <c r="BP9" s="11">
        <v>5</v>
      </c>
      <c r="BQ9" s="11">
        <v>5</v>
      </c>
      <c r="BR9" s="11">
        <v>5</v>
      </c>
      <c r="BV9" s="11">
        <v>8</v>
      </c>
      <c r="BW9" s="11" t="s">
        <v>103</v>
      </c>
      <c r="BX9" s="11">
        <v>490.19114950070798</v>
      </c>
      <c r="BY9" s="11">
        <v>1389.5147293816101</v>
      </c>
      <c r="BZ9" s="11">
        <v>476.02285619778797</v>
      </c>
      <c r="CA9" s="11">
        <v>142.92563512497</v>
      </c>
      <c r="CB9" s="11">
        <v>283.14494670856499</v>
      </c>
      <c r="CC9" s="11">
        <v>233.07951635562199</v>
      </c>
      <c r="CF9" s="11" t="s">
        <v>6</v>
      </c>
      <c r="CG9" s="11">
        <v>5</v>
      </c>
      <c r="CH9" s="11">
        <v>5</v>
      </c>
      <c r="CJ9" s="11" t="s">
        <v>6</v>
      </c>
      <c r="CK9" s="11">
        <v>5</v>
      </c>
      <c r="CL9" s="11">
        <v>5</v>
      </c>
      <c r="CM9" s="3"/>
      <c r="CN9" s="11" t="s">
        <v>6</v>
      </c>
      <c r="CO9" s="11">
        <v>5</v>
      </c>
      <c r="CP9" s="11">
        <v>5</v>
      </c>
      <c r="CS9" s="11"/>
      <c r="CT9" s="11"/>
      <c r="CU9" s="11"/>
      <c r="CV9" s="11"/>
      <c r="CW9" s="11"/>
      <c r="CX9" s="11"/>
      <c r="CY9" s="11"/>
    </row>
    <row r="10" spans="3:105">
      <c r="C10" s="11">
        <v>8</v>
      </c>
      <c r="D10" s="7">
        <v>4.38</v>
      </c>
      <c r="E10" s="7">
        <v>5.87</v>
      </c>
      <c r="F10" s="7">
        <v>2.75</v>
      </c>
      <c r="G10" s="7">
        <v>3.94</v>
      </c>
      <c r="H10" s="8">
        <v>23.529411799999998</v>
      </c>
      <c r="I10" s="7">
        <v>27.59</v>
      </c>
      <c r="N10" s="11" t="s">
        <v>7</v>
      </c>
      <c r="O10" s="11">
        <f>AVERAGE(O4:O7)</f>
        <v>1.0409999999999999</v>
      </c>
      <c r="P10" s="11">
        <f t="shared" ref="P10:T10" si="1">AVERAGE(P4:P7)</f>
        <v>0.57374999999999998</v>
      </c>
      <c r="Q10" s="11">
        <f t="shared" si="1"/>
        <v>0.21174999999999999</v>
      </c>
      <c r="R10" s="11">
        <f t="shared" si="1"/>
        <v>1.0082499999999999</v>
      </c>
      <c r="S10" s="11">
        <f t="shared" si="1"/>
        <v>0.38799999999999996</v>
      </c>
      <c r="T10" s="11">
        <f t="shared" si="1"/>
        <v>0.25124999999999997</v>
      </c>
      <c r="Y10" s="11" t="s">
        <v>7</v>
      </c>
      <c r="Z10" s="11">
        <f>AVERAGE(Z3:Z7)</f>
        <v>4236.3999999999996</v>
      </c>
      <c r="AA10" s="11">
        <f>AVERAGE(AA3:AA7)</f>
        <v>2420.1999999999998</v>
      </c>
      <c r="AB10" s="11">
        <f>AVERAGE(AB3:AB7)</f>
        <v>5981.6</v>
      </c>
      <c r="AC10" s="11">
        <f>AVERAGE(AC3:AC7)</f>
        <v>3485.4</v>
      </c>
      <c r="AE10" s="11" t="s">
        <v>7</v>
      </c>
      <c r="AF10" s="11">
        <f>AVERAGE(AF3:AF7)</f>
        <v>73.432000000000002</v>
      </c>
      <c r="AG10" s="11">
        <f>AVERAGE(AG3:AG7)</f>
        <v>28.742000000000001</v>
      </c>
      <c r="AK10" s="11" t="s">
        <v>8</v>
      </c>
      <c r="AL10" s="11" t="str">
        <f>FIXED(STDEV(AL3:AL6),2)</f>
        <v>0.10</v>
      </c>
      <c r="AM10" s="11" t="str">
        <f t="shared" ref="AM10:AS10" si="2">FIXED(STDEV(AM3:AM6),2)</f>
        <v>0.05</v>
      </c>
      <c r="AN10" s="11" t="str">
        <f t="shared" si="2"/>
        <v>0.15</v>
      </c>
      <c r="AO10" s="11" t="str">
        <f t="shared" si="2"/>
        <v>0.07</v>
      </c>
      <c r="AP10" s="11" t="str">
        <f t="shared" si="2"/>
        <v>0.09</v>
      </c>
      <c r="AQ10" s="11" t="str">
        <f t="shared" si="2"/>
        <v>0.03</v>
      </c>
      <c r="AR10" s="11" t="str">
        <f t="shared" si="2"/>
        <v>0.13</v>
      </c>
      <c r="AS10" s="11" t="str">
        <f t="shared" si="2"/>
        <v>0.03</v>
      </c>
      <c r="AY10" s="11">
        <v>8</v>
      </c>
      <c r="AZ10" s="7">
        <v>13.2</v>
      </c>
      <c r="BA10" s="7">
        <v>10.1</v>
      </c>
      <c r="BB10" s="7">
        <v>11.7</v>
      </c>
      <c r="BC10" s="7">
        <v>6.6</v>
      </c>
      <c r="BI10" s="11" t="s">
        <v>7</v>
      </c>
      <c r="BJ10" s="11">
        <f>AVERAGE(BJ3:BJ7)</f>
        <v>1.0227999999999999</v>
      </c>
      <c r="BK10" s="11">
        <f t="shared" ref="BK10:BR10" si="3">AVERAGE(BK3:BK7)</f>
        <v>0.33760000000000001</v>
      </c>
      <c r="BL10" s="11">
        <f t="shared" si="3"/>
        <v>0.81319999999999992</v>
      </c>
      <c r="BM10" s="11">
        <f t="shared" si="3"/>
        <v>1.0069999999999999</v>
      </c>
      <c r="BN10" s="11">
        <f t="shared" si="3"/>
        <v>0.38280000000000003</v>
      </c>
      <c r="BO10" s="11">
        <f t="shared" si="3"/>
        <v>0.88819999999999999</v>
      </c>
      <c r="BP10" s="11">
        <f t="shared" si="3"/>
        <v>0.99385999999999997</v>
      </c>
      <c r="BQ10" s="11">
        <f t="shared" si="3"/>
        <v>0.4758</v>
      </c>
      <c r="BR10" s="11">
        <f t="shared" si="3"/>
        <v>0.80340000000000011</v>
      </c>
      <c r="BV10" s="11">
        <v>9</v>
      </c>
      <c r="BW10" s="11" t="s">
        <v>104</v>
      </c>
      <c r="BX10" s="11">
        <v>24592.465069031299</v>
      </c>
      <c r="BY10" s="11">
        <v>7528.7963514644498</v>
      </c>
      <c r="BZ10" s="11">
        <v>12376.5942611425</v>
      </c>
      <c r="CA10" s="11">
        <v>7863.82678156978</v>
      </c>
      <c r="CB10" s="11">
        <v>2672.77427882951</v>
      </c>
      <c r="CC10" s="11">
        <v>4279.2662192563803</v>
      </c>
      <c r="CF10" s="11" t="s">
        <v>7</v>
      </c>
      <c r="CG10" s="11">
        <f>AVERAGE(CG3:CG7)</f>
        <v>11.732000000000001</v>
      </c>
      <c r="CH10" s="11">
        <f>AVERAGE(CH3:CH7)</f>
        <v>66.03</v>
      </c>
      <c r="CJ10" s="11" t="s">
        <v>7</v>
      </c>
      <c r="CK10" s="11">
        <f>AVERAGE(CK3:CK7)</f>
        <v>23.032</v>
      </c>
      <c r="CL10" s="11">
        <f>AVERAGE(CL3:CL7)</f>
        <v>70.018000000000001</v>
      </c>
      <c r="CM10" s="3"/>
      <c r="CN10" s="11" t="s">
        <v>7</v>
      </c>
      <c r="CO10" s="11">
        <f>AVERAGE(CO3:CO7)</f>
        <v>13.628</v>
      </c>
      <c r="CP10" s="11">
        <f>AVERAGE(CP3:CP7)</f>
        <v>56.019199999999998</v>
      </c>
      <c r="CS10" s="11" t="s">
        <v>6</v>
      </c>
      <c r="CT10" s="11">
        <v>4</v>
      </c>
      <c r="CU10" s="11">
        <v>4</v>
      </c>
      <c r="CV10" s="11">
        <v>4</v>
      </c>
      <c r="CW10" s="11">
        <v>4</v>
      </c>
      <c r="CX10" s="11">
        <v>4</v>
      </c>
      <c r="CY10" s="11">
        <v>4</v>
      </c>
    </row>
    <row r="11" spans="3:105">
      <c r="C11" s="11">
        <v>9</v>
      </c>
      <c r="D11" s="7">
        <v>4.3899999999999997</v>
      </c>
      <c r="E11" s="7">
        <v>5.87</v>
      </c>
      <c r="F11" s="7">
        <v>2.69</v>
      </c>
      <c r="G11" s="7">
        <v>3.83</v>
      </c>
      <c r="H11" s="8">
        <v>20.700816700000001</v>
      </c>
      <c r="I11" s="7">
        <v>26.13</v>
      </c>
      <c r="N11" s="6" t="s">
        <v>8</v>
      </c>
      <c r="O11" s="6" t="str">
        <f>FIXED(STDEV(O4:O7),2)</f>
        <v>0.18</v>
      </c>
      <c r="P11" s="6" t="str">
        <f t="shared" ref="P11:T11" si="4">FIXED(STDEV(P4:P7),2)</f>
        <v>0.20</v>
      </c>
      <c r="Q11" s="6" t="str">
        <f t="shared" si="4"/>
        <v>0.06</v>
      </c>
      <c r="R11" s="6" t="str">
        <f t="shared" si="4"/>
        <v>0.09</v>
      </c>
      <c r="S11" s="6" t="str">
        <f t="shared" si="4"/>
        <v>0.10</v>
      </c>
      <c r="T11" s="6" t="str">
        <f t="shared" si="4"/>
        <v>0.10</v>
      </c>
      <c r="Y11" s="11" t="s">
        <v>8</v>
      </c>
      <c r="Z11" s="11" t="str">
        <f>FIXED(STDEV(Z3:Z7),2)</f>
        <v>576.55</v>
      </c>
      <c r="AA11" s="11" t="str">
        <f>FIXED(STDEV(AA3:AA7),2)</f>
        <v>367.50</v>
      </c>
      <c r="AB11" s="11" t="str">
        <f>FIXED(STDEV(AB3:AB7),2)</f>
        <v>312.20</v>
      </c>
      <c r="AC11" s="11" t="str">
        <f>FIXED(STDEV(AC3:AC7),2)</f>
        <v>374.68</v>
      </c>
      <c r="AE11" s="11" t="s">
        <v>8</v>
      </c>
      <c r="AF11" s="11" t="str">
        <f>FIXED(STDEV(AF3:AF7),2)</f>
        <v>5.73</v>
      </c>
      <c r="AG11" s="11" t="str">
        <f>FIXED(STDEV(AG3:AG7),2)</f>
        <v>5.46</v>
      </c>
      <c r="AY11" s="11"/>
      <c r="AZ11" s="11"/>
      <c r="BA11" s="11"/>
      <c r="BB11" s="11"/>
      <c r="BC11" s="11"/>
      <c r="BI11" s="11" t="s">
        <v>8</v>
      </c>
      <c r="BJ11" s="11" t="str">
        <f>FIXED(STDEV(BJ3:BJ7),2)</f>
        <v>0.08</v>
      </c>
      <c r="BK11" s="11" t="str">
        <f t="shared" ref="BK11:BR11" si="5">FIXED(STDEV(BK3:BK7),2)</f>
        <v>0.11</v>
      </c>
      <c r="BL11" s="11" t="str">
        <f t="shared" si="5"/>
        <v>0.15</v>
      </c>
      <c r="BM11" s="11" t="str">
        <f t="shared" si="5"/>
        <v>0.13</v>
      </c>
      <c r="BN11" s="11" t="str">
        <f t="shared" si="5"/>
        <v>0.10</v>
      </c>
      <c r="BO11" s="11" t="str">
        <f t="shared" si="5"/>
        <v>0.15</v>
      </c>
      <c r="BP11" s="11" t="str">
        <f t="shared" si="5"/>
        <v>0.13</v>
      </c>
      <c r="BQ11" s="11" t="str">
        <f t="shared" si="5"/>
        <v>0.12</v>
      </c>
      <c r="BR11" s="11" t="str">
        <f t="shared" si="5"/>
        <v>0.11</v>
      </c>
      <c r="BV11" s="11">
        <v>10</v>
      </c>
      <c r="BW11" s="11" t="s">
        <v>105</v>
      </c>
      <c r="BX11" s="11">
        <v>4211.9309616419696</v>
      </c>
      <c r="BY11" s="11">
        <v>6142.7251022512501</v>
      </c>
      <c r="BZ11" s="11">
        <v>4754.6378810725901</v>
      </c>
      <c r="CA11" s="9">
        <v>1372.12068</v>
      </c>
      <c r="CB11" s="9">
        <v>2030.5417</v>
      </c>
      <c r="CC11" s="9">
        <v>1663.25326</v>
      </c>
      <c r="CF11" s="11" t="s">
        <v>8</v>
      </c>
      <c r="CG11" s="11" t="str">
        <f>FIXED(STDEV(CG3:CG7),2)</f>
        <v>2.56</v>
      </c>
      <c r="CH11" s="11" t="str">
        <f>FIXED(STDEV(CH3:CH7),2)</f>
        <v>5.29</v>
      </c>
      <c r="CJ11" s="11" t="s">
        <v>8</v>
      </c>
      <c r="CK11" s="11" t="str">
        <f>FIXED(STDEV(CK3:CK7),2)</f>
        <v>5.92</v>
      </c>
      <c r="CL11" s="11" t="str">
        <f>FIXED(STDEV(CL3:CL7),2)</f>
        <v>5.13</v>
      </c>
      <c r="CN11" s="11" t="s">
        <v>8</v>
      </c>
      <c r="CO11" s="11" t="str">
        <f>FIXED(STDEV(CO3:CO7),2)</f>
        <v>2.47</v>
      </c>
      <c r="CP11" s="11" t="str">
        <f>FIXED(STDEV(CP3:CP7),2)</f>
        <v>4.89</v>
      </c>
      <c r="CS11" s="11" t="s">
        <v>7</v>
      </c>
      <c r="CT11" s="11">
        <f>AVERAGE(CT5:CT8)</f>
        <v>1.0089999999999999</v>
      </c>
      <c r="CU11" s="11">
        <f t="shared" ref="CU11:CY11" si="6">AVERAGE(CU5:CU8)</f>
        <v>19.558999999999997</v>
      </c>
      <c r="CV11" s="11">
        <f t="shared" si="6"/>
        <v>20.688749999999999</v>
      </c>
      <c r="CW11" s="11">
        <f t="shared" si="6"/>
        <v>0.99924999999999997</v>
      </c>
      <c r="CX11" s="11">
        <f t="shared" si="6"/>
        <v>0.41974999999999996</v>
      </c>
      <c r="CY11" s="11">
        <f t="shared" si="6"/>
        <v>6.8220000000000001</v>
      </c>
    </row>
    <row r="12" spans="3:105">
      <c r="C12" s="11">
        <v>10</v>
      </c>
      <c r="D12" s="7">
        <v>4.43</v>
      </c>
      <c r="E12" s="7">
        <v>5.75</v>
      </c>
      <c r="F12" s="7">
        <v>2.98</v>
      </c>
      <c r="G12" s="7">
        <v>3.97</v>
      </c>
      <c r="H12" s="8">
        <v>30.222222200000001</v>
      </c>
      <c r="I12" s="7">
        <v>30.49</v>
      </c>
      <c r="N12" s="17"/>
      <c r="O12" s="12"/>
      <c r="P12" s="12"/>
      <c r="Q12" s="12"/>
      <c r="R12" s="12"/>
      <c r="S12" s="12"/>
      <c r="T12" s="18"/>
      <c r="AK12" s="4" t="s">
        <v>66</v>
      </c>
      <c r="AL12" s="36" t="s">
        <v>54</v>
      </c>
      <c r="AM12" s="36"/>
      <c r="AO12" s="4" t="s">
        <v>67</v>
      </c>
      <c r="AP12" s="36" t="s">
        <v>54</v>
      </c>
      <c r="AQ12" s="36"/>
      <c r="AY12" s="11" t="s">
        <v>6</v>
      </c>
      <c r="AZ12" s="11">
        <v>8</v>
      </c>
      <c r="BA12" s="11">
        <v>8</v>
      </c>
      <c r="BB12" s="11">
        <v>8</v>
      </c>
      <c r="BC12" s="11">
        <v>8</v>
      </c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V12" s="11">
        <v>11</v>
      </c>
      <c r="BW12" s="11" t="s">
        <v>106</v>
      </c>
      <c r="BX12" s="11">
        <v>13826.913988664801</v>
      </c>
      <c r="BY12" s="11">
        <v>22190.185795981899</v>
      </c>
      <c r="BZ12" s="11">
        <v>20111.683000451401</v>
      </c>
      <c r="CA12" s="11">
        <v>3527.4435662135502</v>
      </c>
      <c r="CB12" s="11">
        <v>9022.6322615588397</v>
      </c>
      <c r="CC12" s="11">
        <v>6956.4562371593001</v>
      </c>
      <c r="CL12" s="15"/>
      <c r="CM12" s="16"/>
      <c r="CN12" s="16"/>
      <c r="CS12" s="6" t="s">
        <v>8</v>
      </c>
      <c r="CT12" s="6" t="str">
        <f>FIXED(STDEV(CT5:CT8),2)</f>
        <v>0.12</v>
      </c>
      <c r="CU12" s="6" t="str">
        <f t="shared" ref="CU12:CY12" si="7">FIXED(STDEV(CU5:CU8),2)</f>
        <v>1.62</v>
      </c>
      <c r="CV12" s="6" t="str">
        <f t="shared" si="7"/>
        <v>1.45</v>
      </c>
      <c r="CW12" s="6" t="str">
        <f t="shared" si="7"/>
        <v>0.19</v>
      </c>
      <c r="CX12" s="6" t="str">
        <f t="shared" si="7"/>
        <v>0.07</v>
      </c>
      <c r="CY12" s="6" t="str">
        <f t="shared" si="7"/>
        <v>1.26</v>
      </c>
    </row>
    <row r="13" spans="3:105">
      <c r="C13" s="11">
        <v>11</v>
      </c>
      <c r="D13" s="7">
        <v>4.46</v>
      </c>
      <c r="E13" s="7">
        <v>5.74</v>
      </c>
      <c r="F13" s="7">
        <v>2.11</v>
      </c>
      <c r="G13" s="7">
        <v>3.9</v>
      </c>
      <c r="H13" s="8">
        <v>23.4375</v>
      </c>
      <c r="I13" s="7">
        <v>28.06</v>
      </c>
      <c r="N13" s="13"/>
      <c r="O13" s="34" t="s">
        <v>30</v>
      </c>
      <c r="P13" s="34"/>
      <c r="Q13" s="34"/>
      <c r="R13" s="34" t="s">
        <v>31</v>
      </c>
      <c r="S13" s="34"/>
      <c r="T13" s="34"/>
      <c r="Y13" s="4" t="s">
        <v>42</v>
      </c>
      <c r="Z13" s="36" t="s">
        <v>25</v>
      </c>
      <c r="AA13" s="36"/>
      <c r="AB13" s="36" t="s">
        <v>24</v>
      </c>
      <c r="AC13" s="37"/>
      <c r="AD13" s="5"/>
      <c r="AE13" s="23" t="s">
        <v>43</v>
      </c>
      <c r="AF13" s="36" t="s">
        <v>41</v>
      </c>
      <c r="AG13" s="36"/>
      <c r="AK13" s="11" t="s">
        <v>53</v>
      </c>
      <c r="AL13" s="10" t="s">
        <v>14</v>
      </c>
      <c r="AM13" s="10" t="s">
        <v>15</v>
      </c>
      <c r="AO13" s="11" t="s">
        <v>52</v>
      </c>
      <c r="AP13" s="10" t="s">
        <v>14</v>
      </c>
      <c r="AQ13" s="10" t="s">
        <v>15</v>
      </c>
      <c r="AY13" s="11" t="s">
        <v>7</v>
      </c>
      <c r="AZ13" s="11">
        <f>AVERAGE(AZ3:AZ10)</f>
        <v>14.037500000000001</v>
      </c>
      <c r="BA13" s="11">
        <f t="shared" ref="BA13:BC13" si="8">AVERAGE(BA3:BA10)</f>
        <v>8.8000000000000007</v>
      </c>
      <c r="BB13" s="11">
        <f t="shared" si="8"/>
        <v>11.287500000000001</v>
      </c>
      <c r="BC13" s="11">
        <f t="shared" si="8"/>
        <v>6.6124999999999998</v>
      </c>
      <c r="BI13" s="4"/>
      <c r="BJ13" s="32" t="s">
        <v>34</v>
      </c>
      <c r="BK13" s="36"/>
      <c r="BL13" s="36"/>
      <c r="BM13" s="32" t="s">
        <v>79</v>
      </c>
      <c r="BN13" s="36"/>
      <c r="BO13" s="36"/>
      <c r="BP13" s="32" t="s">
        <v>80</v>
      </c>
      <c r="BQ13" s="32"/>
      <c r="BR13" s="32"/>
      <c r="BV13" s="11">
        <v>12</v>
      </c>
      <c r="BW13" s="11" t="s">
        <v>107</v>
      </c>
      <c r="BX13" s="11">
        <v>269.44968048664703</v>
      </c>
      <c r="BY13" s="11">
        <v>265.381427803885</v>
      </c>
      <c r="BZ13" s="11">
        <v>122.115127005608</v>
      </c>
      <c r="CA13" s="11">
        <v>93.339190285694698</v>
      </c>
      <c r="CB13" s="11">
        <v>57.009049672865501</v>
      </c>
      <c r="CC13" s="11">
        <v>84.756187765680806</v>
      </c>
      <c r="CH13" s="4" t="s">
        <v>135</v>
      </c>
      <c r="CI13" s="32" t="s">
        <v>130</v>
      </c>
      <c r="CJ13" s="32"/>
      <c r="CK13" s="32"/>
      <c r="CL13" s="32"/>
      <c r="CM13" s="32"/>
      <c r="CN13" s="16"/>
      <c r="CO13" s="16"/>
      <c r="CP13" s="16"/>
      <c r="CS13" s="26"/>
      <c r="CT13" s="26"/>
      <c r="CU13" s="26"/>
      <c r="CV13" s="26"/>
      <c r="CW13" s="26"/>
      <c r="CX13" s="26"/>
      <c r="CY13" s="26"/>
      <c r="CZ13" s="3"/>
      <c r="DA13" s="3"/>
    </row>
    <row r="14" spans="3:105">
      <c r="C14" s="11">
        <v>12</v>
      </c>
      <c r="D14" s="7">
        <v>4.47</v>
      </c>
      <c r="E14" s="7">
        <v>5.72</v>
      </c>
      <c r="F14" s="7">
        <v>3.3</v>
      </c>
      <c r="G14" s="7">
        <v>4.01</v>
      </c>
      <c r="H14" s="8">
        <v>24.2214533</v>
      </c>
      <c r="I14" s="7">
        <v>28.44</v>
      </c>
      <c r="N14" s="9" t="s">
        <v>12</v>
      </c>
      <c r="O14" s="10" t="s">
        <v>14</v>
      </c>
      <c r="P14" s="10" t="s">
        <v>14</v>
      </c>
      <c r="Q14" s="10" t="s">
        <v>15</v>
      </c>
      <c r="R14" s="10" t="s">
        <v>14</v>
      </c>
      <c r="S14" s="10" t="s">
        <v>14</v>
      </c>
      <c r="T14" s="10" t="s">
        <v>15</v>
      </c>
      <c r="Y14" s="11"/>
      <c r="Z14" s="11" t="s">
        <v>26</v>
      </c>
      <c r="AA14" s="11" t="s">
        <v>27</v>
      </c>
      <c r="AB14" s="11" t="s">
        <v>26</v>
      </c>
      <c r="AC14" s="17" t="s">
        <v>27</v>
      </c>
      <c r="AD14" s="5"/>
      <c r="AE14" s="18"/>
      <c r="AF14" s="11" t="s">
        <v>26</v>
      </c>
      <c r="AG14" s="11" t="s">
        <v>27</v>
      </c>
      <c r="AK14" s="11">
        <v>1</v>
      </c>
      <c r="AL14" s="7">
        <v>4.53</v>
      </c>
      <c r="AM14" s="7">
        <v>1.94</v>
      </c>
      <c r="AO14" s="11">
        <v>1</v>
      </c>
      <c r="AP14" s="7">
        <v>1.54</v>
      </c>
      <c r="AQ14" s="7">
        <v>3.27</v>
      </c>
      <c r="AY14" s="11" t="s">
        <v>8</v>
      </c>
      <c r="AZ14" s="11" t="str">
        <f>FIXED(STDEV(AZ3:AZ10),2)</f>
        <v>1.50</v>
      </c>
      <c r="BA14" s="11" t="str">
        <f t="shared" ref="BA14:BC14" si="9">FIXED(STDEV(BA3:BA10),2)</f>
        <v>1.39</v>
      </c>
      <c r="BB14" s="11" t="str">
        <f t="shared" si="9"/>
        <v>1.70</v>
      </c>
      <c r="BC14" s="11" t="str">
        <f t="shared" si="9"/>
        <v>1.20</v>
      </c>
      <c r="BI14" s="11"/>
      <c r="BJ14" s="11" t="s">
        <v>26</v>
      </c>
      <c r="BK14" s="11" t="s">
        <v>61</v>
      </c>
      <c r="BL14" s="11" t="s">
        <v>78</v>
      </c>
      <c r="BM14" s="11" t="s">
        <v>26</v>
      </c>
      <c r="BN14" s="11" t="s">
        <v>61</v>
      </c>
      <c r="BO14" s="11" t="s">
        <v>78</v>
      </c>
      <c r="BP14" s="11" t="s">
        <v>26</v>
      </c>
      <c r="BQ14" s="11" t="s">
        <v>61</v>
      </c>
      <c r="BR14" s="11" t="s">
        <v>78</v>
      </c>
      <c r="BV14" s="11">
        <v>13</v>
      </c>
      <c r="BW14" s="11" t="s">
        <v>108</v>
      </c>
      <c r="BX14" s="11">
        <v>231.10491826354701</v>
      </c>
      <c r="BY14" s="11">
        <v>159.78952167064901</v>
      </c>
      <c r="BZ14" s="11">
        <v>219.354950361926</v>
      </c>
      <c r="CA14" s="11">
        <v>37.919046053563498</v>
      </c>
      <c r="CB14" s="11">
        <v>100.715987755396</v>
      </c>
      <c r="CC14" s="11">
        <v>85.677450676177301</v>
      </c>
      <c r="CH14" s="11" t="s">
        <v>12</v>
      </c>
      <c r="CI14" s="10" t="s">
        <v>14</v>
      </c>
      <c r="CJ14" s="10" t="s">
        <v>15</v>
      </c>
      <c r="CK14" s="11" t="s">
        <v>136</v>
      </c>
      <c r="CL14" s="10" t="s">
        <v>14</v>
      </c>
      <c r="CM14" s="10" t="s">
        <v>15</v>
      </c>
      <c r="CN14" s="16"/>
      <c r="CO14" s="29"/>
      <c r="CP14" s="29"/>
      <c r="CS14" s="31"/>
      <c r="CT14" s="34" t="s">
        <v>51</v>
      </c>
      <c r="CU14" s="34"/>
      <c r="CV14" s="34"/>
      <c r="CW14" s="35" t="s">
        <v>29</v>
      </c>
      <c r="CX14" s="35"/>
      <c r="CY14" s="35"/>
    </row>
    <row r="15" spans="3:105">
      <c r="C15" s="11">
        <v>13</v>
      </c>
      <c r="D15" s="7">
        <v>4.5199999999999996</v>
      </c>
      <c r="E15" s="7">
        <v>5.58</v>
      </c>
      <c r="F15" s="7">
        <v>3.14</v>
      </c>
      <c r="G15" s="7">
        <v>4.17</v>
      </c>
      <c r="H15" s="8">
        <v>24.464601600000002</v>
      </c>
      <c r="I15" s="7">
        <v>26.49</v>
      </c>
      <c r="N15" s="9" t="s">
        <v>13</v>
      </c>
      <c r="O15" s="10" t="s">
        <v>14</v>
      </c>
      <c r="P15" s="10" t="s">
        <v>15</v>
      </c>
      <c r="Q15" s="10" t="s">
        <v>15</v>
      </c>
      <c r="R15" s="10" t="s">
        <v>14</v>
      </c>
      <c r="S15" s="10" t="s">
        <v>15</v>
      </c>
      <c r="T15" s="10" t="s">
        <v>15</v>
      </c>
      <c r="Y15" s="11">
        <v>1</v>
      </c>
      <c r="Z15" s="7">
        <v>0</v>
      </c>
      <c r="AA15" s="7">
        <v>6</v>
      </c>
      <c r="AB15" s="7">
        <v>0</v>
      </c>
      <c r="AC15" s="22">
        <v>5</v>
      </c>
      <c r="AD15" s="5"/>
      <c r="AE15" s="18">
        <v>1</v>
      </c>
      <c r="AF15" s="7">
        <v>85.38</v>
      </c>
      <c r="AG15" s="7">
        <v>23.53</v>
      </c>
      <c r="AK15" s="11">
        <v>2</v>
      </c>
      <c r="AL15" s="7">
        <v>4.37</v>
      </c>
      <c r="AM15" s="7">
        <v>2.4500000000000002</v>
      </c>
      <c r="AO15" s="11">
        <v>2</v>
      </c>
      <c r="AP15" s="7">
        <v>1.63</v>
      </c>
      <c r="AQ15" s="7">
        <v>2.84</v>
      </c>
      <c r="BI15" s="11">
        <v>1</v>
      </c>
      <c r="BJ15" s="7">
        <v>0.81599999999999995</v>
      </c>
      <c r="BK15" s="7">
        <v>6.0999999999999999E-2</v>
      </c>
      <c r="BL15" s="7">
        <v>0.92300000000000004</v>
      </c>
      <c r="BM15" s="7">
        <v>1.3680000000000001</v>
      </c>
      <c r="BN15" s="7">
        <v>1.548</v>
      </c>
      <c r="BO15" s="7">
        <v>1.071</v>
      </c>
      <c r="BP15" s="7">
        <v>0.92600000000000005</v>
      </c>
      <c r="BQ15" s="7">
        <v>2.0569999999999999</v>
      </c>
      <c r="BR15" s="7">
        <v>1.3340000000000001</v>
      </c>
      <c r="BV15" s="11">
        <v>14</v>
      </c>
      <c r="BW15" s="11" t="s">
        <v>109</v>
      </c>
      <c r="BX15" s="11">
        <v>98.452767870121093</v>
      </c>
      <c r="BY15" s="11">
        <v>152.31398849307499</v>
      </c>
      <c r="BZ15" s="11">
        <v>61.057563502804101</v>
      </c>
      <c r="CA15" s="11">
        <v>31.113063428564899</v>
      </c>
      <c r="CB15" s="11">
        <v>44.657088910411296</v>
      </c>
      <c r="CC15" s="11">
        <v>40.5355680618473</v>
      </c>
      <c r="CH15" s="11">
        <v>1</v>
      </c>
      <c r="CI15" s="7">
        <v>0.89200000000000002</v>
      </c>
      <c r="CJ15" s="7">
        <v>2.6139999999999999</v>
      </c>
      <c r="CK15" s="11">
        <v>1</v>
      </c>
      <c r="CL15" s="7">
        <v>1.0069239999999999</v>
      </c>
      <c r="CM15" s="7">
        <v>2.016</v>
      </c>
      <c r="CN15" s="16"/>
      <c r="CO15" s="29"/>
      <c r="CP15" s="29"/>
      <c r="CS15" s="11" t="s">
        <v>52</v>
      </c>
      <c r="CT15" s="10" t="s">
        <v>14</v>
      </c>
      <c r="CU15" s="10" t="s">
        <v>15</v>
      </c>
      <c r="CV15" s="10" t="s">
        <v>15</v>
      </c>
      <c r="CW15" s="10" t="s">
        <v>14</v>
      </c>
      <c r="CX15" s="10" t="s">
        <v>15</v>
      </c>
      <c r="CY15" s="10" t="s">
        <v>15</v>
      </c>
    </row>
    <row r="16" spans="3:105">
      <c r="C16" s="11">
        <v>14</v>
      </c>
      <c r="D16" s="7">
        <v>4.53</v>
      </c>
      <c r="E16" s="7">
        <v>5.56</v>
      </c>
      <c r="F16" s="7">
        <v>3.3</v>
      </c>
      <c r="G16" s="7">
        <v>3.61</v>
      </c>
      <c r="H16" s="8">
        <v>26.775510199999999</v>
      </c>
      <c r="I16" s="7">
        <v>26.44</v>
      </c>
      <c r="N16" s="11">
        <v>1</v>
      </c>
      <c r="O16" s="7">
        <v>1.397</v>
      </c>
      <c r="P16" s="7">
        <v>0.64500000000000002</v>
      </c>
      <c r="Q16" s="7">
        <v>0.311</v>
      </c>
      <c r="R16" s="7">
        <v>1.036</v>
      </c>
      <c r="S16" s="7">
        <v>2.0459999999999998</v>
      </c>
      <c r="T16" s="7">
        <v>2.5430000000000001</v>
      </c>
      <c r="Y16" s="11">
        <v>2</v>
      </c>
      <c r="Z16" s="7">
        <v>0</v>
      </c>
      <c r="AA16" s="7">
        <v>6</v>
      </c>
      <c r="AB16" s="7">
        <v>0</v>
      </c>
      <c r="AC16" s="22">
        <v>6</v>
      </c>
      <c r="AD16" s="5"/>
      <c r="AE16" s="18">
        <v>2</v>
      </c>
      <c r="AF16" s="7">
        <v>76.92</v>
      </c>
      <c r="AG16" s="7">
        <v>25.38</v>
      </c>
      <c r="AK16" s="11">
        <v>3</v>
      </c>
      <c r="AL16" s="7">
        <v>4.29</v>
      </c>
      <c r="AM16" s="7">
        <v>2.63</v>
      </c>
      <c r="AO16" s="11">
        <v>3</v>
      </c>
      <c r="AP16" s="7">
        <v>1.82</v>
      </c>
      <c r="AQ16" s="7">
        <v>3.11</v>
      </c>
      <c r="AV16" s="4" t="s">
        <v>72</v>
      </c>
      <c r="AW16" s="36" t="s">
        <v>25</v>
      </c>
      <c r="AX16" s="36"/>
      <c r="AY16" s="36" t="s">
        <v>24</v>
      </c>
      <c r="AZ16" s="36"/>
      <c r="BB16" s="4" t="s">
        <v>73</v>
      </c>
      <c r="BC16" s="36" t="s">
        <v>60</v>
      </c>
      <c r="BD16" s="36"/>
      <c r="BE16" s="36" t="s">
        <v>57</v>
      </c>
      <c r="BF16" s="36"/>
      <c r="BI16" s="11">
        <v>2</v>
      </c>
      <c r="BJ16" s="7">
        <v>0.998</v>
      </c>
      <c r="BK16" s="7">
        <v>0.254</v>
      </c>
      <c r="BL16" s="7">
        <v>0.81599999999999995</v>
      </c>
      <c r="BM16" s="7">
        <v>0.97599999999999998</v>
      </c>
      <c r="BN16" s="7">
        <v>1.399</v>
      </c>
      <c r="BO16" s="7">
        <v>0.89200000000000002</v>
      </c>
      <c r="BP16" s="7">
        <v>0.95099999999999996</v>
      </c>
      <c r="BQ16" s="7">
        <v>1.9630000000000001</v>
      </c>
      <c r="BR16" s="7">
        <v>1.286</v>
      </c>
      <c r="BV16" s="11">
        <v>15</v>
      </c>
      <c r="BW16" s="11" t="s">
        <v>110</v>
      </c>
      <c r="BX16" s="11">
        <v>939.96484692841898</v>
      </c>
      <c r="BY16" s="11">
        <v>774.65212552613002</v>
      </c>
      <c r="BZ16" s="11">
        <v>988.22797224908902</v>
      </c>
      <c r="CA16" s="11">
        <v>253.76592358923199</v>
      </c>
      <c r="CB16" s="11">
        <v>384.81108529184201</v>
      </c>
      <c r="CC16" s="11">
        <v>386.00915949804602</v>
      </c>
      <c r="CH16" s="11">
        <v>2</v>
      </c>
      <c r="CI16" s="7">
        <v>0.997</v>
      </c>
      <c r="CJ16" s="7">
        <v>2.2570000000000001</v>
      </c>
      <c r="CK16" s="11">
        <v>2</v>
      </c>
      <c r="CL16" s="7">
        <v>1.0839289999999999</v>
      </c>
      <c r="CM16" s="7">
        <v>1.7929999999999999</v>
      </c>
      <c r="CN16" s="16"/>
      <c r="CO16" s="29"/>
      <c r="CP16" s="29"/>
      <c r="CS16" s="11" t="s">
        <v>138</v>
      </c>
      <c r="CT16" s="10" t="s">
        <v>14</v>
      </c>
      <c r="CU16" s="10" t="s">
        <v>14</v>
      </c>
      <c r="CV16" s="10" t="s">
        <v>15</v>
      </c>
      <c r="CW16" s="10" t="s">
        <v>14</v>
      </c>
      <c r="CX16" s="10" t="s">
        <v>14</v>
      </c>
      <c r="CY16" s="10" t="s">
        <v>15</v>
      </c>
    </row>
    <row r="17" spans="2:103">
      <c r="C17" s="11">
        <v>15</v>
      </c>
      <c r="D17" s="7">
        <v>4.5999999999999996</v>
      </c>
      <c r="E17" s="7">
        <v>5.53</v>
      </c>
      <c r="F17" s="7">
        <v>3.18</v>
      </c>
      <c r="G17" s="7">
        <v>3.75</v>
      </c>
      <c r="H17" s="8">
        <v>22.321428600000001</v>
      </c>
      <c r="I17" s="7">
        <v>27.4</v>
      </c>
      <c r="N17" s="11">
        <v>2</v>
      </c>
      <c r="O17" s="7">
        <v>0.71299999999999997</v>
      </c>
      <c r="P17" s="7">
        <v>0.34200000000000003</v>
      </c>
      <c r="Q17" s="7">
        <v>0.218</v>
      </c>
      <c r="R17" s="7">
        <v>1.1259999999999999</v>
      </c>
      <c r="S17" s="7">
        <v>1.9359999999999999</v>
      </c>
      <c r="T17" s="7">
        <v>2.3809999999999998</v>
      </c>
      <c r="Y17" s="11">
        <v>3</v>
      </c>
      <c r="Z17" s="7">
        <v>0</v>
      </c>
      <c r="AA17" s="7">
        <v>6</v>
      </c>
      <c r="AB17" s="7">
        <v>0</v>
      </c>
      <c r="AC17" s="22">
        <v>6</v>
      </c>
      <c r="AD17" s="5"/>
      <c r="AE17" s="18">
        <v>3</v>
      </c>
      <c r="AF17" s="7">
        <v>88.28</v>
      </c>
      <c r="AG17" s="7">
        <v>30.81</v>
      </c>
      <c r="AK17" s="11">
        <v>4</v>
      </c>
      <c r="AL17" s="7">
        <v>4.1500000000000004</v>
      </c>
      <c r="AM17" s="7">
        <v>2.81</v>
      </c>
      <c r="AO17" s="11">
        <v>4</v>
      </c>
      <c r="AP17" s="7">
        <v>2.34</v>
      </c>
      <c r="AQ17" s="7">
        <v>3.97</v>
      </c>
      <c r="AV17" s="11"/>
      <c r="AW17" s="11" t="s">
        <v>55</v>
      </c>
      <c r="AX17" s="11" t="s">
        <v>56</v>
      </c>
      <c r="AY17" s="11" t="s">
        <v>55</v>
      </c>
      <c r="AZ17" s="11" t="s">
        <v>56</v>
      </c>
      <c r="BB17" s="11"/>
      <c r="BC17" s="11" t="s">
        <v>55</v>
      </c>
      <c r="BD17" s="11" t="s">
        <v>56</v>
      </c>
      <c r="BE17" s="11" t="s">
        <v>55</v>
      </c>
      <c r="BF17" s="11" t="s">
        <v>56</v>
      </c>
      <c r="BI17" s="11">
        <v>3</v>
      </c>
      <c r="BJ17" s="7">
        <v>1.107</v>
      </c>
      <c r="BK17" s="7">
        <v>0.23699999999999999</v>
      </c>
      <c r="BL17" s="7">
        <v>1.0820000000000001</v>
      </c>
      <c r="BM17" s="7">
        <v>0.79200000000000004</v>
      </c>
      <c r="BN17" s="7">
        <v>1.526</v>
      </c>
      <c r="BO17" s="7">
        <v>1.117</v>
      </c>
      <c r="BP17" s="7">
        <v>1.0229999999999999</v>
      </c>
      <c r="BQ17" s="7">
        <v>1.3879999999999999</v>
      </c>
      <c r="BR17" s="7">
        <v>1.552</v>
      </c>
      <c r="BV17" s="11">
        <v>16</v>
      </c>
      <c r="BW17" s="11" t="s">
        <v>111</v>
      </c>
      <c r="BX17" s="11">
        <v>7.2544144746404999</v>
      </c>
      <c r="BY17" s="11">
        <v>16.819949649542</v>
      </c>
      <c r="BZ17" s="11">
        <v>18.0911299267568</v>
      </c>
      <c r="CA17" s="11">
        <v>127.369103410688</v>
      </c>
      <c r="CB17" s="11">
        <v>554.88808348255702</v>
      </c>
      <c r="CC17" s="11">
        <v>326.12707031577202</v>
      </c>
      <c r="CH17" s="11">
        <v>3</v>
      </c>
      <c r="CI17" s="7">
        <v>1.0029999999999999</v>
      </c>
      <c r="CJ17" s="7">
        <v>2.3660000000000001</v>
      </c>
      <c r="CK17" s="11">
        <v>3</v>
      </c>
      <c r="CL17" s="7">
        <v>1.1199049999999999</v>
      </c>
      <c r="CM17" s="7">
        <v>1.6981299999999999</v>
      </c>
      <c r="CN17" s="16"/>
      <c r="CO17" s="29"/>
      <c r="CP17" s="29"/>
      <c r="CS17" s="7">
        <v>1</v>
      </c>
      <c r="CT17" s="7">
        <v>1.008</v>
      </c>
      <c r="CU17" s="7">
        <v>1.8220000000000001</v>
      </c>
      <c r="CV17" s="7">
        <v>1.1140000000000001</v>
      </c>
      <c r="CW17" s="7">
        <v>1.103</v>
      </c>
      <c r="CX17" s="7">
        <v>2.3170000000000002</v>
      </c>
      <c r="CY17" s="7">
        <v>1.026</v>
      </c>
    </row>
    <row r="18" spans="2:103">
      <c r="C18" s="11">
        <v>16</v>
      </c>
      <c r="D18" s="7">
        <v>4.6399999999999997</v>
      </c>
      <c r="E18" s="7">
        <v>5.5</v>
      </c>
      <c r="F18" s="7">
        <v>2.86</v>
      </c>
      <c r="G18" s="7">
        <v>3.08</v>
      </c>
      <c r="H18" s="8">
        <v>19.921875</v>
      </c>
      <c r="I18" s="7">
        <v>28.04</v>
      </c>
      <c r="N18" s="11">
        <v>3</v>
      </c>
      <c r="O18" s="7">
        <v>1.034</v>
      </c>
      <c r="P18" s="7">
        <v>0.438</v>
      </c>
      <c r="Q18" s="7">
        <v>0.11700000000000001</v>
      </c>
      <c r="R18" s="7">
        <v>0.93300000000000005</v>
      </c>
      <c r="S18" s="7">
        <v>1.738</v>
      </c>
      <c r="T18" s="7">
        <v>2.1549999999999998</v>
      </c>
      <c r="Y18" s="11">
        <v>4</v>
      </c>
      <c r="Z18" s="7">
        <v>0.5</v>
      </c>
      <c r="AA18" s="7">
        <v>6</v>
      </c>
      <c r="AB18" s="7">
        <v>0.5</v>
      </c>
      <c r="AC18" s="22">
        <v>6</v>
      </c>
      <c r="AD18" s="5"/>
      <c r="AE18" s="18">
        <v>4</v>
      </c>
      <c r="AF18" s="7">
        <v>65.430000000000007</v>
      </c>
      <c r="AG18" s="7">
        <v>20.11</v>
      </c>
      <c r="AK18" s="11"/>
      <c r="AL18" s="11"/>
      <c r="AM18" s="11"/>
      <c r="AO18" s="11"/>
      <c r="AP18" s="11"/>
      <c r="AQ18" s="11"/>
      <c r="AV18" s="11">
        <v>1</v>
      </c>
      <c r="AW18" s="7">
        <v>2</v>
      </c>
      <c r="AX18" s="7">
        <v>3</v>
      </c>
      <c r="AY18" s="7">
        <v>3</v>
      </c>
      <c r="AZ18" s="7">
        <v>6</v>
      </c>
      <c r="BB18" s="11">
        <v>1</v>
      </c>
      <c r="BC18" s="7">
        <v>36.53</v>
      </c>
      <c r="BD18" s="7">
        <v>0</v>
      </c>
      <c r="BE18" s="7">
        <v>843</v>
      </c>
      <c r="BF18" s="7">
        <v>362</v>
      </c>
      <c r="BI18" s="11">
        <v>4</v>
      </c>
      <c r="BJ18" s="7">
        <v>1.006</v>
      </c>
      <c r="BK18" s="7">
        <v>0.316</v>
      </c>
      <c r="BL18" s="7">
        <v>0.57399999999999995</v>
      </c>
      <c r="BM18" s="7">
        <v>0.92700000000000005</v>
      </c>
      <c r="BN18" s="7">
        <v>1.3380000000000001</v>
      </c>
      <c r="BO18" s="7">
        <v>1.29</v>
      </c>
      <c r="BP18" s="7">
        <v>1.208</v>
      </c>
      <c r="BQ18" s="7">
        <v>1.8089999999999999</v>
      </c>
      <c r="BR18" s="7">
        <v>1.381</v>
      </c>
      <c r="BV18" s="11">
        <v>17</v>
      </c>
      <c r="BW18" s="11" t="s">
        <v>112</v>
      </c>
      <c r="BX18" s="11">
        <v>2.0726898498972899</v>
      </c>
      <c r="BY18" s="11">
        <v>1.86888329439356</v>
      </c>
      <c r="BZ18" s="11">
        <v>2.2613912408446</v>
      </c>
      <c r="CA18" s="11">
        <v>77.782658571412298</v>
      </c>
      <c r="CB18" s="11">
        <v>14.2522624182164</v>
      </c>
      <c r="CC18" s="11">
        <v>2.7637887314895901</v>
      </c>
      <c r="CH18" s="11">
        <v>4</v>
      </c>
      <c r="CI18" s="7">
        <v>1.107</v>
      </c>
      <c r="CJ18" s="7">
        <v>2.371</v>
      </c>
      <c r="CK18" s="11">
        <v>4</v>
      </c>
      <c r="CL18" s="7">
        <v>0.91381000000000001</v>
      </c>
      <c r="CM18" s="7">
        <v>1.875</v>
      </c>
      <c r="CN18" s="16"/>
      <c r="CO18" s="29"/>
      <c r="CP18" s="29"/>
      <c r="CS18" s="7">
        <v>2</v>
      </c>
      <c r="CT18" s="7">
        <v>0.97399999999999998</v>
      </c>
      <c r="CU18" s="7">
        <v>1.623</v>
      </c>
      <c r="CV18" s="7">
        <v>1.427</v>
      </c>
      <c r="CW18" s="7">
        <v>0.94899999999999995</v>
      </c>
      <c r="CX18" s="7">
        <v>1.9239999999999999</v>
      </c>
      <c r="CY18" s="7">
        <v>1.2749999999999999</v>
      </c>
    </row>
    <row r="19" spans="2:103">
      <c r="C19" s="11">
        <v>17</v>
      </c>
      <c r="D19" s="7">
        <v>4.6399999999999997</v>
      </c>
      <c r="E19" s="7">
        <v>5.49</v>
      </c>
      <c r="F19" s="7">
        <v>3.08</v>
      </c>
      <c r="G19" s="7">
        <v>4.12</v>
      </c>
      <c r="H19" s="8">
        <v>21.564544900000001</v>
      </c>
      <c r="I19" s="7">
        <v>29.3</v>
      </c>
      <c r="N19" s="11">
        <v>4</v>
      </c>
      <c r="O19" s="7">
        <v>0.99399999999999999</v>
      </c>
      <c r="P19" s="7">
        <v>0.125</v>
      </c>
      <c r="Q19" s="7">
        <v>0.10299999999999999</v>
      </c>
      <c r="R19" s="7">
        <v>0.81899999999999995</v>
      </c>
      <c r="S19" s="7">
        <v>1.8819999999999999</v>
      </c>
      <c r="T19" s="7">
        <v>2.0169999999999999</v>
      </c>
      <c r="Y19" s="11">
        <v>5</v>
      </c>
      <c r="Z19" s="7">
        <v>0.5</v>
      </c>
      <c r="AA19" s="7">
        <v>5</v>
      </c>
      <c r="AB19" s="7">
        <v>0</v>
      </c>
      <c r="AC19" s="22">
        <v>6</v>
      </c>
      <c r="AD19" s="5"/>
      <c r="AE19" s="18">
        <v>5</v>
      </c>
      <c r="AF19" s="7">
        <v>70.56</v>
      </c>
      <c r="AG19" s="7">
        <v>32.1</v>
      </c>
      <c r="AK19" s="11" t="s">
        <v>6</v>
      </c>
      <c r="AL19" s="11">
        <v>4</v>
      </c>
      <c r="AM19" s="11">
        <v>4</v>
      </c>
      <c r="AO19" s="11" t="s">
        <v>6</v>
      </c>
      <c r="AP19" s="11">
        <v>4</v>
      </c>
      <c r="AQ19" s="11">
        <v>4</v>
      </c>
      <c r="AV19" s="11">
        <v>2</v>
      </c>
      <c r="AW19" s="7">
        <v>0.5</v>
      </c>
      <c r="AX19" s="7">
        <v>2</v>
      </c>
      <c r="AY19" s="7">
        <v>4</v>
      </c>
      <c r="AZ19" s="7">
        <v>3</v>
      </c>
      <c r="BA19" s="2"/>
      <c r="BB19" s="11">
        <v>2</v>
      </c>
      <c r="BC19" s="7">
        <v>43.84</v>
      </c>
      <c r="BD19" s="7">
        <v>0</v>
      </c>
      <c r="BE19" s="7">
        <v>926</v>
      </c>
      <c r="BF19" s="7">
        <v>421</v>
      </c>
      <c r="BI19" s="11">
        <v>5</v>
      </c>
      <c r="BJ19" s="7">
        <v>0.97299999999999998</v>
      </c>
      <c r="BK19" s="7">
        <v>0.183</v>
      </c>
      <c r="BL19" s="7">
        <v>0.98599999999999999</v>
      </c>
      <c r="BM19" s="7">
        <v>0.89300000000000002</v>
      </c>
      <c r="BN19" s="7">
        <v>1.4219999999999999</v>
      </c>
      <c r="BO19" s="7">
        <v>1.006</v>
      </c>
      <c r="BP19" s="7">
        <v>0.89900000000000002</v>
      </c>
      <c r="BQ19" s="7">
        <v>2.1160000000000001</v>
      </c>
      <c r="BR19" s="7">
        <v>0.81899999999999995</v>
      </c>
      <c r="BV19" s="11">
        <v>18</v>
      </c>
      <c r="BW19" s="11" t="s">
        <v>113</v>
      </c>
      <c r="BX19" s="11">
        <v>5.1817246247432198</v>
      </c>
      <c r="BY19" s="11">
        <v>0</v>
      </c>
      <c r="BZ19" s="11">
        <v>2.2613912408446</v>
      </c>
      <c r="CA19" s="11">
        <v>44.725028678561998</v>
      </c>
      <c r="CB19" s="11">
        <v>20.903318213384001</v>
      </c>
      <c r="CC19" s="11">
        <v>14.740206567944499</v>
      </c>
      <c r="CH19" s="11"/>
      <c r="CI19" s="11"/>
      <c r="CJ19" s="11"/>
      <c r="CK19" s="11"/>
      <c r="CL19" s="11"/>
      <c r="CM19" s="11"/>
      <c r="CN19" s="16"/>
      <c r="CO19" s="16"/>
      <c r="CP19" s="16"/>
      <c r="CS19" s="11">
        <v>3</v>
      </c>
      <c r="CT19" s="7">
        <v>0.93899999999999995</v>
      </c>
      <c r="CU19" s="7">
        <v>1.8939999999999999</v>
      </c>
      <c r="CV19" s="7">
        <v>0.99299999999999999</v>
      </c>
      <c r="CW19" s="7">
        <v>0.98099999999999998</v>
      </c>
      <c r="CX19" s="7">
        <v>2.0670000000000002</v>
      </c>
      <c r="CY19" s="7">
        <v>0.82599999999999996</v>
      </c>
    </row>
    <row r="20" spans="2:103">
      <c r="C20" s="11">
        <v>18</v>
      </c>
      <c r="D20" s="7">
        <v>4.6500000000000004</v>
      </c>
      <c r="E20" s="7">
        <v>5.45</v>
      </c>
      <c r="F20" s="7">
        <v>3.11</v>
      </c>
      <c r="G20" s="7">
        <v>3.92</v>
      </c>
      <c r="H20" s="8">
        <v>29.036737800000001</v>
      </c>
      <c r="I20" s="7">
        <v>27.48</v>
      </c>
      <c r="N20" s="11"/>
      <c r="O20" s="11"/>
      <c r="P20" s="11"/>
      <c r="Q20" s="11"/>
      <c r="R20" s="11"/>
      <c r="S20" s="11"/>
      <c r="T20" s="11"/>
      <c r="Y20" s="11">
        <v>6</v>
      </c>
      <c r="Z20" s="7">
        <v>0</v>
      </c>
      <c r="AA20" s="7">
        <v>6</v>
      </c>
      <c r="AB20" s="7">
        <v>0</v>
      </c>
      <c r="AC20" s="22">
        <v>4</v>
      </c>
      <c r="AD20" s="5"/>
      <c r="AE20" s="18"/>
      <c r="AF20" s="11"/>
      <c r="AG20" s="11"/>
      <c r="AK20" s="11" t="s">
        <v>7</v>
      </c>
      <c r="AL20" s="11">
        <f>AVERAGE(AL14:AL17)</f>
        <v>4.3350000000000009</v>
      </c>
      <c r="AM20" s="11">
        <f>AVERAGE(AM14:AM17)</f>
        <v>2.4575</v>
      </c>
      <c r="AO20" s="11" t="s">
        <v>7</v>
      </c>
      <c r="AP20" s="11">
        <f>AVERAGE(AP14:AP17)</f>
        <v>1.8325</v>
      </c>
      <c r="AQ20" s="11">
        <f>AVERAGE(AQ14:AQ17)</f>
        <v>3.2974999999999999</v>
      </c>
      <c r="AV20" s="11">
        <v>3</v>
      </c>
      <c r="AW20" s="7">
        <v>3</v>
      </c>
      <c r="AX20" s="7">
        <v>4</v>
      </c>
      <c r="AY20" s="7">
        <v>3</v>
      </c>
      <c r="AZ20" s="7">
        <v>4</v>
      </c>
      <c r="BA20" s="2"/>
      <c r="BB20" s="11">
        <v>3</v>
      </c>
      <c r="BC20" s="7">
        <v>33.488999999999997</v>
      </c>
      <c r="BD20" s="7">
        <v>0</v>
      </c>
      <c r="BE20" s="7">
        <v>788</v>
      </c>
      <c r="BF20" s="7">
        <v>283</v>
      </c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V20" s="11">
        <v>19</v>
      </c>
      <c r="BW20" s="11" t="s">
        <v>114</v>
      </c>
      <c r="BX20" s="11">
        <v>66.326075196713205</v>
      </c>
      <c r="BY20" s="11">
        <v>72.886448481348793</v>
      </c>
      <c r="BZ20" s="11">
        <v>74.625910947871702</v>
      </c>
      <c r="CA20" s="11">
        <v>903.25112266052497</v>
      </c>
      <c r="CB20" s="11">
        <v>443.720436620469</v>
      </c>
      <c r="CC20" s="11">
        <v>523.27733316202898</v>
      </c>
      <c r="CH20" s="11" t="s">
        <v>6</v>
      </c>
      <c r="CI20" s="11">
        <v>4</v>
      </c>
      <c r="CJ20" s="11">
        <v>4</v>
      </c>
      <c r="CK20" s="11" t="s">
        <v>6</v>
      </c>
      <c r="CL20" s="11">
        <v>4</v>
      </c>
      <c r="CM20" s="11">
        <v>4</v>
      </c>
      <c r="CN20" s="16"/>
      <c r="CO20" s="16"/>
      <c r="CP20" s="16"/>
      <c r="CS20" s="11">
        <v>4</v>
      </c>
      <c r="CT20" s="7">
        <v>1.0820000000000001</v>
      </c>
      <c r="CU20" s="7">
        <v>1.905</v>
      </c>
      <c r="CV20" s="7">
        <v>1.4850000000000001</v>
      </c>
      <c r="CW20" s="7">
        <v>0.99399999999999999</v>
      </c>
      <c r="CX20" s="7">
        <v>2.012</v>
      </c>
      <c r="CY20" s="7">
        <v>1.109</v>
      </c>
    </row>
    <row r="21" spans="2:103">
      <c r="C21" s="11">
        <v>19</v>
      </c>
      <c r="D21" s="7">
        <v>4.78</v>
      </c>
      <c r="E21" s="7">
        <v>5.44</v>
      </c>
      <c r="F21" s="7">
        <v>1.66</v>
      </c>
      <c r="G21" s="7">
        <v>3.27</v>
      </c>
      <c r="H21" s="8">
        <v>26.989619399999999</v>
      </c>
      <c r="I21" s="7">
        <v>31.64</v>
      </c>
      <c r="N21" s="11" t="s">
        <v>6</v>
      </c>
      <c r="O21" s="11">
        <v>4</v>
      </c>
      <c r="P21" s="11">
        <v>4</v>
      </c>
      <c r="Q21" s="11">
        <v>4</v>
      </c>
      <c r="R21" s="11">
        <v>4</v>
      </c>
      <c r="S21" s="11">
        <v>4</v>
      </c>
      <c r="T21" s="11">
        <v>4</v>
      </c>
      <c r="Y21" s="11"/>
      <c r="Z21" s="11"/>
      <c r="AA21" s="11"/>
      <c r="AB21" s="11"/>
      <c r="AC21" s="17"/>
      <c r="AD21" s="5"/>
      <c r="AE21" s="18"/>
      <c r="AF21" s="11"/>
      <c r="AG21" s="11"/>
      <c r="AK21" s="11" t="s">
        <v>8</v>
      </c>
      <c r="AL21" s="11" t="str">
        <f>FIXED(STDEV(AL14:AL17),2)</f>
        <v>0.16</v>
      </c>
      <c r="AM21" s="11" t="str">
        <f>FIXED(STDEV(AM14:AM17),2)</f>
        <v>0.38</v>
      </c>
      <c r="AO21" s="11" t="s">
        <v>8</v>
      </c>
      <c r="AP21" s="11" t="str">
        <f>FIXED(STDEV(AP14:AP17),2)</f>
        <v>0.36</v>
      </c>
      <c r="AQ21" s="11" t="str">
        <f>FIXED(STDEV(AQ14:AQ17),2)</f>
        <v>0.48</v>
      </c>
      <c r="AV21" s="11">
        <v>4</v>
      </c>
      <c r="AW21" s="7">
        <v>2</v>
      </c>
      <c r="AX21" s="7">
        <v>2</v>
      </c>
      <c r="AY21" s="7">
        <v>5</v>
      </c>
      <c r="AZ21" s="7">
        <v>5</v>
      </c>
      <c r="BB21" s="11">
        <v>4</v>
      </c>
      <c r="BC21" s="7">
        <v>21.22</v>
      </c>
      <c r="BD21" s="7">
        <v>0</v>
      </c>
      <c r="BE21" s="7">
        <v>813</v>
      </c>
      <c r="BF21" s="7">
        <v>355</v>
      </c>
      <c r="BI21" s="11" t="s">
        <v>6</v>
      </c>
      <c r="BJ21" s="11">
        <v>5</v>
      </c>
      <c r="BK21" s="11">
        <v>5</v>
      </c>
      <c r="BL21" s="11">
        <v>5</v>
      </c>
      <c r="BM21" s="11">
        <v>5</v>
      </c>
      <c r="BN21" s="11">
        <v>5</v>
      </c>
      <c r="BO21" s="11">
        <v>5</v>
      </c>
      <c r="BP21" s="11">
        <v>5</v>
      </c>
      <c r="BQ21" s="11">
        <v>5</v>
      </c>
      <c r="BR21" s="11">
        <v>5</v>
      </c>
      <c r="BV21" s="11">
        <v>20</v>
      </c>
      <c r="BW21" s="11" t="s">
        <v>115</v>
      </c>
      <c r="BX21" s="11">
        <v>47.671866547637599</v>
      </c>
      <c r="BY21" s="11">
        <v>36.443224240674397</v>
      </c>
      <c r="BZ21" s="11">
        <v>39.574346714780397</v>
      </c>
      <c r="CA21" s="11">
        <v>613.510719482014</v>
      </c>
      <c r="CB21" s="11">
        <v>180.52865729740699</v>
      </c>
      <c r="CC21" s="11">
        <v>284.67023934342802</v>
      </c>
      <c r="CH21" s="11" t="s">
        <v>7</v>
      </c>
      <c r="CI21" s="11">
        <f>AVERAGE(CI15:CI18)</f>
        <v>0.99974999999999992</v>
      </c>
      <c r="CJ21" s="11">
        <f>AVERAGE(CJ15:CJ18)</f>
        <v>2.4020000000000001</v>
      </c>
      <c r="CK21" s="11" t="s">
        <v>7</v>
      </c>
      <c r="CL21" s="11">
        <f>AVERAGE(CL15:CL18)</f>
        <v>1.031142</v>
      </c>
      <c r="CM21" s="11">
        <f>AVERAGE(CM15:CM18)</f>
        <v>1.8455325</v>
      </c>
      <c r="CN21" s="16"/>
      <c r="CO21" s="16"/>
      <c r="CP21" s="16"/>
      <c r="CS21" s="11"/>
      <c r="CT21" s="11"/>
      <c r="CU21" s="11"/>
      <c r="CV21" s="11"/>
      <c r="CW21" s="11"/>
      <c r="CX21" s="11"/>
      <c r="CY21" s="11"/>
    </row>
    <row r="22" spans="2:103">
      <c r="C22" s="11">
        <v>20</v>
      </c>
      <c r="D22" s="7">
        <v>4.84</v>
      </c>
      <c r="E22" s="7">
        <v>5.41</v>
      </c>
      <c r="F22" s="7">
        <v>3.04</v>
      </c>
      <c r="G22" s="7">
        <v>3.55</v>
      </c>
      <c r="H22" s="8">
        <v>21.218317200000001</v>
      </c>
      <c r="I22" s="7">
        <v>29.39</v>
      </c>
      <c r="N22" s="11" t="s">
        <v>7</v>
      </c>
      <c r="O22" s="11">
        <f>AVERAGE(O16:O19)</f>
        <v>1.0345</v>
      </c>
      <c r="P22" s="11">
        <f t="shared" ref="P22:T22" si="10">AVERAGE(P16:P19)</f>
        <v>0.38750000000000001</v>
      </c>
      <c r="Q22" s="11">
        <f t="shared" si="10"/>
        <v>0.18725</v>
      </c>
      <c r="R22" s="11">
        <f t="shared" si="10"/>
        <v>0.97849999999999993</v>
      </c>
      <c r="S22" s="11">
        <f t="shared" si="10"/>
        <v>1.9004999999999999</v>
      </c>
      <c r="T22" s="11">
        <f t="shared" si="10"/>
        <v>2.2739999999999996</v>
      </c>
      <c r="Y22" s="11" t="s">
        <v>6</v>
      </c>
      <c r="Z22" s="11">
        <v>6</v>
      </c>
      <c r="AA22" s="11">
        <v>6</v>
      </c>
      <c r="AB22" s="11">
        <v>6</v>
      </c>
      <c r="AC22" s="17">
        <v>6</v>
      </c>
      <c r="AD22" s="5"/>
      <c r="AE22" s="18" t="s">
        <v>6</v>
      </c>
      <c r="AF22" s="11">
        <v>5</v>
      </c>
      <c r="AG22" s="11">
        <v>5</v>
      </c>
      <c r="AV22" s="11">
        <v>5</v>
      </c>
      <c r="AW22" s="7">
        <v>2</v>
      </c>
      <c r="AX22" s="7">
        <v>3</v>
      </c>
      <c r="AY22" s="7">
        <v>6</v>
      </c>
      <c r="AZ22" s="7">
        <v>6</v>
      </c>
      <c r="BA22" s="2"/>
      <c r="BB22" s="11"/>
      <c r="BC22" s="11"/>
      <c r="BD22" s="11"/>
      <c r="BE22" s="11"/>
      <c r="BF22" s="11"/>
      <c r="BI22" s="11" t="s">
        <v>7</v>
      </c>
      <c r="BJ22" s="11">
        <f>AVERAGE(BJ15:BJ19)</f>
        <v>0.98000000000000009</v>
      </c>
      <c r="BK22" s="11">
        <f t="shared" ref="BK22:BR22" si="11">AVERAGE(BK15:BK19)</f>
        <v>0.21020000000000003</v>
      </c>
      <c r="BL22" s="11">
        <f t="shared" si="11"/>
        <v>0.87619999999999987</v>
      </c>
      <c r="BM22" s="11">
        <f t="shared" si="11"/>
        <v>0.99120000000000008</v>
      </c>
      <c r="BN22" s="11">
        <f t="shared" si="11"/>
        <v>1.4465999999999999</v>
      </c>
      <c r="BO22" s="11">
        <f t="shared" si="11"/>
        <v>1.0752000000000002</v>
      </c>
      <c r="BP22" s="11">
        <f t="shared" si="11"/>
        <v>1.0013999999999998</v>
      </c>
      <c r="BQ22" s="11">
        <f t="shared" si="11"/>
        <v>1.8666</v>
      </c>
      <c r="BR22" s="11">
        <f t="shared" si="11"/>
        <v>1.2744000000000002</v>
      </c>
      <c r="BV22" s="11">
        <v>21</v>
      </c>
      <c r="BW22" s="11" t="s">
        <v>116</v>
      </c>
      <c r="BX22" s="11">
        <v>11.399794174435099</v>
      </c>
      <c r="BY22" s="11">
        <v>0.93444164719677902</v>
      </c>
      <c r="BZ22" s="11">
        <v>1.1306956204223</v>
      </c>
      <c r="CA22" s="11">
        <v>70.004392714271006</v>
      </c>
      <c r="CB22" s="11">
        <v>19.003016557621802</v>
      </c>
      <c r="CC22" s="11">
        <v>27.637887314895899</v>
      </c>
      <c r="CH22" s="11" t="s">
        <v>8</v>
      </c>
      <c r="CI22" s="11" t="str">
        <f>FIXED(STDEV(CI15:CI18),2)</f>
        <v>0.09</v>
      </c>
      <c r="CJ22" s="11" t="str">
        <f>FIXED(STDEV(CJ15:CJ18),2)</f>
        <v>0.15</v>
      </c>
      <c r="CK22" s="11" t="s">
        <v>8</v>
      </c>
      <c r="CL22" s="11" t="str">
        <f>FIXED(STDEV(CL15:CL18),2)</f>
        <v>0.09</v>
      </c>
      <c r="CM22" s="11" t="str">
        <f>FIXED(STDEV(CM15:CM18),2)</f>
        <v>0.13</v>
      </c>
      <c r="CN22" s="16"/>
      <c r="CO22" s="16"/>
      <c r="CP22" s="16"/>
      <c r="CS22" s="11" t="s">
        <v>6</v>
      </c>
      <c r="CT22" s="11">
        <v>4</v>
      </c>
      <c r="CU22" s="11">
        <v>4</v>
      </c>
      <c r="CV22" s="11">
        <v>4</v>
      </c>
      <c r="CW22" s="11">
        <v>4</v>
      </c>
      <c r="CX22" s="11">
        <v>4</v>
      </c>
      <c r="CY22" s="11">
        <v>4</v>
      </c>
    </row>
    <row r="23" spans="2:103">
      <c r="C23" s="11"/>
      <c r="D23" s="11"/>
      <c r="E23" s="11"/>
      <c r="F23" s="11"/>
      <c r="G23" s="11"/>
      <c r="H23" s="11"/>
      <c r="I23" s="11"/>
      <c r="N23" s="11" t="s">
        <v>8</v>
      </c>
      <c r="O23" s="11" t="str">
        <f>FIXED(STDEV(O16:O19),2)</f>
        <v>0.28</v>
      </c>
      <c r="P23" s="11" t="str">
        <f t="shared" ref="P23:T23" si="12">FIXED(STDEV(P16:P19),2)</f>
        <v>0.22</v>
      </c>
      <c r="Q23" s="11" t="str">
        <f t="shared" si="12"/>
        <v>0.10</v>
      </c>
      <c r="R23" s="11" t="str">
        <f t="shared" si="12"/>
        <v>0.13</v>
      </c>
      <c r="S23" s="11" t="str">
        <f t="shared" si="12"/>
        <v>0.13</v>
      </c>
      <c r="T23" s="11" t="str">
        <f t="shared" si="12"/>
        <v>0.23</v>
      </c>
      <c r="Y23" s="11" t="s">
        <v>7</v>
      </c>
      <c r="Z23" s="11">
        <f>AVERAGE(Z15:Z20)</f>
        <v>0.16666666666666666</v>
      </c>
      <c r="AA23" s="11">
        <f t="shared" ref="AA23:AC23" si="13">AVERAGE(AA15:AA20)</f>
        <v>5.833333333333333</v>
      </c>
      <c r="AB23" s="11">
        <f t="shared" si="13"/>
        <v>8.3333333333333329E-2</v>
      </c>
      <c r="AC23" s="17">
        <f t="shared" si="13"/>
        <v>5.5</v>
      </c>
      <c r="AD23" s="5"/>
      <c r="AE23" s="18" t="s">
        <v>7</v>
      </c>
      <c r="AF23" s="11">
        <f>AVERAGE(AF15:AF19)</f>
        <v>77.313999999999993</v>
      </c>
      <c r="AG23" s="11">
        <f>AVERAGE(AG15:AG19)</f>
        <v>26.386000000000003</v>
      </c>
      <c r="AK23" s="4" t="s">
        <v>68</v>
      </c>
      <c r="AL23" s="32" t="s">
        <v>50</v>
      </c>
      <c r="AM23" s="32"/>
      <c r="AN23" s="32" t="s">
        <v>29</v>
      </c>
      <c r="AO23" s="32"/>
      <c r="AP23" s="32" t="s">
        <v>30</v>
      </c>
      <c r="AQ23" s="32"/>
      <c r="AR23" s="32" t="s">
        <v>34</v>
      </c>
      <c r="AS23" s="32"/>
      <c r="AV23" s="11">
        <v>6</v>
      </c>
      <c r="AW23" s="7">
        <v>1</v>
      </c>
      <c r="AX23" s="7">
        <v>4</v>
      </c>
      <c r="AY23" s="7">
        <v>2</v>
      </c>
      <c r="AZ23" s="7">
        <v>6</v>
      </c>
      <c r="BA23" s="2"/>
      <c r="BB23" s="11" t="s">
        <v>6</v>
      </c>
      <c r="BC23" s="11">
        <v>8</v>
      </c>
      <c r="BD23" s="11">
        <v>8</v>
      </c>
      <c r="BE23" s="11">
        <v>8</v>
      </c>
      <c r="BF23" s="11">
        <v>8</v>
      </c>
      <c r="BI23" s="11" t="s">
        <v>8</v>
      </c>
      <c r="BJ23" s="11" t="str">
        <f>FIXED(STDEV(BJ15:BJ19),2)</f>
        <v>0.10</v>
      </c>
      <c r="BK23" s="11" t="str">
        <f t="shared" ref="BK23:BR23" si="14">FIXED(STDEV(BK15:BK19),2)</f>
        <v>0.10</v>
      </c>
      <c r="BL23" s="11" t="str">
        <f t="shared" si="14"/>
        <v>0.19</v>
      </c>
      <c r="BM23" s="11" t="str">
        <f t="shared" si="14"/>
        <v>0.22</v>
      </c>
      <c r="BN23" s="11" t="str">
        <f t="shared" si="14"/>
        <v>0.09</v>
      </c>
      <c r="BO23" s="11" t="str">
        <f t="shared" si="14"/>
        <v>0.15</v>
      </c>
      <c r="BP23" s="11" t="str">
        <f t="shared" si="14"/>
        <v>0.12</v>
      </c>
      <c r="BQ23" s="11" t="str">
        <f t="shared" si="14"/>
        <v>0.29</v>
      </c>
      <c r="BR23" s="11" t="str">
        <f t="shared" si="14"/>
        <v>0.27</v>
      </c>
      <c r="BV23" s="11">
        <v>22</v>
      </c>
      <c r="BW23" s="11" t="s">
        <v>117</v>
      </c>
      <c r="BX23" s="11">
        <v>3.1090347748459299</v>
      </c>
      <c r="BY23" s="11">
        <v>3.7377665887871201</v>
      </c>
      <c r="BZ23" s="11">
        <v>1.1306956204223</v>
      </c>
      <c r="CA23" s="11">
        <v>32.0853466607076</v>
      </c>
      <c r="CB23" s="11">
        <v>11.4018099345731</v>
      </c>
      <c r="CC23" s="11">
        <v>16.582732388937501</v>
      </c>
      <c r="CN23" s="16"/>
      <c r="CO23" s="16"/>
      <c r="CP23" s="16"/>
      <c r="CS23" s="11" t="s">
        <v>7</v>
      </c>
      <c r="CT23" s="11">
        <f>AVERAGE(CT17:CT20)</f>
        <v>1.00075</v>
      </c>
      <c r="CU23" s="11">
        <f t="shared" ref="CU23:CY23" si="15">AVERAGE(CU17:CU20)</f>
        <v>1.8110000000000002</v>
      </c>
      <c r="CV23" s="11">
        <f t="shared" si="15"/>
        <v>1.25475</v>
      </c>
      <c r="CW23" s="11">
        <f t="shared" si="15"/>
        <v>1.00675</v>
      </c>
      <c r="CX23" s="11">
        <f t="shared" si="15"/>
        <v>2.08</v>
      </c>
      <c r="CY23" s="11">
        <f t="shared" si="15"/>
        <v>1.0590000000000002</v>
      </c>
    </row>
    <row r="24" spans="2:103">
      <c r="C24" s="11" t="s">
        <v>6</v>
      </c>
      <c r="D24" s="11">
        <v>20</v>
      </c>
      <c r="E24" s="11">
        <v>20</v>
      </c>
      <c r="F24" s="11">
        <v>20</v>
      </c>
      <c r="G24" s="11">
        <v>20</v>
      </c>
      <c r="H24" s="11">
        <v>20</v>
      </c>
      <c r="I24" s="11">
        <v>20</v>
      </c>
      <c r="Y24" s="11" t="s">
        <v>8</v>
      </c>
      <c r="Z24" s="11" t="str">
        <f>FIXED(STDEV(Z15:Z20),2)</f>
        <v>0.26</v>
      </c>
      <c r="AA24" s="11" t="str">
        <f t="shared" ref="AA24:AC24" si="16">FIXED(STDEV(AA15:AA20),2)</f>
        <v>0.41</v>
      </c>
      <c r="AB24" s="11" t="str">
        <f t="shared" si="16"/>
        <v>0.20</v>
      </c>
      <c r="AC24" s="17" t="str">
        <f t="shared" si="16"/>
        <v>0.84</v>
      </c>
      <c r="AD24" s="5"/>
      <c r="AE24" s="18" t="s">
        <v>8</v>
      </c>
      <c r="AF24" s="11" t="str">
        <f>FIXED(STDEV(AF15:AF19),2)</f>
        <v>9.65</v>
      </c>
      <c r="AG24" s="11" t="str">
        <f>FIXED(STDEV(AG15:AG19),2)</f>
        <v>5.02</v>
      </c>
      <c r="AK24" s="11" t="s">
        <v>52</v>
      </c>
      <c r="AL24" s="10" t="s">
        <v>14</v>
      </c>
      <c r="AM24" s="10" t="s">
        <v>15</v>
      </c>
      <c r="AN24" s="10" t="s">
        <v>14</v>
      </c>
      <c r="AO24" s="10" t="s">
        <v>15</v>
      </c>
      <c r="AP24" s="10" t="s">
        <v>14</v>
      </c>
      <c r="AQ24" s="10" t="s">
        <v>15</v>
      </c>
      <c r="AR24" s="10" t="s">
        <v>14</v>
      </c>
      <c r="AS24" s="10" t="s">
        <v>15</v>
      </c>
      <c r="AV24" s="11">
        <v>7</v>
      </c>
      <c r="AW24" s="7">
        <v>2</v>
      </c>
      <c r="AX24" s="7">
        <v>5</v>
      </c>
      <c r="AY24" s="7">
        <v>3</v>
      </c>
      <c r="AZ24" s="7">
        <v>5</v>
      </c>
      <c r="BB24" s="11" t="s">
        <v>7</v>
      </c>
      <c r="BC24" s="11">
        <f>AVERAGE(BC18:BC21)</f>
        <v>33.769750000000002</v>
      </c>
      <c r="BD24" s="11">
        <f>AVERAGE(BD18:BD21)</f>
        <v>0</v>
      </c>
      <c r="BE24" s="11">
        <f>AVERAGE(BE18:BE21)</f>
        <v>842.5</v>
      </c>
      <c r="BF24" s="11">
        <f>AVERAGE(BF18:BF21)</f>
        <v>355.25</v>
      </c>
      <c r="BV24" s="11">
        <v>23</v>
      </c>
      <c r="BW24" s="11" t="s">
        <v>118</v>
      </c>
      <c r="BX24" s="11">
        <v>19.6905535740242</v>
      </c>
      <c r="BY24" s="11">
        <v>2.8033249415903398</v>
      </c>
      <c r="BZ24" s="11">
        <v>6.7841737225337901</v>
      </c>
      <c r="CA24" s="11">
        <v>90.422340589266696</v>
      </c>
      <c r="CB24" s="11">
        <v>36.105731459481497</v>
      </c>
      <c r="CC24" s="11">
        <v>79.228610302701597</v>
      </c>
      <c r="CH24" s="4" t="s">
        <v>137</v>
      </c>
      <c r="CI24" s="32" t="s">
        <v>130</v>
      </c>
      <c r="CJ24" s="32"/>
      <c r="CK24" s="32" t="s">
        <v>51</v>
      </c>
      <c r="CL24" s="32"/>
      <c r="CM24" s="32" t="s">
        <v>29</v>
      </c>
      <c r="CN24" s="32"/>
      <c r="CO24" s="16"/>
      <c r="CP24" s="16"/>
      <c r="CS24" s="11" t="s">
        <v>8</v>
      </c>
      <c r="CT24" s="11" t="str">
        <f>FIXED(STDEV(CT17:CT20),2)</f>
        <v>0.06</v>
      </c>
      <c r="CU24" s="11" t="str">
        <f t="shared" ref="CU24:CY24" si="17">FIXED(STDEV(CU17:CU20),2)</f>
        <v>0.13</v>
      </c>
      <c r="CV24" s="11" t="str">
        <f t="shared" si="17"/>
        <v>0.24</v>
      </c>
      <c r="CW24" s="11" t="str">
        <f t="shared" si="17"/>
        <v>0.07</v>
      </c>
      <c r="CX24" s="11" t="str">
        <f t="shared" si="17"/>
        <v>0.17</v>
      </c>
      <c r="CY24" s="11" t="str">
        <f t="shared" si="17"/>
        <v>0.19</v>
      </c>
    </row>
    <row r="25" spans="2:103">
      <c r="C25" s="11" t="s">
        <v>7</v>
      </c>
      <c r="D25" s="11">
        <f t="shared" ref="D25:I25" si="18">AVERAGE(D3:D22)</f>
        <v>4.4305000000000003</v>
      </c>
      <c r="E25" s="11">
        <f t="shared" si="18"/>
        <v>5.8514999999999997</v>
      </c>
      <c r="F25" s="11">
        <f t="shared" si="18"/>
        <v>2.7174999999999998</v>
      </c>
      <c r="G25" s="11">
        <f t="shared" si="18"/>
        <v>3.9805000000000001</v>
      </c>
      <c r="H25" s="11">
        <f t="shared" si="18"/>
        <v>24.109051324999999</v>
      </c>
      <c r="I25" s="11">
        <f t="shared" si="18"/>
        <v>27.145500000000006</v>
      </c>
      <c r="O25" s="4" t="s">
        <v>32</v>
      </c>
      <c r="P25" s="36" t="s">
        <v>39</v>
      </c>
      <c r="Q25" s="36"/>
      <c r="R25" s="36"/>
      <c r="S25" s="36"/>
      <c r="T25" s="43"/>
      <c r="U25" s="44"/>
      <c r="V25" s="44"/>
      <c r="W25" s="44"/>
      <c r="X25" s="27"/>
      <c r="AD25" s="5"/>
      <c r="AK25" s="11">
        <v>1</v>
      </c>
      <c r="AL25" s="7">
        <v>0.85827587900000002</v>
      </c>
      <c r="AM25" s="7">
        <v>1.7857584479999999</v>
      </c>
      <c r="AN25" s="7">
        <v>0.89833115323780599</v>
      </c>
      <c r="AO25" s="7">
        <v>2.2614789976838701</v>
      </c>
      <c r="AP25" s="7">
        <v>1.1036338663921399</v>
      </c>
      <c r="AQ25" s="7">
        <v>14.947295350599701</v>
      </c>
      <c r="AR25" s="7">
        <v>0.63068455202207596</v>
      </c>
      <c r="AS25" s="7">
        <v>43.067703980305403</v>
      </c>
      <c r="AV25" s="11">
        <v>8</v>
      </c>
      <c r="AW25" s="7">
        <v>3</v>
      </c>
      <c r="AX25" s="7">
        <v>2</v>
      </c>
      <c r="AY25" s="7">
        <v>4</v>
      </c>
      <c r="AZ25" s="7">
        <v>6</v>
      </c>
      <c r="BB25" s="11" t="s">
        <v>8</v>
      </c>
      <c r="BC25" s="11" t="str">
        <f>FIXED(STDEV(BC18:BC21),2)</f>
        <v>9.43</v>
      </c>
      <c r="BD25" s="11" t="str">
        <f>FIXED(STDEV(BD18:BD21),2)</f>
        <v>0.00</v>
      </c>
      <c r="BE25" s="11" t="str">
        <f>FIXED(STDEV(BE18:BE21),2)</f>
        <v>60.04</v>
      </c>
      <c r="BF25" s="11" t="str">
        <f>FIXED(STDEV(BF18:BF21),2)</f>
        <v>56.54</v>
      </c>
      <c r="BI25" s="4" t="s">
        <v>81</v>
      </c>
      <c r="BJ25" s="36" t="s">
        <v>82</v>
      </c>
      <c r="BK25" s="36"/>
      <c r="BL25" s="36"/>
      <c r="BM25" s="36"/>
      <c r="BN25" s="36" t="s">
        <v>83</v>
      </c>
      <c r="BO25" s="36"/>
      <c r="BP25" s="36"/>
      <c r="BQ25" s="36"/>
      <c r="BV25" s="11">
        <v>24</v>
      </c>
      <c r="BW25" s="11" t="s">
        <v>98</v>
      </c>
      <c r="BX25" s="11">
        <v>18.654208649075599</v>
      </c>
      <c r="BY25" s="11">
        <v>27.0988077687066</v>
      </c>
      <c r="BZ25" s="11">
        <v>12.4376518246453</v>
      </c>
      <c r="CA25" s="11">
        <v>70.004392714271006</v>
      </c>
      <c r="CB25" s="11">
        <v>312.59962237287903</v>
      </c>
      <c r="CC25" s="11">
        <v>22.1103098519167</v>
      </c>
      <c r="CH25" s="11" t="s">
        <v>138</v>
      </c>
      <c r="CI25" s="10" t="s">
        <v>14</v>
      </c>
      <c r="CJ25" s="10" t="s">
        <v>15</v>
      </c>
      <c r="CK25" s="10" t="s">
        <v>14</v>
      </c>
      <c r="CL25" s="10" t="s">
        <v>15</v>
      </c>
      <c r="CM25" s="10" t="s">
        <v>14</v>
      </c>
      <c r="CN25" s="10" t="s">
        <v>15</v>
      </c>
      <c r="CO25" s="16"/>
      <c r="CP25" s="16"/>
    </row>
    <row r="26" spans="2:103">
      <c r="C26" s="11" t="s">
        <v>8</v>
      </c>
      <c r="D26" s="11" t="str">
        <f t="shared" ref="D26:I26" si="19">FIXED(STDEV(D3:D22),2)</f>
        <v>0.23</v>
      </c>
      <c r="E26" s="11" t="str">
        <f t="shared" si="19"/>
        <v>0.42</v>
      </c>
      <c r="F26" s="11" t="str">
        <f t="shared" si="19"/>
        <v>0.44</v>
      </c>
      <c r="G26" s="11" t="str">
        <f t="shared" si="19"/>
        <v>0.42</v>
      </c>
      <c r="H26" s="11" t="str">
        <f t="shared" si="19"/>
        <v>3.50</v>
      </c>
      <c r="I26" s="11" t="str">
        <f t="shared" si="19"/>
        <v>2.67</v>
      </c>
      <c r="O26" s="11"/>
      <c r="P26" s="38" t="s">
        <v>21</v>
      </c>
      <c r="Q26" s="38"/>
      <c r="R26" s="38" t="s">
        <v>22</v>
      </c>
      <c r="S26" s="38"/>
      <c r="Y26" s="4" t="s">
        <v>44</v>
      </c>
      <c r="Z26" s="36" t="s">
        <v>25</v>
      </c>
      <c r="AA26" s="36"/>
      <c r="AB26" s="36" t="s">
        <v>24</v>
      </c>
      <c r="AC26" s="37"/>
      <c r="AD26" s="5"/>
      <c r="AE26" s="23" t="s">
        <v>45</v>
      </c>
      <c r="AF26" s="36" t="s">
        <v>41</v>
      </c>
      <c r="AG26" s="36"/>
      <c r="AK26" s="11">
        <v>2</v>
      </c>
      <c r="AL26" s="7">
        <v>0.95128838800000004</v>
      </c>
      <c r="AM26" s="7">
        <v>1.9457025480000001</v>
      </c>
      <c r="AN26" s="7">
        <v>0.96505640335749598</v>
      </c>
      <c r="AO26" s="7">
        <v>2.2038522753838299</v>
      </c>
      <c r="AP26" s="7">
        <v>0.80047947685212995</v>
      </c>
      <c r="AQ26" s="7">
        <v>26.410318679245801</v>
      </c>
      <c r="AR26" s="7">
        <v>0.96028212465584495</v>
      </c>
      <c r="AS26" s="7">
        <v>47.567873497286598</v>
      </c>
      <c r="AV26" s="11"/>
      <c r="AW26" s="11"/>
      <c r="AX26" s="11"/>
      <c r="AY26" s="11"/>
      <c r="AZ26" s="11"/>
      <c r="BI26" s="11"/>
      <c r="BJ26" s="11" t="s">
        <v>26</v>
      </c>
      <c r="BK26" s="11" t="s">
        <v>61</v>
      </c>
      <c r="BL26" s="11" t="s">
        <v>62</v>
      </c>
      <c r="BM26" s="11" t="s">
        <v>63</v>
      </c>
      <c r="BN26" s="11" t="s">
        <v>26</v>
      </c>
      <c r="BO26" s="11" t="s">
        <v>61</v>
      </c>
      <c r="BP26" s="11" t="s">
        <v>62</v>
      </c>
      <c r="BQ26" s="11" t="s">
        <v>63</v>
      </c>
      <c r="BV26" s="11">
        <v>25</v>
      </c>
      <c r="BW26" s="11" t="s">
        <v>119</v>
      </c>
      <c r="BX26" s="11">
        <v>10.363449249486401</v>
      </c>
      <c r="BY26" s="11">
        <v>11.2132997663614</v>
      </c>
      <c r="BZ26" s="11">
        <v>4.5227824816891902</v>
      </c>
      <c r="CA26" s="11">
        <v>84.588641196410805</v>
      </c>
      <c r="CB26" s="11">
        <v>18.052865729740699</v>
      </c>
      <c r="CC26" s="11">
        <v>37.771779330357703</v>
      </c>
      <c r="CH26" s="11">
        <v>1</v>
      </c>
      <c r="CI26" s="7">
        <v>0.97799999999999998</v>
      </c>
      <c r="CJ26" s="7">
        <v>17.363</v>
      </c>
      <c r="CK26" s="7">
        <v>1.036</v>
      </c>
      <c r="CL26" s="7">
        <v>0.47289999999999999</v>
      </c>
      <c r="CM26" s="7">
        <v>0.93700000000000006</v>
      </c>
      <c r="CN26" s="7">
        <v>0.318</v>
      </c>
      <c r="CO26" s="16"/>
      <c r="CP26" s="16"/>
    </row>
    <row r="27" spans="2:103">
      <c r="O27" s="11"/>
      <c r="P27" s="11" t="s">
        <v>26</v>
      </c>
      <c r="Q27" s="11" t="s">
        <v>27</v>
      </c>
      <c r="R27" s="11" t="s">
        <v>26</v>
      </c>
      <c r="S27" s="11" t="s">
        <v>27</v>
      </c>
      <c r="Y27" s="11"/>
      <c r="Z27" s="11" t="s">
        <v>46</v>
      </c>
      <c r="AA27" s="11" t="s">
        <v>49</v>
      </c>
      <c r="AB27" s="11" t="s">
        <v>46</v>
      </c>
      <c r="AC27" s="17" t="s">
        <v>49</v>
      </c>
      <c r="AD27" s="5"/>
      <c r="AE27" s="18"/>
      <c r="AF27" s="11" t="s">
        <v>46</v>
      </c>
      <c r="AG27" s="11" t="s">
        <v>49</v>
      </c>
      <c r="AK27" s="11">
        <v>3</v>
      </c>
      <c r="AL27" s="7">
        <v>1.0079513250000001</v>
      </c>
      <c r="AM27" s="7">
        <v>1.8522908579999999</v>
      </c>
      <c r="AN27" s="7">
        <v>0.81282136401972604</v>
      </c>
      <c r="AO27" s="7">
        <v>1.5620325434447999</v>
      </c>
      <c r="AP27" s="7">
        <v>0.93697727095005001</v>
      </c>
      <c r="AQ27" s="7">
        <v>28.811725816454501</v>
      </c>
      <c r="AR27" s="7">
        <v>1.1539457443662799</v>
      </c>
      <c r="AS27" s="7">
        <v>33.858377266398598</v>
      </c>
      <c r="AV27" s="11" t="s">
        <v>6</v>
      </c>
      <c r="AW27" s="11">
        <v>8</v>
      </c>
      <c r="AX27" s="11">
        <v>8</v>
      </c>
      <c r="AY27" s="11">
        <v>8</v>
      </c>
      <c r="AZ27" s="11">
        <v>8</v>
      </c>
      <c r="BI27" s="11">
        <v>1</v>
      </c>
      <c r="BJ27" s="7">
        <v>52.098300000000002</v>
      </c>
      <c r="BK27" s="7">
        <v>33.7562</v>
      </c>
      <c r="BL27" s="7">
        <v>37.500500000000002</v>
      </c>
      <c r="BM27" s="7">
        <v>47.272199999999998</v>
      </c>
      <c r="BN27" s="7">
        <v>-3.7521900000000001</v>
      </c>
      <c r="BO27" s="7">
        <v>1.51092</v>
      </c>
      <c r="BP27" s="7">
        <v>0.485373</v>
      </c>
      <c r="BQ27" s="7">
        <v>-1.9984900000000001</v>
      </c>
      <c r="BV27" s="11">
        <v>26</v>
      </c>
      <c r="BW27" s="11" t="s">
        <v>120</v>
      </c>
      <c r="BX27" s="11">
        <v>126.43408084373399</v>
      </c>
      <c r="BY27" s="11">
        <v>45.787640712642201</v>
      </c>
      <c r="BZ27" s="11">
        <v>50.881302919003403</v>
      </c>
      <c r="CA27" s="11">
        <v>514.33782980346302</v>
      </c>
      <c r="CB27" s="11">
        <v>210.93348378960201</v>
      </c>
      <c r="CC27" s="11">
        <v>361.13506091464001</v>
      </c>
      <c r="CH27" s="11">
        <v>2</v>
      </c>
      <c r="CI27" s="7">
        <v>0.92700000000000005</v>
      </c>
      <c r="CJ27" s="7">
        <v>17.719000000000001</v>
      </c>
      <c r="CK27" s="7">
        <v>1.2909999999999999</v>
      </c>
      <c r="CL27" s="7">
        <v>0.3977</v>
      </c>
      <c r="CM27" s="7">
        <v>1.032</v>
      </c>
      <c r="CN27" s="7">
        <v>0.48399999999999999</v>
      </c>
      <c r="CO27" s="29"/>
      <c r="CP27" s="29"/>
    </row>
    <row r="28" spans="2:103">
      <c r="B28" s="4" t="s">
        <v>9</v>
      </c>
      <c r="C28" s="36" t="s">
        <v>10</v>
      </c>
      <c r="D28" s="36"/>
      <c r="E28" s="36"/>
      <c r="F28" s="36"/>
      <c r="G28" s="36" t="s">
        <v>11</v>
      </c>
      <c r="H28" s="36"/>
      <c r="I28" s="36"/>
      <c r="J28" s="36"/>
      <c r="O28" s="11">
        <v>1</v>
      </c>
      <c r="P28" s="7">
        <v>68.239999999999995</v>
      </c>
      <c r="Q28" s="7">
        <v>18.07</v>
      </c>
      <c r="R28" s="7">
        <v>37.28</v>
      </c>
      <c r="S28" s="7">
        <v>8.3699999999999992</v>
      </c>
      <c r="Y28" s="11">
        <v>1</v>
      </c>
      <c r="Z28" s="7">
        <v>0</v>
      </c>
      <c r="AA28" s="7">
        <v>0</v>
      </c>
      <c r="AB28" s="7">
        <v>0</v>
      </c>
      <c r="AC28" s="22">
        <v>0</v>
      </c>
      <c r="AD28" s="5"/>
      <c r="AE28" s="18">
        <v>1</v>
      </c>
      <c r="AF28" s="7">
        <v>69.48</v>
      </c>
      <c r="AG28" s="7">
        <v>30.82</v>
      </c>
      <c r="AK28" s="11">
        <v>4</v>
      </c>
      <c r="AL28" s="7">
        <v>1.2151260639999999</v>
      </c>
      <c r="AM28" s="7">
        <v>2.1653298790000002</v>
      </c>
      <c r="AN28" s="7">
        <v>1.41910892840999</v>
      </c>
      <c r="AO28" s="7">
        <v>1.73436134372203</v>
      </c>
      <c r="AP28" s="7">
        <v>1.6445357546264301</v>
      </c>
      <c r="AQ28" s="7">
        <v>36.678505051106001</v>
      </c>
      <c r="AR28" s="7">
        <v>1.43088118122968</v>
      </c>
      <c r="AS28" s="7">
        <v>35.850382035954802</v>
      </c>
      <c r="AV28" s="11" t="s">
        <v>7</v>
      </c>
      <c r="AW28" s="11">
        <f>AVERAGE(AW18:AW25)</f>
        <v>1.9375</v>
      </c>
      <c r="AX28" s="11">
        <f>AVERAGE(AX18:AX25)</f>
        <v>3.125</v>
      </c>
      <c r="AY28" s="11">
        <f>AVERAGE(AY18:AY25)</f>
        <v>3.75</v>
      </c>
      <c r="AZ28" s="11">
        <f>AVERAGE(AZ18:AZ25)</f>
        <v>5.125</v>
      </c>
      <c r="BI28" s="11">
        <v>2</v>
      </c>
      <c r="BJ28" s="7">
        <v>59.194099999999999</v>
      </c>
      <c r="BK28" s="7">
        <v>36.361899999999999</v>
      </c>
      <c r="BL28" s="7">
        <v>40.0458</v>
      </c>
      <c r="BM28" s="7">
        <v>40.420999999999999</v>
      </c>
      <c r="BN28" s="7">
        <v>-6.35677</v>
      </c>
      <c r="BO28" s="7">
        <v>-0.34241899999999997</v>
      </c>
      <c r="BP28" s="7">
        <v>-0.77707999999999999</v>
      </c>
      <c r="BQ28" s="7">
        <v>-0.219947</v>
      </c>
      <c r="BV28" s="11">
        <v>27</v>
      </c>
      <c r="BW28" s="11" t="s">
        <v>121</v>
      </c>
      <c r="BX28" s="11">
        <v>14.508828949281</v>
      </c>
      <c r="BY28" s="11">
        <v>4.6722082359839003</v>
      </c>
      <c r="BZ28" s="11">
        <v>20.352521167601399</v>
      </c>
      <c r="CA28" s="11">
        <v>89.450057357124095</v>
      </c>
      <c r="CB28" s="11">
        <v>38.956183943124699</v>
      </c>
      <c r="CC28" s="11">
        <v>58.039563361281402</v>
      </c>
      <c r="CH28" s="11">
        <v>3</v>
      </c>
      <c r="CI28" s="7">
        <v>1.052</v>
      </c>
      <c r="CJ28" s="7">
        <v>19.221</v>
      </c>
      <c r="CK28" s="7">
        <v>0.78300000000000003</v>
      </c>
      <c r="CL28" s="7">
        <v>0.41689999999999999</v>
      </c>
      <c r="CM28" s="7">
        <v>1.1890000000000001</v>
      </c>
      <c r="CN28" s="7">
        <v>0.29199999999999998</v>
      </c>
      <c r="CO28" s="29"/>
      <c r="CP28" s="29"/>
    </row>
    <row r="29" spans="2:103">
      <c r="B29" s="9" t="s">
        <v>12</v>
      </c>
      <c r="C29" s="10" t="s">
        <v>14</v>
      </c>
      <c r="D29" s="10" t="s">
        <v>15</v>
      </c>
      <c r="E29" s="10" t="s">
        <v>14</v>
      </c>
      <c r="F29" s="10" t="s">
        <v>15</v>
      </c>
      <c r="G29" s="10" t="s">
        <v>14</v>
      </c>
      <c r="H29" s="10" t="s">
        <v>15</v>
      </c>
      <c r="I29" s="10" t="s">
        <v>14</v>
      </c>
      <c r="J29" s="10" t="s">
        <v>15</v>
      </c>
      <c r="O29" s="11">
        <v>2</v>
      </c>
      <c r="P29" s="7">
        <v>65.680000000000007</v>
      </c>
      <c r="Q29" s="7">
        <v>25.96</v>
      </c>
      <c r="R29" s="7">
        <v>28.67</v>
      </c>
      <c r="S29" s="7">
        <v>2.46</v>
      </c>
      <c r="Y29" s="11">
        <v>2</v>
      </c>
      <c r="Z29" s="7">
        <v>0</v>
      </c>
      <c r="AA29" s="7">
        <v>2</v>
      </c>
      <c r="AB29" s="7">
        <v>0</v>
      </c>
      <c r="AC29" s="22">
        <v>2</v>
      </c>
      <c r="AD29" s="5"/>
      <c r="AE29" s="18">
        <v>2</v>
      </c>
      <c r="AF29" s="7">
        <v>73.22</v>
      </c>
      <c r="AG29" s="7">
        <v>43.28</v>
      </c>
      <c r="AK29" s="11"/>
      <c r="AL29" s="11"/>
      <c r="AM29" s="11"/>
      <c r="AN29" s="11"/>
      <c r="AO29" s="11"/>
      <c r="AP29" s="11"/>
      <c r="AQ29" s="11"/>
      <c r="AR29" s="11"/>
      <c r="AS29" s="11"/>
      <c r="AV29" s="11" t="s">
        <v>8</v>
      </c>
      <c r="AW29" s="11" t="str">
        <f>FIXED(STDEV(AW18:AW25),2)</f>
        <v>0.86</v>
      </c>
      <c r="AX29" s="11" t="str">
        <f>FIXED(STDEV(AX18:AX25),2)</f>
        <v>1.13</v>
      </c>
      <c r="AY29" s="11" t="str">
        <f>FIXED(STDEV(AY18:AY25),2)</f>
        <v>1.28</v>
      </c>
      <c r="AZ29" s="11" t="str">
        <f>FIXED(STDEV(AZ18:AZ25),2)</f>
        <v>1.13</v>
      </c>
      <c r="BI29" s="11">
        <v>3</v>
      </c>
      <c r="BJ29" s="7">
        <v>54.075400000000002</v>
      </c>
      <c r="BK29" s="7">
        <v>40.243400000000001</v>
      </c>
      <c r="BL29" s="7">
        <v>41.3123</v>
      </c>
      <c r="BM29" s="7">
        <v>44.294600000000003</v>
      </c>
      <c r="BN29" s="7">
        <v>-5.4157000000000002</v>
      </c>
      <c r="BO29" s="7">
        <v>-0.332567</v>
      </c>
      <c r="BP29" s="7">
        <v>-1.52237</v>
      </c>
      <c r="BQ29" s="7">
        <v>-1.1122099999999999</v>
      </c>
      <c r="BV29" s="11">
        <v>28</v>
      </c>
      <c r="BW29" s="11" t="s">
        <v>122</v>
      </c>
      <c r="BX29" s="11">
        <v>8.2907593995891506</v>
      </c>
      <c r="BY29" s="11">
        <v>14.9510663551485</v>
      </c>
      <c r="BZ29" s="11">
        <v>4.5227824816891902</v>
      </c>
      <c r="CA29" s="11">
        <v>43.752745446419397</v>
      </c>
      <c r="CB29" s="11">
        <v>38.956183943124699</v>
      </c>
      <c r="CC29" s="11">
        <v>45.141882614330001</v>
      </c>
      <c r="CH29" s="11">
        <v>4</v>
      </c>
      <c r="CI29" s="7">
        <v>1.048</v>
      </c>
      <c r="CJ29" s="7">
        <v>14.286</v>
      </c>
      <c r="CK29" s="7">
        <v>0.96199999999999997</v>
      </c>
      <c r="CL29" s="7">
        <v>0.503</v>
      </c>
      <c r="CM29" s="7">
        <v>0.873</v>
      </c>
      <c r="CN29" s="7">
        <v>0.46400000000000002</v>
      </c>
      <c r="CO29" s="29"/>
      <c r="CP29" s="29"/>
    </row>
    <row r="30" spans="2:103">
      <c r="B30" s="9" t="s">
        <v>13</v>
      </c>
      <c r="C30" s="10" t="s">
        <v>14</v>
      </c>
      <c r="D30" s="10" t="s">
        <v>14</v>
      </c>
      <c r="E30" s="10" t="s">
        <v>15</v>
      </c>
      <c r="F30" s="10" t="s">
        <v>15</v>
      </c>
      <c r="G30" s="10" t="s">
        <v>14</v>
      </c>
      <c r="H30" s="10" t="s">
        <v>14</v>
      </c>
      <c r="I30" s="10" t="s">
        <v>15</v>
      </c>
      <c r="J30" s="10" t="s">
        <v>15</v>
      </c>
      <c r="O30" s="11">
        <v>3</v>
      </c>
      <c r="P30" s="7">
        <v>61.59</v>
      </c>
      <c r="Q30" s="7">
        <v>20.36</v>
      </c>
      <c r="R30" s="7">
        <v>34.19</v>
      </c>
      <c r="S30" s="7">
        <v>4.21</v>
      </c>
      <c r="Y30" s="11">
        <v>3</v>
      </c>
      <c r="Z30" s="7">
        <v>0</v>
      </c>
      <c r="AA30" s="7">
        <v>1</v>
      </c>
      <c r="AB30" s="7">
        <v>0</v>
      </c>
      <c r="AC30" s="22">
        <v>1</v>
      </c>
      <c r="AD30" s="5"/>
      <c r="AE30" s="18">
        <v>3</v>
      </c>
      <c r="AF30" s="7">
        <v>65.3</v>
      </c>
      <c r="AG30" s="7">
        <v>27.16</v>
      </c>
      <c r="AK30" s="11" t="s">
        <v>6</v>
      </c>
      <c r="AL30" s="11">
        <v>4</v>
      </c>
      <c r="AM30" s="11">
        <v>4</v>
      </c>
      <c r="AN30" s="11">
        <v>4</v>
      </c>
      <c r="AO30" s="11">
        <v>4</v>
      </c>
      <c r="AP30" s="11">
        <v>4</v>
      </c>
      <c r="AQ30" s="11">
        <v>4</v>
      </c>
      <c r="AR30" s="11">
        <v>4</v>
      </c>
      <c r="AS30" s="11">
        <v>4</v>
      </c>
      <c r="BI30" s="11">
        <v>4</v>
      </c>
      <c r="BJ30" s="7">
        <v>61.368499999999997</v>
      </c>
      <c r="BK30" s="7">
        <v>40.547899999999998</v>
      </c>
      <c r="BL30" s="7">
        <v>41.299199999999999</v>
      </c>
      <c r="BM30" s="7">
        <v>52.918900000000001</v>
      </c>
      <c r="BN30" s="7">
        <v>-9.8727400000000003</v>
      </c>
      <c r="BO30" s="7">
        <v>-1.22339</v>
      </c>
      <c r="BP30" s="7">
        <v>-0.81899500000000003</v>
      </c>
      <c r="BQ30" s="7">
        <v>-4.1112000000000002</v>
      </c>
      <c r="BV30" s="11">
        <v>29</v>
      </c>
      <c r="BW30" s="11" t="s">
        <v>123</v>
      </c>
      <c r="BX30" s="11">
        <v>8.2907593995891506</v>
      </c>
      <c r="BY30" s="11">
        <v>7.4755331775742402</v>
      </c>
      <c r="BZ30" s="11">
        <v>11.306956204223001</v>
      </c>
      <c r="CA30" s="11">
        <v>52.503294535703297</v>
      </c>
      <c r="CB30" s="11">
        <v>32.305128147957099</v>
      </c>
      <c r="CC30" s="11">
        <v>28.559150225392401</v>
      </c>
      <c r="CH30" s="11"/>
      <c r="CI30" s="11"/>
      <c r="CJ30" s="11"/>
      <c r="CK30" s="11"/>
      <c r="CL30" s="11"/>
      <c r="CM30" s="11"/>
      <c r="CN30" s="25"/>
      <c r="CO30" s="29"/>
      <c r="CP30" s="29"/>
    </row>
    <row r="31" spans="2:103">
      <c r="B31" s="11">
        <v>1</v>
      </c>
      <c r="C31" s="7">
        <v>4628</v>
      </c>
      <c r="D31" s="7">
        <v>3268</v>
      </c>
      <c r="E31" s="7">
        <v>2836</v>
      </c>
      <c r="F31" s="7">
        <v>826</v>
      </c>
      <c r="G31" s="7">
        <v>3278</v>
      </c>
      <c r="H31" s="7">
        <v>1637</v>
      </c>
      <c r="I31" s="7">
        <v>938</v>
      </c>
      <c r="J31" s="7">
        <v>273</v>
      </c>
      <c r="O31" s="11">
        <v>4</v>
      </c>
      <c r="P31" s="7">
        <v>59.94</v>
      </c>
      <c r="Q31" s="7">
        <v>29.45</v>
      </c>
      <c r="R31" s="7">
        <v>30.86</v>
      </c>
      <c r="S31" s="7">
        <v>6.16</v>
      </c>
      <c r="Y31" s="11">
        <v>4</v>
      </c>
      <c r="Z31" s="7">
        <v>0</v>
      </c>
      <c r="AA31" s="7">
        <v>0.5</v>
      </c>
      <c r="AB31" s="7">
        <v>0</v>
      </c>
      <c r="AC31" s="22">
        <v>0.5</v>
      </c>
      <c r="AD31" s="5"/>
      <c r="AE31" s="18">
        <v>4</v>
      </c>
      <c r="AF31" s="7">
        <v>79.88</v>
      </c>
      <c r="AG31" s="7">
        <v>20.71</v>
      </c>
      <c r="AK31" s="11" t="s">
        <v>7</v>
      </c>
      <c r="AL31" s="11">
        <f>AVERAGE(AL25:AL28)</f>
        <v>1.008160414</v>
      </c>
      <c r="AM31" s="11">
        <f t="shared" ref="AM31:AS31" si="20">AVERAGE(AM25:AM28)</f>
        <v>1.9372704332500001</v>
      </c>
      <c r="AN31" s="11">
        <f t="shared" si="20"/>
        <v>1.0238294622562545</v>
      </c>
      <c r="AO31" s="11">
        <f t="shared" si="20"/>
        <v>1.9404312900586325</v>
      </c>
      <c r="AP31" s="11">
        <f t="shared" si="20"/>
        <v>1.1214065922051875</v>
      </c>
      <c r="AQ31" s="11">
        <f t="shared" si="20"/>
        <v>26.711961224351501</v>
      </c>
      <c r="AR31" s="11">
        <f t="shared" si="20"/>
        <v>1.0439484005684703</v>
      </c>
      <c r="AS31" s="11">
        <f t="shared" si="20"/>
        <v>40.086084194986348</v>
      </c>
      <c r="AW31" s="4" t="s">
        <v>74</v>
      </c>
      <c r="AX31" s="36" t="s">
        <v>25</v>
      </c>
      <c r="AY31" s="36"/>
      <c r="AZ31" s="36"/>
      <c r="BA31" s="36"/>
      <c r="BB31" s="36" t="s">
        <v>24</v>
      </c>
      <c r="BC31" s="36"/>
      <c r="BD31" s="36"/>
      <c r="BE31" s="36"/>
      <c r="BI31" s="11"/>
      <c r="BJ31" s="11"/>
      <c r="BK31" s="11"/>
      <c r="BL31" s="11"/>
      <c r="BM31" s="11"/>
      <c r="BN31" s="11"/>
      <c r="BO31" s="11"/>
      <c r="BP31" s="11"/>
      <c r="BQ31" s="11"/>
      <c r="BV31" s="11">
        <v>30</v>
      </c>
      <c r="BW31" s="11" t="s">
        <v>124</v>
      </c>
      <c r="BX31" s="11">
        <v>7.2544144746404999</v>
      </c>
      <c r="BY31" s="11">
        <v>8.4099748247710107</v>
      </c>
      <c r="BZ31" s="11">
        <v>7.9148693429560897</v>
      </c>
      <c r="CA31" s="11">
        <v>47.64187837499</v>
      </c>
      <c r="CB31" s="11">
        <v>21.8534690412651</v>
      </c>
      <c r="CC31" s="11">
        <v>27.637887314895899</v>
      </c>
      <c r="CH31" s="11" t="s">
        <v>6</v>
      </c>
      <c r="CI31" s="11">
        <v>4</v>
      </c>
      <c r="CJ31" s="11">
        <v>4</v>
      </c>
      <c r="CK31" s="11">
        <v>4</v>
      </c>
      <c r="CL31" s="11">
        <v>4</v>
      </c>
      <c r="CM31" s="11">
        <v>4</v>
      </c>
      <c r="CN31" s="11">
        <v>4</v>
      </c>
      <c r="CO31" s="29"/>
      <c r="CP31" s="29"/>
    </row>
    <row r="32" spans="2:103">
      <c r="B32" s="11">
        <v>2</v>
      </c>
      <c r="C32" s="7">
        <v>4912</v>
      </c>
      <c r="D32" s="7">
        <v>3816</v>
      </c>
      <c r="E32" s="7">
        <v>2532</v>
      </c>
      <c r="F32" s="7">
        <v>472</v>
      </c>
      <c r="G32" s="7">
        <v>2938</v>
      </c>
      <c r="H32" s="7">
        <v>1837</v>
      </c>
      <c r="I32" s="7">
        <v>917</v>
      </c>
      <c r="J32" s="7">
        <v>221</v>
      </c>
      <c r="O32" s="11">
        <v>5</v>
      </c>
      <c r="P32" s="7">
        <v>66.849999999999994</v>
      </c>
      <c r="Q32" s="7">
        <v>22.46</v>
      </c>
      <c r="R32" s="7">
        <v>22.54</v>
      </c>
      <c r="S32" s="7">
        <v>5.59</v>
      </c>
      <c r="Y32" s="11">
        <v>5</v>
      </c>
      <c r="Z32" s="7">
        <v>0</v>
      </c>
      <c r="AA32" s="7">
        <v>2</v>
      </c>
      <c r="AB32" s="7">
        <v>0</v>
      </c>
      <c r="AC32" s="22">
        <v>2</v>
      </c>
      <c r="AD32" s="5"/>
      <c r="AE32" s="18">
        <v>5</v>
      </c>
      <c r="AF32" s="7">
        <v>83.29</v>
      </c>
      <c r="AG32" s="7">
        <v>29.55</v>
      </c>
      <c r="AK32" s="11" t="s">
        <v>8</v>
      </c>
      <c r="AL32" s="11" t="str">
        <f>FIXED(STDEV(AL25:AL28),2)</f>
        <v>0.15</v>
      </c>
      <c r="AM32" s="11" t="str">
        <f t="shared" ref="AM32:AS32" si="21">FIXED(STDEV(AM25:AM28),2)</f>
        <v>0.17</v>
      </c>
      <c r="AN32" s="11" t="str">
        <f t="shared" si="21"/>
        <v>0.27</v>
      </c>
      <c r="AO32" s="11" t="str">
        <f t="shared" si="21"/>
        <v>0.35</v>
      </c>
      <c r="AP32" s="11" t="str">
        <f t="shared" si="21"/>
        <v>0.37</v>
      </c>
      <c r="AQ32" s="11" t="str">
        <f t="shared" si="21"/>
        <v>8.99</v>
      </c>
      <c r="AR32" s="11" t="str">
        <f t="shared" si="21"/>
        <v>0.34</v>
      </c>
      <c r="AS32" s="11" t="str">
        <f t="shared" si="21"/>
        <v>6.37</v>
      </c>
      <c r="AW32" s="11"/>
      <c r="AX32" s="11" t="s">
        <v>26</v>
      </c>
      <c r="AY32" s="11" t="s">
        <v>61</v>
      </c>
      <c r="AZ32" s="11" t="s">
        <v>62</v>
      </c>
      <c r="BA32" s="11" t="s">
        <v>63</v>
      </c>
      <c r="BB32" s="11" t="s">
        <v>26</v>
      </c>
      <c r="BC32" s="11" t="s">
        <v>61</v>
      </c>
      <c r="BD32" s="11" t="s">
        <v>62</v>
      </c>
      <c r="BE32" s="11" t="s">
        <v>63</v>
      </c>
      <c r="BI32" s="11" t="s">
        <v>6</v>
      </c>
      <c r="BJ32" s="11">
        <v>4</v>
      </c>
      <c r="BK32" s="11">
        <v>4</v>
      </c>
      <c r="BL32" s="11">
        <v>4</v>
      </c>
      <c r="BM32" s="11">
        <v>4</v>
      </c>
      <c r="BN32" s="11">
        <v>4</v>
      </c>
      <c r="BO32" s="11">
        <v>4</v>
      </c>
      <c r="BP32" s="11">
        <v>4</v>
      </c>
      <c r="BQ32" s="11">
        <v>4</v>
      </c>
      <c r="CH32" s="11" t="s">
        <v>7</v>
      </c>
      <c r="CI32" s="11">
        <f>AVERAGE(CI26:CI29)</f>
        <v>1.00125</v>
      </c>
      <c r="CJ32" s="11">
        <f t="shared" ref="CJ32:CN32" si="22">AVERAGE(CJ26:CJ29)</f>
        <v>17.14725</v>
      </c>
      <c r="CK32" s="11">
        <f t="shared" si="22"/>
        <v>1.018</v>
      </c>
      <c r="CL32" s="11">
        <f t="shared" si="22"/>
        <v>0.44762500000000005</v>
      </c>
      <c r="CM32" s="11">
        <f t="shared" si="22"/>
        <v>1.0077500000000001</v>
      </c>
      <c r="CN32" s="11">
        <f t="shared" si="22"/>
        <v>0.38950000000000001</v>
      </c>
      <c r="CO32" s="16"/>
      <c r="CP32" s="16"/>
    </row>
    <row r="33" spans="2:95">
      <c r="B33" s="11">
        <v>3</v>
      </c>
      <c r="C33" s="7">
        <v>5517</v>
      </c>
      <c r="D33" s="7">
        <v>4029</v>
      </c>
      <c r="E33" s="7">
        <v>1937</v>
      </c>
      <c r="F33" s="7">
        <v>1007</v>
      </c>
      <c r="G33" s="7">
        <v>3018</v>
      </c>
      <c r="H33" s="7">
        <v>1923</v>
      </c>
      <c r="I33" s="7">
        <v>844</v>
      </c>
      <c r="J33" s="7">
        <v>472</v>
      </c>
      <c r="O33" s="11"/>
      <c r="P33" s="11"/>
      <c r="Q33" s="11"/>
      <c r="R33" s="11"/>
      <c r="S33" s="11"/>
      <c r="Y33" s="11">
        <v>6</v>
      </c>
      <c r="Z33" s="7">
        <v>0</v>
      </c>
      <c r="AA33" s="7">
        <v>1</v>
      </c>
      <c r="AB33" s="7">
        <v>0</v>
      </c>
      <c r="AC33" s="22">
        <v>1</v>
      </c>
      <c r="AD33" s="5"/>
      <c r="AE33" s="18"/>
      <c r="AF33" s="11"/>
      <c r="AG33" s="11"/>
      <c r="AW33" s="11">
        <v>1</v>
      </c>
      <c r="AX33" s="7">
        <v>0</v>
      </c>
      <c r="AY33" s="7">
        <v>5</v>
      </c>
      <c r="AZ33" s="7">
        <v>2</v>
      </c>
      <c r="BA33" s="7">
        <v>0</v>
      </c>
      <c r="BB33" s="7">
        <v>0</v>
      </c>
      <c r="BC33" s="7">
        <v>6</v>
      </c>
      <c r="BD33" s="7">
        <v>5</v>
      </c>
      <c r="BE33" s="7">
        <v>2</v>
      </c>
      <c r="BI33" s="11" t="s">
        <v>7</v>
      </c>
      <c r="BJ33" s="11">
        <f t="shared" ref="BJ33:BQ33" si="23">AVERAGE(BJ27:BJ30)</f>
        <v>56.684074999999993</v>
      </c>
      <c r="BK33" s="11">
        <f t="shared" si="23"/>
        <v>37.727350000000001</v>
      </c>
      <c r="BL33" s="11">
        <f t="shared" si="23"/>
        <v>40.039450000000002</v>
      </c>
      <c r="BM33" s="11">
        <f t="shared" si="23"/>
        <v>46.226675</v>
      </c>
      <c r="BN33" s="11">
        <f t="shared" si="23"/>
        <v>-6.3493500000000003</v>
      </c>
      <c r="BO33" s="11">
        <f t="shared" si="23"/>
        <v>-9.6864000000000006E-2</v>
      </c>
      <c r="BP33" s="11">
        <f t="shared" si="23"/>
        <v>-0.65826799999999996</v>
      </c>
      <c r="BQ33" s="11">
        <f t="shared" si="23"/>
        <v>-1.86046175</v>
      </c>
      <c r="BT33" s="4" t="s">
        <v>125</v>
      </c>
      <c r="BU33" s="36" t="s">
        <v>126</v>
      </c>
      <c r="BV33" s="36"/>
      <c r="BW33" s="36"/>
      <c r="BX33" s="37"/>
      <c r="BY33" s="5"/>
      <c r="BZ33" s="23" t="s">
        <v>127</v>
      </c>
      <c r="CA33" s="36" t="s">
        <v>126</v>
      </c>
      <c r="CB33" s="36"/>
      <c r="CC33" s="36"/>
      <c r="CD33" s="36"/>
      <c r="CH33" s="11" t="s">
        <v>8</v>
      </c>
      <c r="CI33" s="11" t="str">
        <f>FIXED(STDEV(CI26:CI29),2)</f>
        <v>0.06</v>
      </c>
      <c r="CJ33" s="11" t="str">
        <f t="shared" ref="CJ33:CN33" si="24">FIXED(STDEV(CJ26:CJ29),2)</f>
        <v>2.07</v>
      </c>
      <c r="CK33" s="11" t="str">
        <f t="shared" si="24"/>
        <v>0.21</v>
      </c>
      <c r="CL33" s="11" t="str">
        <f t="shared" si="24"/>
        <v>0.05</v>
      </c>
      <c r="CM33" s="11" t="str">
        <f t="shared" si="24"/>
        <v>0.14</v>
      </c>
      <c r="CN33" s="11" t="str">
        <f t="shared" si="24"/>
        <v>0.10</v>
      </c>
      <c r="CO33" s="16"/>
      <c r="CP33" s="16"/>
    </row>
    <row r="34" spans="2:95">
      <c r="B34" s="11">
        <v>4</v>
      </c>
      <c r="C34" s="7">
        <v>5016</v>
      </c>
      <c r="D34" s="7">
        <v>3715</v>
      </c>
      <c r="E34" s="7">
        <v>2174</v>
      </c>
      <c r="F34" s="7">
        <v>892</v>
      </c>
      <c r="G34" s="7">
        <v>2637</v>
      </c>
      <c r="H34" s="7">
        <v>2201</v>
      </c>
      <c r="I34" s="7">
        <v>529</v>
      </c>
      <c r="J34" s="7">
        <v>318</v>
      </c>
      <c r="O34" s="11" t="s">
        <v>6</v>
      </c>
      <c r="P34" s="11">
        <v>5</v>
      </c>
      <c r="Q34" s="11">
        <v>5</v>
      </c>
      <c r="R34" s="11">
        <v>5</v>
      </c>
      <c r="S34" s="11">
        <v>5</v>
      </c>
      <c r="Y34" s="11"/>
      <c r="Z34" s="11"/>
      <c r="AA34" s="11"/>
      <c r="AB34" s="11"/>
      <c r="AC34" s="17"/>
      <c r="AD34" s="5"/>
      <c r="AE34" s="18"/>
      <c r="AF34" s="11"/>
      <c r="AG34" s="11"/>
      <c r="AK34" s="4" t="s">
        <v>69</v>
      </c>
      <c r="AL34" s="37" t="s">
        <v>25</v>
      </c>
      <c r="AM34" s="40"/>
      <c r="AN34" s="40"/>
      <c r="AO34" s="41"/>
      <c r="AP34" s="37" t="s">
        <v>24</v>
      </c>
      <c r="AQ34" s="40"/>
      <c r="AR34" s="40"/>
      <c r="AS34" s="41"/>
      <c r="AW34" s="11">
        <v>2</v>
      </c>
      <c r="AX34" s="7">
        <v>0</v>
      </c>
      <c r="AY34" s="7">
        <v>4</v>
      </c>
      <c r="AZ34" s="7">
        <v>3</v>
      </c>
      <c r="BA34" s="7">
        <v>1</v>
      </c>
      <c r="BB34" s="7">
        <v>0</v>
      </c>
      <c r="BC34" s="7">
        <v>6</v>
      </c>
      <c r="BD34" s="7">
        <v>4</v>
      </c>
      <c r="BE34" s="7">
        <v>1</v>
      </c>
      <c r="BI34" s="11" t="s">
        <v>8</v>
      </c>
      <c r="BJ34" s="11" t="str">
        <f t="shared" ref="BJ34:BQ34" si="25">FIXED(STDEV(BJ27:BJ30),2)</f>
        <v>4.32</v>
      </c>
      <c r="BK34" s="11" t="str">
        <f t="shared" si="25"/>
        <v>3.26</v>
      </c>
      <c r="BL34" s="11" t="str">
        <f t="shared" si="25"/>
        <v>1.79</v>
      </c>
      <c r="BM34" s="11" t="str">
        <f t="shared" si="25"/>
        <v>5.27</v>
      </c>
      <c r="BN34" s="11" t="str">
        <f t="shared" si="25"/>
        <v>2.58</v>
      </c>
      <c r="BO34" s="11" t="str">
        <f t="shared" si="25"/>
        <v>1.15</v>
      </c>
      <c r="BP34" s="11" t="str">
        <f t="shared" si="25"/>
        <v>0.84</v>
      </c>
      <c r="BQ34" s="11" t="str">
        <f t="shared" si="25"/>
        <v>1.67</v>
      </c>
      <c r="BT34" s="11"/>
      <c r="BU34" s="38" t="s">
        <v>26</v>
      </c>
      <c r="BV34" s="38"/>
      <c r="BW34" s="38" t="s">
        <v>27</v>
      </c>
      <c r="BX34" s="39"/>
      <c r="BY34" s="5"/>
      <c r="BZ34" s="18"/>
      <c r="CA34" s="38" t="s">
        <v>26</v>
      </c>
      <c r="CB34" s="38"/>
      <c r="CC34" s="38" t="s">
        <v>27</v>
      </c>
      <c r="CD34" s="38"/>
      <c r="CL34" s="16"/>
      <c r="CM34" s="16"/>
      <c r="CN34" s="16"/>
    </row>
    <row r="35" spans="2:95">
      <c r="B35" s="11">
        <v>5</v>
      </c>
      <c r="C35" s="7">
        <v>4947</v>
      </c>
      <c r="D35" s="7">
        <v>4263</v>
      </c>
      <c r="E35" s="7">
        <v>2253</v>
      </c>
      <c r="F35" s="7">
        <v>1274</v>
      </c>
      <c r="G35" s="7">
        <v>3219</v>
      </c>
      <c r="H35" s="7">
        <v>2081</v>
      </c>
      <c r="I35" s="7">
        <v>472</v>
      </c>
      <c r="J35" s="7">
        <v>617</v>
      </c>
      <c r="O35" s="11" t="s">
        <v>7</v>
      </c>
      <c r="P35" s="11">
        <f>AVERAGE(P28:P32)</f>
        <v>64.460000000000008</v>
      </c>
      <c r="Q35" s="11">
        <f t="shared" ref="Q35:S35" si="26">AVERAGE(Q28:Q32)</f>
        <v>23.26</v>
      </c>
      <c r="R35" s="11">
        <f t="shared" si="26"/>
        <v>30.707999999999998</v>
      </c>
      <c r="S35" s="11">
        <f t="shared" si="26"/>
        <v>5.3579999999999997</v>
      </c>
      <c r="Y35" s="11" t="s">
        <v>6</v>
      </c>
      <c r="Z35" s="11">
        <v>6</v>
      </c>
      <c r="AA35" s="11">
        <v>6</v>
      </c>
      <c r="AB35" s="11">
        <v>6</v>
      </c>
      <c r="AC35" s="17">
        <v>6</v>
      </c>
      <c r="AD35" s="5"/>
      <c r="AE35" s="18" t="s">
        <v>6</v>
      </c>
      <c r="AF35" s="11">
        <v>5</v>
      </c>
      <c r="AG35" s="11">
        <v>5</v>
      </c>
      <c r="AK35" s="11"/>
      <c r="AL35" s="39" t="s">
        <v>55</v>
      </c>
      <c r="AM35" s="42"/>
      <c r="AN35" s="39" t="s">
        <v>56</v>
      </c>
      <c r="AO35" s="42"/>
      <c r="AP35" s="39" t="s">
        <v>55</v>
      </c>
      <c r="AQ35" s="42"/>
      <c r="AR35" s="39" t="s">
        <v>56</v>
      </c>
      <c r="AS35" s="42"/>
      <c r="AW35" s="11">
        <v>3</v>
      </c>
      <c r="AX35" s="7">
        <v>0</v>
      </c>
      <c r="AY35" s="7">
        <v>3</v>
      </c>
      <c r="AZ35" s="7">
        <v>3</v>
      </c>
      <c r="BA35" s="7">
        <v>3</v>
      </c>
      <c r="BB35" s="7">
        <v>0</v>
      </c>
      <c r="BC35" s="7">
        <v>4</v>
      </c>
      <c r="BD35" s="7">
        <v>4</v>
      </c>
      <c r="BE35" s="7">
        <v>0</v>
      </c>
      <c r="BT35" s="11"/>
      <c r="BU35" s="11" t="s">
        <v>55</v>
      </c>
      <c r="BV35" s="11" t="s">
        <v>56</v>
      </c>
      <c r="BW35" s="11" t="s">
        <v>55</v>
      </c>
      <c r="BX35" s="17" t="s">
        <v>56</v>
      </c>
      <c r="BY35" s="5"/>
      <c r="BZ35" s="18"/>
      <c r="CA35" s="11" t="s">
        <v>61</v>
      </c>
      <c r="CB35" s="11" t="s">
        <v>53</v>
      </c>
      <c r="CC35" s="11" t="s">
        <v>61</v>
      </c>
      <c r="CD35" s="11" t="s">
        <v>53</v>
      </c>
      <c r="CF35" s="4" t="s">
        <v>139</v>
      </c>
      <c r="CG35" s="32" t="s">
        <v>130</v>
      </c>
      <c r="CH35" s="32"/>
      <c r="CI35" s="32" t="s">
        <v>51</v>
      </c>
      <c r="CJ35" s="32"/>
      <c r="CK35" s="32" t="s">
        <v>29</v>
      </c>
      <c r="CL35" s="32"/>
      <c r="CM35" s="16"/>
      <c r="CN35" s="4" t="s">
        <v>141</v>
      </c>
      <c r="CO35" s="36" t="s">
        <v>142</v>
      </c>
      <c r="CP35" s="36"/>
    </row>
    <row r="36" spans="2:95">
      <c r="B36" s="11"/>
      <c r="C36" s="11"/>
      <c r="D36" s="11"/>
      <c r="E36" s="11"/>
      <c r="F36" s="11"/>
      <c r="G36" s="11"/>
      <c r="H36" s="11"/>
      <c r="I36" s="11"/>
      <c r="J36" s="11"/>
      <c r="O36" s="11" t="s">
        <v>8</v>
      </c>
      <c r="P36" s="11" t="str">
        <f>FIXED(STDEV(P28:P32),2)</f>
        <v>3.54</v>
      </c>
      <c r="Q36" s="11" t="str">
        <f t="shared" ref="Q36:S36" si="27">FIXED(STDEV(Q28:Q32),2)</f>
        <v>4.52</v>
      </c>
      <c r="R36" s="11" t="str">
        <f t="shared" si="27"/>
        <v>5.62</v>
      </c>
      <c r="S36" s="11" t="str">
        <f t="shared" si="27"/>
        <v>2.21</v>
      </c>
      <c r="Y36" s="11" t="s">
        <v>7</v>
      </c>
      <c r="Z36" s="11">
        <f>AVERAGE(Z28:Z33)</f>
        <v>0</v>
      </c>
      <c r="AA36" s="11">
        <f t="shared" ref="AA36:AC36" si="28">AVERAGE(AA28:AA33)</f>
        <v>1.0833333333333333</v>
      </c>
      <c r="AB36" s="11">
        <f t="shared" si="28"/>
        <v>0</v>
      </c>
      <c r="AC36" s="17">
        <f t="shared" si="28"/>
        <v>1.0833333333333333</v>
      </c>
      <c r="AD36" s="5"/>
      <c r="AE36" s="18" t="s">
        <v>7</v>
      </c>
      <c r="AF36" s="11">
        <f>AVERAGE(AF28:AF32)</f>
        <v>74.234000000000009</v>
      </c>
      <c r="AG36" s="11">
        <f>AVERAGE(AG28:AG32)</f>
        <v>30.304000000000002</v>
      </c>
      <c r="AK36" s="11"/>
      <c r="AL36" s="11" t="s">
        <v>26</v>
      </c>
      <c r="AM36" s="11" t="s">
        <v>27</v>
      </c>
      <c r="AN36" s="11" t="s">
        <v>26</v>
      </c>
      <c r="AO36" s="11" t="s">
        <v>27</v>
      </c>
      <c r="AP36" s="11" t="s">
        <v>26</v>
      </c>
      <c r="AQ36" s="11" t="s">
        <v>27</v>
      </c>
      <c r="AR36" s="11" t="s">
        <v>26</v>
      </c>
      <c r="AS36" s="11" t="s">
        <v>27</v>
      </c>
      <c r="AW36" s="11">
        <v>4</v>
      </c>
      <c r="AX36" s="7">
        <v>0</v>
      </c>
      <c r="AY36" s="7">
        <v>6</v>
      </c>
      <c r="AZ36" s="7">
        <v>4</v>
      </c>
      <c r="BA36" s="7">
        <v>0</v>
      </c>
      <c r="BB36" s="7">
        <v>0</v>
      </c>
      <c r="BC36" s="7">
        <v>5</v>
      </c>
      <c r="BD36" s="7">
        <v>3</v>
      </c>
      <c r="BE36" s="7">
        <v>3</v>
      </c>
      <c r="BI36" s="4" t="s">
        <v>84</v>
      </c>
      <c r="BJ36" s="36" t="s">
        <v>85</v>
      </c>
      <c r="BK36" s="36"/>
      <c r="BL36" s="36"/>
      <c r="BM36" s="36"/>
      <c r="BN36" s="36"/>
      <c r="BO36" s="36" t="s">
        <v>86</v>
      </c>
      <c r="BP36" s="36"/>
      <c r="BQ36" s="36"/>
      <c r="BR36" s="36"/>
      <c r="BS36" s="37"/>
      <c r="BT36" s="11">
        <v>1</v>
      </c>
      <c r="BU36" s="7">
        <v>12.44</v>
      </c>
      <c r="BV36" s="7">
        <v>34.22</v>
      </c>
      <c r="BW36" s="7">
        <v>40.21</v>
      </c>
      <c r="BX36" s="22">
        <v>63.84</v>
      </c>
      <c r="BY36" s="5"/>
      <c r="BZ36" s="18">
        <v>1</v>
      </c>
      <c r="CA36" s="7">
        <v>8.39</v>
      </c>
      <c r="CB36" s="7">
        <v>21.39</v>
      </c>
      <c r="CC36" s="7">
        <v>40.380000000000003</v>
      </c>
      <c r="CD36" s="7">
        <v>63.26</v>
      </c>
      <c r="CF36" s="11" t="s">
        <v>140</v>
      </c>
      <c r="CG36" s="10" t="s">
        <v>14</v>
      </c>
      <c r="CH36" s="10" t="s">
        <v>15</v>
      </c>
      <c r="CI36" s="10" t="s">
        <v>14</v>
      </c>
      <c r="CJ36" s="10" t="s">
        <v>15</v>
      </c>
      <c r="CK36" s="10" t="s">
        <v>14</v>
      </c>
      <c r="CL36" s="10" t="s">
        <v>15</v>
      </c>
      <c r="CM36" s="16"/>
      <c r="CN36" s="25" t="s">
        <v>138</v>
      </c>
      <c r="CO36" s="10" t="s">
        <v>14</v>
      </c>
      <c r="CP36" s="10" t="s">
        <v>15</v>
      </c>
    </row>
    <row r="37" spans="2:95">
      <c r="B37" s="11" t="s">
        <v>6</v>
      </c>
      <c r="C37" s="11">
        <v>5</v>
      </c>
      <c r="D37" s="11">
        <v>5</v>
      </c>
      <c r="E37" s="11">
        <v>5</v>
      </c>
      <c r="F37" s="11">
        <v>5</v>
      </c>
      <c r="G37" s="11">
        <v>5</v>
      </c>
      <c r="H37" s="11">
        <v>5</v>
      </c>
      <c r="I37" s="11">
        <v>5</v>
      </c>
      <c r="J37" s="11">
        <v>5</v>
      </c>
      <c r="O37" s="17"/>
      <c r="S37" s="18"/>
      <c r="Y37" s="11" t="s">
        <v>8</v>
      </c>
      <c r="Z37" s="11" t="str">
        <f>FIXED(STDEV(Z28:Z33),2)</f>
        <v>0.00</v>
      </c>
      <c r="AA37" s="11" t="str">
        <f>FIXED(STDEV(AA28:AA33),2)</f>
        <v>0.80</v>
      </c>
      <c r="AB37" s="11" t="str">
        <f>FIXED(STDEV(AB28:AB33),2)</f>
        <v>0.00</v>
      </c>
      <c r="AC37" s="17" t="str">
        <f>FIXED(STDEV(AC28:AC33),2)</f>
        <v>0.80</v>
      </c>
      <c r="AD37" s="5"/>
      <c r="AE37" s="18" t="s">
        <v>8</v>
      </c>
      <c r="AF37" s="11" t="str">
        <f>FIXED(STDEV(AF28:AF32),2)</f>
        <v>7.37</v>
      </c>
      <c r="AG37" s="11" t="str">
        <f>FIXED(STDEV(AG28:AG32),2)</f>
        <v>8.23</v>
      </c>
      <c r="AK37" s="11">
        <v>1</v>
      </c>
      <c r="AL37" s="7">
        <v>0</v>
      </c>
      <c r="AM37" s="7">
        <v>3</v>
      </c>
      <c r="AN37" s="7">
        <v>1</v>
      </c>
      <c r="AO37" s="7">
        <v>6</v>
      </c>
      <c r="AP37" s="7">
        <v>0</v>
      </c>
      <c r="AQ37" s="7">
        <v>3</v>
      </c>
      <c r="AR37" s="7">
        <v>1</v>
      </c>
      <c r="AS37" s="7">
        <v>6</v>
      </c>
      <c r="AW37" s="11">
        <v>5</v>
      </c>
      <c r="AX37" s="7">
        <v>0</v>
      </c>
      <c r="AY37" s="7">
        <v>5</v>
      </c>
      <c r="AZ37" s="7">
        <v>3</v>
      </c>
      <c r="BA37" s="7">
        <v>3</v>
      </c>
      <c r="BB37" s="7">
        <v>0</v>
      </c>
      <c r="BC37" s="7">
        <v>3</v>
      </c>
      <c r="BD37" s="7">
        <v>4</v>
      </c>
      <c r="BE37" s="7">
        <v>2</v>
      </c>
      <c r="BI37" s="11"/>
      <c r="BJ37" s="11" t="s">
        <v>87</v>
      </c>
      <c r="BK37" s="11" t="s">
        <v>26</v>
      </c>
      <c r="BL37" s="11" t="s">
        <v>61</v>
      </c>
      <c r="BM37" s="11" t="s">
        <v>62</v>
      </c>
      <c r="BN37" s="11" t="s">
        <v>63</v>
      </c>
      <c r="BO37" s="11" t="s">
        <v>87</v>
      </c>
      <c r="BP37" s="11" t="s">
        <v>26</v>
      </c>
      <c r="BQ37" s="11" t="s">
        <v>61</v>
      </c>
      <c r="BR37" s="11" t="s">
        <v>62</v>
      </c>
      <c r="BS37" s="17" t="s">
        <v>63</v>
      </c>
      <c r="BT37" s="11">
        <v>2</v>
      </c>
      <c r="BU37" s="7">
        <v>8.39</v>
      </c>
      <c r="BV37" s="7">
        <v>40.82</v>
      </c>
      <c r="BW37" s="7">
        <v>38.49</v>
      </c>
      <c r="BX37" s="22">
        <v>54.39</v>
      </c>
      <c r="BY37" s="5"/>
      <c r="BZ37" s="18">
        <v>2</v>
      </c>
      <c r="CA37" s="7">
        <v>11.33</v>
      </c>
      <c r="CB37" s="7">
        <v>28.43</v>
      </c>
      <c r="CC37" s="7">
        <v>38.11</v>
      </c>
      <c r="CD37" s="7">
        <v>54.73</v>
      </c>
      <c r="CF37" s="11">
        <v>1</v>
      </c>
      <c r="CG37" s="7">
        <v>1.272</v>
      </c>
      <c r="CH37" s="7">
        <v>0.35899999999999999</v>
      </c>
      <c r="CI37" s="7">
        <v>1.0029999999999999</v>
      </c>
      <c r="CJ37" s="7">
        <v>1.7290000000000001</v>
      </c>
      <c r="CK37" s="7">
        <v>1.0349999999999999</v>
      </c>
      <c r="CL37" s="7">
        <v>1.772</v>
      </c>
      <c r="CN37" s="11">
        <v>1</v>
      </c>
      <c r="CO37" s="7">
        <v>21.26</v>
      </c>
      <c r="CP37" s="7">
        <v>53.29</v>
      </c>
    </row>
    <row r="38" spans="2:95">
      <c r="B38" s="11" t="s">
        <v>7</v>
      </c>
      <c r="C38" s="11">
        <f>AVERAGE(C31:C35)</f>
        <v>5004</v>
      </c>
      <c r="D38" s="11">
        <f t="shared" ref="D38:J38" si="29">AVERAGE(D31:D35)</f>
        <v>3818.2</v>
      </c>
      <c r="E38" s="11">
        <f t="shared" si="29"/>
        <v>2346.4</v>
      </c>
      <c r="F38" s="11">
        <f t="shared" si="29"/>
        <v>894.2</v>
      </c>
      <c r="G38" s="11">
        <f t="shared" si="29"/>
        <v>3018</v>
      </c>
      <c r="H38" s="11">
        <f t="shared" si="29"/>
        <v>1935.8</v>
      </c>
      <c r="I38" s="11">
        <f t="shared" si="29"/>
        <v>740</v>
      </c>
      <c r="J38" s="11">
        <f t="shared" si="29"/>
        <v>380.2</v>
      </c>
      <c r="O38" s="14"/>
      <c r="P38" s="36" t="s">
        <v>40</v>
      </c>
      <c r="Q38" s="36"/>
      <c r="R38" s="36"/>
      <c r="S38" s="36"/>
      <c r="AK38" s="11">
        <v>2</v>
      </c>
      <c r="AL38" s="7">
        <v>0</v>
      </c>
      <c r="AM38" s="7">
        <v>3</v>
      </c>
      <c r="AN38" s="7">
        <v>1</v>
      </c>
      <c r="AO38" s="7">
        <v>6</v>
      </c>
      <c r="AP38" s="7">
        <v>0</v>
      </c>
      <c r="AQ38" s="7">
        <v>3</v>
      </c>
      <c r="AR38" s="7">
        <v>2</v>
      </c>
      <c r="AS38" s="7">
        <v>5</v>
      </c>
      <c r="AW38" s="11">
        <v>6</v>
      </c>
      <c r="AX38" s="7">
        <v>0</v>
      </c>
      <c r="AY38" s="7">
        <v>3</v>
      </c>
      <c r="AZ38" s="7">
        <v>4</v>
      </c>
      <c r="BA38" s="7">
        <v>1</v>
      </c>
      <c r="BB38" s="7">
        <v>0</v>
      </c>
      <c r="BC38" s="7">
        <v>5</v>
      </c>
      <c r="BD38" s="7">
        <v>5</v>
      </c>
      <c r="BE38" s="7">
        <v>3</v>
      </c>
      <c r="BI38" s="11">
        <v>1</v>
      </c>
      <c r="BJ38" s="7">
        <v>7.1650000000000004E-3</v>
      </c>
      <c r="BK38" s="7">
        <v>7.5160000000000001E-3</v>
      </c>
      <c r="BL38" s="7">
        <v>4.5300000000000002E-3</v>
      </c>
      <c r="BM38" s="7">
        <v>4.8840000000000003E-3</v>
      </c>
      <c r="BN38" s="7">
        <v>7.254E-3</v>
      </c>
      <c r="BO38" s="7">
        <v>7.36E-4</v>
      </c>
      <c r="BP38" s="7">
        <v>1.137E-3</v>
      </c>
      <c r="BQ38" s="7">
        <v>4.6099999999999998E-4</v>
      </c>
      <c r="BR38" s="7">
        <v>8.5099999999999998E-4</v>
      </c>
      <c r="BS38" s="22">
        <v>1.0510000000000001E-3</v>
      </c>
      <c r="BT38" s="11">
        <v>3</v>
      </c>
      <c r="BU38" s="7">
        <v>11.49</v>
      </c>
      <c r="BV38" s="7">
        <v>37.47</v>
      </c>
      <c r="BW38" s="7">
        <v>47.27</v>
      </c>
      <c r="BX38" s="22">
        <v>58.03</v>
      </c>
      <c r="BY38" s="5"/>
      <c r="BZ38" s="18">
        <v>3</v>
      </c>
      <c r="CA38" s="7">
        <v>16.38</v>
      </c>
      <c r="CB38" s="7">
        <v>22.38</v>
      </c>
      <c r="CC38" s="7">
        <v>36.119999999999997</v>
      </c>
      <c r="CD38" s="7">
        <v>50.38</v>
      </c>
      <c r="CF38" s="11">
        <v>2</v>
      </c>
      <c r="CG38" s="7">
        <v>1.016</v>
      </c>
      <c r="CH38" s="7">
        <v>0.29899999999999999</v>
      </c>
      <c r="CI38" s="7">
        <v>1.1519999999999999</v>
      </c>
      <c r="CJ38" s="7">
        <v>1.9359999999999999</v>
      </c>
      <c r="CK38" s="7">
        <v>0.96199999999999997</v>
      </c>
      <c r="CL38" s="7">
        <v>2.0459999999999998</v>
      </c>
      <c r="CN38" s="11">
        <v>2</v>
      </c>
      <c r="CO38" s="7">
        <v>18.309999999999999</v>
      </c>
      <c r="CP38" s="7">
        <v>51.17</v>
      </c>
    </row>
    <row r="39" spans="2:95">
      <c r="B39" s="11" t="s">
        <v>8</v>
      </c>
      <c r="C39" s="11" t="str">
        <f>FIXED(STDEV(C31:C35),2)</f>
        <v>322.65</v>
      </c>
      <c r="D39" s="11" t="str">
        <f t="shared" ref="D39:J39" si="30">FIXED(STDEV(D31:D35),2)</f>
        <v>372.71</v>
      </c>
      <c r="E39" s="11" t="str">
        <f t="shared" si="30"/>
        <v>346.49</v>
      </c>
      <c r="F39" s="11" t="str">
        <f t="shared" si="30"/>
        <v>291.50</v>
      </c>
      <c r="G39" s="11" t="str">
        <f t="shared" si="30"/>
        <v>254.74</v>
      </c>
      <c r="H39" s="11" t="str">
        <f t="shared" si="30"/>
        <v>218.30</v>
      </c>
      <c r="I39" s="11" t="str">
        <f t="shared" si="30"/>
        <v>222.31</v>
      </c>
      <c r="J39" s="11" t="str">
        <f t="shared" si="30"/>
        <v>162.18</v>
      </c>
      <c r="O39" s="9" t="s">
        <v>12</v>
      </c>
      <c r="P39" s="10" t="s">
        <v>14</v>
      </c>
      <c r="Q39" s="10" t="s">
        <v>15</v>
      </c>
      <c r="R39" s="10" t="s">
        <v>14</v>
      </c>
      <c r="S39" s="10" t="s">
        <v>15</v>
      </c>
      <c r="Z39" s="4" t="s">
        <v>47</v>
      </c>
      <c r="AA39" s="32" t="s">
        <v>51</v>
      </c>
      <c r="AB39" s="32"/>
      <c r="AC39" s="32"/>
      <c r="AD39" s="32" t="s">
        <v>29</v>
      </c>
      <c r="AE39" s="32"/>
      <c r="AF39" s="32"/>
      <c r="AK39" s="11">
        <v>3</v>
      </c>
      <c r="AL39" s="7">
        <v>0.5</v>
      </c>
      <c r="AM39" s="7">
        <v>4</v>
      </c>
      <c r="AN39" s="7">
        <v>0</v>
      </c>
      <c r="AO39" s="7">
        <v>4</v>
      </c>
      <c r="AP39" s="7">
        <v>0</v>
      </c>
      <c r="AQ39" s="7">
        <v>4</v>
      </c>
      <c r="AR39" s="7">
        <v>1</v>
      </c>
      <c r="AS39" s="7">
        <v>6</v>
      </c>
      <c r="AW39" s="11">
        <v>7</v>
      </c>
      <c r="AX39" s="7">
        <v>0</v>
      </c>
      <c r="AY39" s="7">
        <v>5</v>
      </c>
      <c r="AZ39" s="7">
        <v>3</v>
      </c>
      <c r="BA39" s="7">
        <v>2</v>
      </c>
      <c r="BB39" s="7">
        <v>1</v>
      </c>
      <c r="BC39" s="7">
        <v>5</v>
      </c>
      <c r="BD39" s="7">
        <v>2</v>
      </c>
      <c r="BE39" s="7">
        <v>2</v>
      </c>
      <c r="BI39" s="11">
        <v>2</v>
      </c>
      <c r="BJ39" s="7">
        <v>8.1810000000000008E-3</v>
      </c>
      <c r="BK39" s="7">
        <v>1.0175999999999999E-2</v>
      </c>
      <c r="BL39" s="7">
        <v>3.2799999999999999E-3</v>
      </c>
      <c r="BM39" s="7">
        <v>6.1069999999999996E-3</v>
      </c>
      <c r="BN39" s="7">
        <v>8.0210000000000004E-3</v>
      </c>
      <c r="BO39" s="7">
        <v>1E-3</v>
      </c>
      <c r="BP39" s="7">
        <v>1.0629999999999999E-3</v>
      </c>
      <c r="BQ39" s="7">
        <v>4.7899999999999999E-4</v>
      </c>
      <c r="BR39" s="7">
        <v>1.059E-3</v>
      </c>
      <c r="BS39" s="22">
        <v>1.016E-3</v>
      </c>
      <c r="BT39" s="11">
        <v>4</v>
      </c>
      <c r="BU39" s="7">
        <v>10.15</v>
      </c>
      <c r="BV39" s="7">
        <v>45.31</v>
      </c>
      <c r="BW39" s="7">
        <v>35.44</v>
      </c>
      <c r="BX39" s="22">
        <v>66.8</v>
      </c>
      <c r="BY39" s="5"/>
      <c r="BZ39" s="18">
        <v>4</v>
      </c>
      <c r="CA39" s="7">
        <v>13.42</v>
      </c>
      <c r="CB39" s="7">
        <v>19.32</v>
      </c>
      <c r="CC39" s="7">
        <v>32.83</v>
      </c>
      <c r="CD39" s="7">
        <v>41.65</v>
      </c>
      <c r="CF39" s="11">
        <v>3</v>
      </c>
      <c r="CG39" s="7">
        <v>0.82599999999999996</v>
      </c>
      <c r="CH39" s="7">
        <v>0.36099999999999999</v>
      </c>
      <c r="CI39" s="7">
        <v>0.90600000000000003</v>
      </c>
      <c r="CJ39" s="7">
        <v>1.992</v>
      </c>
      <c r="CK39" s="7">
        <v>0.93899999999999995</v>
      </c>
      <c r="CL39" s="7">
        <v>1.8260000000000001</v>
      </c>
      <c r="CN39" s="11">
        <v>3</v>
      </c>
      <c r="CO39" s="7">
        <v>16.75</v>
      </c>
      <c r="CP39" s="7">
        <v>44.57</v>
      </c>
    </row>
    <row r="40" spans="2:95">
      <c r="O40" s="9" t="s">
        <v>13</v>
      </c>
      <c r="P40" s="10" t="s">
        <v>14</v>
      </c>
      <c r="Q40" s="10" t="s">
        <v>14</v>
      </c>
      <c r="R40" s="10" t="s">
        <v>15</v>
      </c>
      <c r="S40" s="10" t="s">
        <v>15</v>
      </c>
      <c r="Z40" s="9" t="s">
        <v>12</v>
      </c>
      <c r="AA40" s="10" t="s">
        <v>14</v>
      </c>
      <c r="AB40" s="10" t="s">
        <v>15</v>
      </c>
      <c r="AC40" s="10" t="s">
        <v>14</v>
      </c>
      <c r="AD40" s="10" t="s">
        <v>14</v>
      </c>
      <c r="AE40" s="10" t="s">
        <v>15</v>
      </c>
      <c r="AF40" s="10" t="s">
        <v>14</v>
      </c>
      <c r="AK40" s="11">
        <v>4</v>
      </c>
      <c r="AL40" s="7">
        <v>0</v>
      </c>
      <c r="AM40" s="7">
        <v>3</v>
      </c>
      <c r="AN40" s="7">
        <v>0.5</v>
      </c>
      <c r="AO40" s="7">
        <v>6</v>
      </c>
      <c r="AP40" s="7">
        <v>0</v>
      </c>
      <c r="AQ40" s="7">
        <v>3</v>
      </c>
      <c r="AR40" s="7">
        <v>3</v>
      </c>
      <c r="AS40" s="7">
        <v>6</v>
      </c>
      <c r="AW40" s="11">
        <v>8</v>
      </c>
      <c r="AX40" s="7">
        <v>0</v>
      </c>
      <c r="AY40" s="7">
        <v>3</v>
      </c>
      <c r="AZ40" s="7">
        <v>2</v>
      </c>
      <c r="BA40" s="7">
        <v>1</v>
      </c>
      <c r="BB40" s="7">
        <v>0</v>
      </c>
      <c r="BC40" s="7">
        <v>6</v>
      </c>
      <c r="BD40" s="7">
        <v>3</v>
      </c>
      <c r="BE40" s="7">
        <v>3</v>
      </c>
      <c r="BI40" s="11">
        <v>3</v>
      </c>
      <c r="BJ40" s="7">
        <v>7.9310000000000005E-3</v>
      </c>
      <c r="BK40" s="7">
        <v>7.6569999999999997E-3</v>
      </c>
      <c r="BL40" s="7">
        <v>3.0219999999999999E-3</v>
      </c>
      <c r="BM40" s="7">
        <v>6.862E-3</v>
      </c>
      <c r="BN40" s="7">
        <v>1.3786E-2</v>
      </c>
      <c r="BO40" s="7">
        <v>1.3420000000000001E-3</v>
      </c>
      <c r="BP40" s="7">
        <v>9.9400000000000009E-4</v>
      </c>
      <c r="BQ40" s="7">
        <v>4.6700000000000002E-4</v>
      </c>
      <c r="BR40" s="7">
        <v>1.1150000000000001E-3</v>
      </c>
      <c r="BS40" s="22">
        <v>2.0400000000000001E-3</v>
      </c>
      <c r="BT40" s="11">
        <v>5</v>
      </c>
      <c r="BU40" s="7">
        <v>15.31</v>
      </c>
      <c r="BV40" s="7">
        <v>35.97</v>
      </c>
      <c r="BW40" s="7">
        <v>32.51</v>
      </c>
      <c r="BX40" s="22">
        <v>48.28</v>
      </c>
      <c r="BY40" s="5"/>
      <c r="BZ40" s="18">
        <v>5</v>
      </c>
      <c r="CA40" s="7">
        <v>9.01</v>
      </c>
      <c r="CB40" s="7">
        <v>31.78</v>
      </c>
      <c r="CC40" s="7">
        <v>29.38</v>
      </c>
      <c r="CD40" s="7">
        <v>62.66</v>
      </c>
      <c r="CF40" s="11">
        <v>4</v>
      </c>
      <c r="CG40" s="7">
        <v>0.90200000000000002</v>
      </c>
      <c r="CH40" s="7">
        <v>0.42399999999999999</v>
      </c>
      <c r="CI40" s="7">
        <v>0.92100000000000004</v>
      </c>
      <c r="CJ40" s="7">
        <v>1.837</v>
      </c>
      <c r="CK40" s="7">
        <v>1.0860000000000001</v>
      </c>
      <c r="CL40" s="7">
        <v>1.7529999999999999</v>
      </c>
      <c r="CN40" s="11">
        <v>4</v>
      </c>
      <c r="CO40" s="7">
        <v>10.86</v>
      </c>
      <c r="CP40" s="7">
        <v>54.83</v>
      </c>
    </row>
    <row r="41" spans="2:95">
      <c r="B41" s="4" t="s">
        <v>16</v>
      </c>
      <c r="C41" s="36" t="s">
        <v>17</v>
      </c>
      <c r="D41" s="36"/>
      <c r="E41" s="36" t="s">
        <v>18</v>
      </c>
      <c r="F41" s="36"/>
      <c r="G41" s="36" t="s">
        <v>19</v>
      </c>
      <c r="H41" s="36"/>
      <c r="I41" s="36" t="s">
        <v>20</v>
      </c>
      <c r="J41" s="36"/>
      <c r="O41" s="11">
        <v>1</v>
      </c>
      <c r="P41" s="7">
        <v>67.28</v>
      </c>
      <c r="Q41" s="7">
        <v>24.21</v>
      </c>
      <c r="R41" s="7">
        <v>14.27</v>
      </c>
      <c r="S41" s="7">
        <v>2.48</v>
      </c>
      <c r="Z41" s="9" t="s">
        <v>48</v>
      </c>
      <c r="AA41" s="10" t="s">
        <v>14</v>
      </c>
      <c r="AB41" s="10" t="s">
        <v>14</v>
      </c>
      <c r="AC41" s="10" t="s">
        <v>15</v>
      </c>
      <c r="AD41" s="10" t="s">
        <v>14</v>
      </c>
      <c r="AE41" s="10" t="s">
        <v>14</v>
      </c>
      <c r="AF41" s="10" t="s">
        <v>15</v>
      </c>
      <c r="AK41" s="11">
        <v>5</v>
      </c>
      <c r="AL41" s="7">
        <v>0</v>
      </c>
      <c r="AM41" s="7">
        <v>2</v>
      </c>
      <c r="AN41" s="7">
        <v>0.5</v>
      </c>
      <c r="AO41" s="7">
        <v>5</v>
      </c>
      <c r="AP41" s="7">
        <v>0</v>
      </c>
      <c r="AQ41" s="7">
        <v>2</v>
      </c>
      <c r="AR41" s="7">
        <v>3</v>
      </c>
      <c r="AS41" s="7">
        <v>5</v>
      </c>
      <c r="AW41" s="11"/>
      <c r="AX41" s="11"/>
      <c r="AY41" s="11"/>
      <c r="AZ41" s="11"/>
      <c r="BA41" s="11"/>
      <c r="BB41" s="11"/>
      <c r="BC41" s="11"/>
      <c r="BD41" s="11"/>
      <c r="BE41" s="11"/>
      <c r="BI41" s="11">
        <v>4</v>
      </c>
      <c r="BJ41" s="7">
        <v>8.0160000000000006E-3</v>
      </c>
      <c r="BK41" s="7">
        <v>6.875E-3</v>
      </c>
      <c r="BL41" s="7">
        <v>2.2520000000000001E-3</v>
      </c>
      <c r="BM41" s="7">
        <v>5.1190000000000003E-3</v>
      </c>
      <c r="BN41" s="7">
        <v>1.1859E-2</v>
      </c>
      <c r="BO41" s="7">
        <v>1.2750000000000001E-3</v>
      </c>
      <c r="BP41" s="7">
        <v>8.43E-4</v>
      </c>
      <c r="BQ41" s="7">
        <v>4.3399999999999998E-4</v>
      </c>
      <c r="BR41" s="7">
        <v>7.0799999999999997E-4</v>
      </c>
      <c r="BS41" s="22">
        <v>1.952E-3</v>
      </c>
      <c r="BT41" s="11"/>
      <c r="BU41" s="11"/>
      <c r="BV41" s="11"/>
      <c r="BW41" s="11"/>
      <c r="BX41" s="17"/>
      <c r="BY41" s="5"/>
      <c r="BZ41" s="18"/>
      <c r="CA41" s="11"/>
      <c r="CB41" s="11"/>
      <c r="CC41" s="11"/>
      <c r="CD41" s="11"/>
      <c r="CF41" s="11"/>
      <c r="CG41" s="11"/>
      <c r="CH41" s="11"/>
      <c r="CI41" s="11"/>
      <c r="CJ41" s="11"/>
      <c r="CK41" s="11"/>
      <c r="CL41" s="25"/>
      <c r="CN41" s="11"/>
      <c r="CO41" s="11"/>
      <c r="CP41" s="11"/>
    </row>
    <row r="42" spans="2:95">
      <c r="B42" s="11"/>
      <c r="C42" s="11" t="s">
        <v>21</v>
      </c>
      <c r="D42" s="11" t="s">
        <v>22</v>
      </c>
      <c r="E42" s="11" t="s">
        <v>21</v>
      </c>
      <c r="F42" s="11" t="s">
        <v>22</v>
      </c>
      <c r="G42" s="11" t="s">
        <v>21</v>
      </c>
      <c r="H42" s="11" t="s">
        <v>22</v>
      </c>
      <c r="I42" s="11" t="s">
        <v>21</v>
      </c>
      <c r="J42" s="11" t="s">
        <v>22</v>
      </c>
      <c r="O42" s="11">
        <v>2</v>
      </c>
      <c r="P42" s="7">
        <v>50.48</v>
      </c>
      <c r="Q42" s="7">
        <v>18.579999999999998</v>
      </c>
      <c r="R42" s="7">
        <v>18.37</v>
      </c>
      <c r="S42" s="7">
        <v>4.92</v>
      </c>
      <c r="Z42" s="11">
        <v>1</v>
      </c>
      <c r="AA42" s="30">
        <v>1.0607569999999999</v>
      </c>
      <c r="AB42" s="30">
        <v>0.45627119999999999</v>
      </c>
      <c r="AC42" s="30">
        <v>0.38947199999999998</v>
      </c>
      <c r="AD42" s="30">
        <v>1.1227929999999999</v>
      </c>
      <c r="AE42" s="30">
        <v>0.20875969999999999</v>
      </c>
      <c r="AF42" s="30">
        <v>0.37534728000000001</v>
      </c>
      <c r="AK42" s="11">
        <v>6</v>
      </c>
      <c r="AL42" s="7">
        <v>0.5</v>
      </c>
      <c r="AM42" s="7">
        <v>3</v>
      </c>
      <c r="AN42" s="7">
        <v>2</v>
      </c>
      <c r="AO42" s="7">
        <v>6</v>
      </c>
      <c r="AP42" s="7">
        <v>0</v>
      </c>
      <c r="AQ42" s="7">
        <v>3</v>
      </c>
      <c r="AR42" s="7">
        <v>2</v>
      </c>
      <c r="AS42" s="7">
        <v>6</v>
      </c>
      <c r="AW42" s="11" t="s">
        <v>6</v>
      </c>
      <c r="AX42" s="11">
        <v>8</v>
      </c>
      <c r="AY42" s="11">
        <v>8</v>
      </c>
      <c r="AZ42" s="11">
        <v>8</v>
      </c>
      <c r="BA42" s="11">
        <v>8</v>
      </c>
      <c r="BB42" s="11">
        <v>8</v>
      </c>
      <c r="BC42" s="11">
        <v>8</v>
      </c>
      <c r="BD42" s="11">
        <v>8</v>
      </c>
      <c r="BE42" s="11">
        <v>8</v>
      </c>
      <c r="BI42" s="11">
        <v>5</v>
      </c>
      <c r="BJ42" s="7">
        <v>8.1720000000000004E-3</v>
      </c>
      <c r="BK42" s="7">
        <v>6.5579999999999996E-3</v>
      </c>
      <c r="BL42" s="7">
        <v>3.0370000000000002E-3</v>
      </c>
      <c r="BM42" s="7">
        <v>5.5880000000000001E-3</v>
      </c>
      <c r="BN42" s="7">
        <v>7.0670000000000004E-3</v>
      </c>
      <c r="BO42" s="7">
        <v>1.2930000000000001E-3</v>
      </c>
      <c r="BP42" s="7">
        <v>8.0500000000000005E-4</v>
      </c>
      <c r="BQ42" s="7">
        <v>5.6400000000000005E-4</v>
      </c>
      <c r="BR42" s="7">
        <v>7.5199999999999996E-4</v>
      </c>
      <c r="BS42" s="22">
        <v>8.4800000000000001E-4</v>
      </c>
      <c r="BT42" s="11" t="s">
        <v>6</v>
      </c>
      <c r="BU42" s="11">
        <v>5</v>
      </c>
      <c r="BV42" s="11">
        <v>5</v>
      </c>
      <c r="BW42" s="11">
        <v>5</v>
      </c>
      <c r="BX42" s="17">
        <v>5</v>
      </c>
      <c r="BY42" s="5"/>
      <c r="BZ42" s="18" t="s">
        <v>6</v>
      </c>
      <c r="CA42" s="11">
        <v>5</v>
      </c>
      <c r="CB42" s="11">
        <v>5</v>
      </c>
      <c r="CC42" s="11">
        <v>5</v>
      </c>
      <c r="CD42" s="11">
        <v>5</v>
      </c>
      <c r="CF42" s="11" t="s">
        <v>6</v>
      </c>
      <c r="CG42" s="11">
        <v>4</v>
      </c>
      <c r="CH42" s="11">
        <v>4</v>
      </c>
      <c r="CI42" s="11">
        <v>4</v>
      </c>
      <c r="CJ42" s="11">
        <v>4</v>
      </c>
      <c r="CK42" s="11">
        <v>4</v>
      </c>
      <c r="CL42" s="11">
        <v>4</v>
      </c>
      <c r="CN42" s="11" t="s">
        <v>6</v>
      </c>
      <c r="CO42" s="11">
        <v>4</v>
      </c>
      <c r="CP42" s="11">
        <v>4</v>
      </c>
    </row>
    <row r="43" spans="2:95">
      <c r="B43" s="11">
        <v>1</v>
      </c>
      <c r="C43" s="7">
        <v>29.4</v>
      </c>
      <c r="D43" s="7">
        <v>43.2</v>
      </c>
      <c r="E43" s="7">
        <v>1.07</v>
      </c>
      <c r="F43" s="7">
        <v>1.8</v>
      </c>
      <c r="G43" s="7">
        <v>0.12</v>
      </c>
      <c r="H43" s="7">
        <v>0.24</v>
      </c>
      <c r="I43" s="7">
        <v>17.399999999999999</v>
      </c>
      <c r="J43" s="7">
        <v>11.5</v>
      </c>
      <c r="O43" s="11">
        <v>3</v>
      </c>
      <c r="P43" s="7">
        <v>63.89</v>
      </c>
      <c r="Q43" s="7">
        <v>27.48</v>
      </c>
      <c r="R43" s="7">
        <v>10.99</v>
      </c>
      <c r="S43" s="7">
        <v>8.11</v>
      </c>
      <c r="Z43" s="11">
        <v>2</v>
      </c>
      <c r="AA43" s="30">
        <v>1.1315649999999999</v>
      </c>
      <c r="AB43" s="30">
        <v>0.57790710000000001</v>
      </c>
      <c r="AC43" s="30">
        <v>0.47386240000000002</v>
      </c>
      <c r="AD43" s="30">
        <v>0.8126196</v>
      </c>
      <c r="AE43" s="30">
        <v>0.1929466</v>
      </c>
      <c r="AF43" s="30">
        <v>0.49735819999999997</v>
      </c>
      <c r="AK43" s="11">
        <v>7</v>
      </c>
      <c r="AL43" s="7">
        <v>0</v>
      </c>
      <c r="AM43" s="7">
        <v>2</v>
      </c>
      <c r="AN43" s="7">
        <v>0.5</v>
      </c>
      <c r="AO43" s="7">
        <v>5</v>
      </c>
      <c r="AP43" s="7">
        <v>0</v>
      </c>
      <c r="AQ43" s="7">
        <v>3</v>
      </c>
      <c r="AR43" s="7">
        <v>3</v>
      </c>
      <c r="AS43" s="7">
        <v>4</v>
      </c>
      <c r="AW43" s="11" t="s">
        <v>7</v>
      </c>
      <c r="AX43" s="11">
        <f t="shared" ref="AX43:BE43" si="31">AVERAGE(AX33:AX40)</f>
        <v>0</v>
      </c>
      <c r="AY43" s="11">
        <f t="shared" si="31"/>
        <v>4.25</v>
      </c>
      <c r="AZ43" s="11">
        <f t="shared" si="31"/>
        <v>3</v>
      </c>
      <c r="BA43" s="11">
        <f t="shared" si="31"/>
        <v>1.375</v>
      </c>
      <c r="BB43" s="11">
        <f t="shared" si="31"/>
        <v>0.125</v>
      </c>
      <c r="BC43" s="11">
        <f t="shared" si="31"/>
        <v>5</v>
      </c>
      <c r="BD43" s="11">
        <f t="shared" si="31"/>
        <v>3.75</v>
      </c>
      <c r="BE43" s="11">
        <f t="shared" si="31"/>
        <v>2</v>
      </c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7"/>
      <c r="BT43" s="11" t="s">
        <v>7</v>
      </c>
      <c r="BU43" s="11">
        <f>AVERAGE(BU36:BU40)</f>
        <v>11.556000000000001</v>
      </c>
      <c r="BV43" s="11">
        <f>AVERAGE(BV36:BV40)</f>
        <v>38.757999999999996</v>
      </c>
      <c r="BW43" s="11">
        <f>AVERAGE(BW36:BW40)</f>
        <v>38.783999999999999</v>
      </c>
      <c r="BX43" s="17">
        <f>AVERAGE(BX36:BX40)</f>
        <v>58.268000000000008</v>
      </c>
      <c r="BY43" s="5"/>
      <c r="BZ43" s="18" t="s">
        <v>7</v>
      </c>
      <c r="CA43" s="11">
        <f>AVERAGE(CA36:CA40)</f>
        <v>11.706</v>
      </c>
      <c r="CB43" s="11">
        <f>AVERAGE(CB36:CB40)</f>
        <v>24.660000000000004</v>
      </c>
      <c r="CC43" s="11">
        <f>AVERAGE(CC36:CC40)</f>
        <v>35.363999999999997</v>
      </c>
      <c r="CD43" s="11">
        <f>AVERAGE(CD36:CD40)</f>
        <v>54.536000000000001</v>
      </c>
      <c r="CF43" s="11" t="s">
        <v>7</v>
      </c>
      <c r="CG43" s="11">
        <f t="shared" ref="CG43:CL43" si="32">AVERAGE(CG37:CG40)</f>
        <v>1.004</v>
      </c>
      <c r="CH43" s="11">
        <f t="shared" si="32"/>
        <v>0.36074999999999996</v>
      </c>
      <c r="CI43" s="11">
        <f t="shared" si="32"/>
        <v>0.99550000000000005</v>
      </c>
      <c r="CJ43" s="11">
        <f t="shared" si="32"/>
        <v>1.8734999999999999</v>
      </c>
      <c r="CK43" s="11">
        <f t="shared" si="32"/>
        <v>1.0055000000000001</v>
      </c>
      <c r="CL43" s="11">
        <f t="shared" si="32"/>
        <v>1.8492500000000001</v>
      </c>
      <c r="CN43" s="11" t="s">
        <v>7</v>
      </c>
      <c r="CO43" s="11">
        <f>AVERAGE(CO37:CO40)</f>
        <v>16.795000000000002</v>
      </c>
      <c r="CP43" s="11">
        <f>AVERAGE(CP37:CP40)</f>
        <v>50.965000000000003</v>
      </c>
    </row>
    <row r="44" spans="2:95">
      <c r="B44" s="11">
        <v>2</v>
      </c>
      <c r="C44" s="7">
        <v>30.8</v>
      </c>
      <c r="D44" s="7">
        <v>47.8</v>
      </c>
      <c r="E44" s="7">
        <v>1.23</v>
      </c>
      <c r="F44" s="7">
        <v>1.4</v>
      </c>
      <c r="G44" s="7">
        <v>0.14000000000000001</v>
      </c>
      <c r="H44" s="7">
        <v>0.22</v>
      </c>
      <c r="I44" s="7">
        <v>16.7</v>
      </c>
      <c r="J44" s="7">
        <v>13.4</v>
      </c>
      <c r="O44" s="11">
        <v>4</v>
      </c>
      <c r="P44" s="7">
        <v>69.260000000000005</v>
      </c>
      <c r="Q44" s="7">
        <v>31.94</v>
      </c>
      <c r="R44" s="7">
        <v>21.47</v>
      </c>
      <c r="S44" s="7">
        <v>10.32</v>
      </c>
      <c r="Z44" s="11">
        <v>3</v>
      </c>
      <c r="AA44" s="30">
        <v>0.89974869999999996</v>
      </c>
      <c r="AB44" s="30">
        <v>0.49991289999999999</v>
      </c>
      <c r="AC44" s="30">
        <v>0.52726720000000005</v>
      </c>
      <c r="AD44" s="30">
        <v>1.0140439999999999</v>
      </c>
      <c r="AE44" s="30">
        <v>0.17930570000000001</v>
      </c>
      <c r="AF44" s="30">
        <v>0.26582749999999999</v>
      </c>
      <c r="AK44" s="11">
        <v>8</v>
      </c>
      <c r="AL44" s="7">
        <v>0.5</v>
      </c>
      <c r="AM44" s="7">
        <v>4</v>
      </c>
      <c r="AN44" s="7">
        <v>1</v>
      </c>
      <c r="AO44" s="7">
        <v>6</v>
      </c>
      <c r="AP44" s="7">
        <v>0</v>
      </c>
      <c r="AQ44" s="7">
        <v>3</v>
      </c>
      <c r="AR44" s="7">
        <v>3</v>
      </c>
      <c r="AS44" s="7">
        <v>6</v>
      </c>
      <c r="AW44" s="11" t="s">
        <v>8</v>
      </c>
      <c r="AX44" s="11" t="str">
        <f t="shared" ref="AX44:BE44" si="33">FIXED(STDEV(AX33:AX40),2)</f>
        <v>0.00</v>
      </c>
      <c r="AY44" s="11" t="str">
        <f t="shared" si="33"/>
        <v>1.16</v>
      </c>
      <c r="AZ44" s="11" t="str">
        <f t="shared" si="33"/>
        <v>0.76</v>
      </c>
      <c r="BA44" s="11" t="str">
        <f t="shared" si="33"/>
        <v>1.19</v>
      </c>
      <c r="BB44" s="11" t="str">
        <f t="shared" si="33"/>
        <v>0.35</v>
      </c>
      <c r="BC44" s="11" t="str">
        <f t="shared" si="33"/>
        <v>1.07</v>
      </c>
      <c r="BD44" s="11" t="str">
        <f t="shared" si="33"/>
        <v>1.04</v>
      </c>
      <c r="BE44" s="11" t="str">
        <f t="shared" si="33"/>
        <v>1.07</v>
      </c>
      <c r="BI44" s="11" t="s">
        <v>6</v>
      </c>
      <c r="BJ44" s="11">
        <v>5</v>
      </c>
      <c r="BK44" s="11">
        <v>5</v>
      </c>
      <c r="BL44" s="11">
        <v>5</v>
      </c>
      <c r="BM44" s="11">
        <v>5</v>
      </c>
      <c r="BN44" s="11">
        <v>5</v>
      </c>
      <c r="BO44" s="11">
        <v>5</v>
      </c>
      <c r="BP44" s="11">
        <v>5</v>
      </c>
      <c r="BQ44" s="11">
        <v>5</v>
      </c>
      <c r="BR44" s="11">
        <v>5</v>
      </c>
      <c r="BS44" s="17">
        <v>5</v>
      </c>
      <c r="BT44" s="11" t="s">
        <v>8</v>
      </c>
      <c r="BU44" s="11" t="str">
        <f>FIXED(STDEV(BU36:BU40),2)</f>
        <v>2.59</v>
      </c>
      <c r="BV44" s="11" t="str">
        <f>FIXED(STDEV(BV36:BV40),2)</f>
        <v>4.39</v>
      </c>
      <c r="BW44" s="11" t="str">
        <f>FIXED(STDEV(BW36:BW40),2)</f>
        <v>5.58</v>
      </c>
      <c r="BX44" s="17" t="str">
        <f>FIXED(STDEV(BX36:BX40),2)</f>
        <v>7.39</v>
      </c>
      <c r="BY44" s="5"/>
      <c r="BZ44" s="18" t="s">
        <v>8</v>
      </c>
      <c r="CA44" s="11" t="str">
        <f>FIXED(STDEV(CA36:CA40),2)</f>
        <v>3.29</v>
      </c>
      <c r="CB44" s="11" t="str">
        <f>FIXED(STDEV(CB36:CB40),2)</f>
        <v>5.23</v>
      </c>
      <c r="CC44" s="11" t="str">
        <f>FIXED(STDEV(CC36:CC40),2)</f>
        <v>4.34</v>
      </c>
      <c r="CD44" s="11" t="str">
        <f>FIXED(STDEV(CD36:CD40),2)</f>
        <v>9.02</v>
      </c>
      <c r="CF44" s="11" t="s">
        <v>8</v>
      </c>
      <c r="CG44" s="11" t="str">
        <f t="shared" ref="CG44:CL44" si="34">FIXED(STDEV(CG37:CG40),2)</f>
        <v>0.19</v>
      </c>
      <c r="CH44" s="11" t="str">
        <f t="shared" si="34"/>
        <v>0.05</v>
      </c>
      <c r="CI44" s="11" t="str">
        <f t="shared" si="34"/>
        <v>0.11</v>
      </c>
      <c r="CJ44" s="11" t="str">
        <f t="shared" si="34"/>
        <v>0.12</v>
      </c>
      <c r="CK44" s="11" t="str">
        <f t="shared" si="34"/>
        <v>0.07</v>
      </c>
      <c r="CL44" s="11" t="str">
        <f t="shared" si="34"/>
        <v>0.13</v>
      </c>
      <c r="CN44" s="11" t="s">
        <v>8</v>
      </c>
      <c r="CO44" s="11" t="str">
        <f>FIXED(STDEV(CO37:CO40),2)</f>
        <v>4.38</v>
      </c>
      <c r="CP44" s="11" t="str">
        <f>FIXED(STDEV(CP37:CP40),2)</f>
        <v>4.52</v>
      </c>
    </row>
    <row r="45" spans="2:95">
      <c r="B45" s="11">
        <v>3</v>
      </c>
      <c r="C45" s="7">
        <v>33.1</v>
      </c>
      <c r="D45" s="7">
        <v>50.1</v>
      </c>
      <c r="E45" s="7">
        <v>1.2</v>
      </c>
      <c r="F45" s="7">
        <v>1.41</v>
      </c>
      <c r="G45" s="7">
        <v>0.13</v>
      </c>
      <c r="H45" s="7">
        <v>0.3</v>
      </c>
      <c r="I45" s="7">
        <v>14.2</v>
      </c>
      <c r="J45" s="7">
        <v>12.2</v>
      </c>
      <c r="O45" s="11">
        <v>5</v>
      </c>
      <c r="P45" s="7">
        <v>55.39</v>
      </c>
      <c r="Q45" s="7">
        <v>30.52</v>
      </c>
      <c r="R45" s="7">
        <v>11.48</v>
      </c>
      <c r="S45" s="7">
        <v>5.28</v>
      </c>
      <c r="Z45" s="11"/>
      <c r="AA45" s="11"/>
      <c r="AB45" s="11"/>
      <c r="AC45" s="11"/>
      <c r="AD45" s="11"/>
      <c r="AE45" s="11"/>
      <c r="AF45" s="11"/>
      <c r="AK45" s="11">
        <v>9</v>
      </c>
      <c r="AL45" s="7">
        <v>0</v>
      </c>
      <c r="AM45" s="7">
        <v>3</v>
      </c>
      <c r="AN45" s="7">
        <v>1</v>
      </c>
      <c r="AO45" s="7">
        <v>6</v>
      </c>
      <c r="AP45" s="7">
        <v>0.5</v>
      </c>
      <c r="AQ45" s="7">
        <v>3</v>
      </c>
      <c r="AR45" s="7">
        <v>2</v>
      </c>
      <c r="AS45" s="7">
        <v>4</v>
      </c>
      <c r="BI45" s="11" t="s">
        <v>7</v>
      </c>
      <c r="BJ45" s="11">
        <f>AVERAGE(BJ38:BJ42)</f>
        <v>7.8930000000000007E-3</v>
      </c>
      <c r="BK45" s="11">
        <f t="shared" ref="BK45:BS45" si="35">AVERAGE(BK38:BK42)</f>
        <v>7.756400000000001E-3</v>
      </c>
      <c r="BL45" s="11">
        <f t="shared" si="35"/>
        <v>3.2242E-3</v>
      </c>
      <c r="BM45" s="11">
        <f t="shared" si="35"/>
        <v>5.7120000000000001E-3</v>
      </c>
      <c r="BN45" s="11">
        <f t="shared" si="35"/>
        <v>9.5974000000000007E-3</v>
      </c>
      <c r="BO45" s="11">
        <f t="shared" si="35"/>
        <v>1.1291999999999999E-3</v>
      </c>
      <c r="BP45" s="11">
        <f t="shared" si="35"/>
        <v>9.6840000000000001E-4</v>
      </c>
      <c r="BQ45" s="11">
        <f t="shared" si="35"/>
        <v>4.8099999999999998E-4</v>
      </c>
      <c r="BR45" s="11">
        <f t="shared" si="35"/>
        <v>8.969999999999999E-4</v>
      </c>
      <c r="BS45" s="11">
        <f t="shared" si="35"/>
        <v>1.3814000000000001E-3</v>
      </c>
      <c r="CI45" s="2"/>
      <c r="CJ45" s="2"/>
      <c r="CK45" s="2"/>
      <c r="CL45" s="2"/>
    </row>
    <row r="46" spans="2:95">
      <c r="B46" s="11">
        <v>4</v>
      </c>
      <c r="C46" s="7">
        <v>27.4</v>
      </c>
      <c r="D46" s="7">
        <v>38.700000000000003</v>
      </c>
      <c r="E46" s="7">
        <v>1.22</v>
      </c>
      <c r="F46" s="7">
        <v>1.53</v>
      </c>
      <c r="G46" s="7">
        <v>0.12</v>
      </c>
      <c r="H46" s="7">
        <v>0.18</v>
      </c>
      <c r="I46" s="7">
        <v>18.7</v>
      </c>
      <c r="J46" s="7">
        <v>15.3</v>
      </c>
      <c r="O46" s="11"/>
      <c r="P46" s="11"/>
      <c r="Q46" s="11"/>
      <c r="R46" s="11"/>
      <c r="S46" s="11"/>
      <c r="Z46" s="11" t="s">
        <v>6</v>
      </c>
      <c r="AA46" s="11">
        <v>3</v>
      </c>
      <c r="AB46" s="11">
        <v>3</v>
      </c>
      <c r="AC46" s="11">
        <v>3</v>
      </c>
      <c r="AD46" s="11">
        <v>3</v>
      </c>
      <c r="AE46" s="11">
        <v>3</v>
      </c>
      <c r="AF46" s="11">
        <v>3</v>
      </c>
      <c r="AK46" s="11"/>
      <c r="AL46" s="11"/>
      <c r="AM46" s="11"/>
      <c r="AN46" s="11"/>
      <c r="AO46" s="11"/>
      <c r="AP46" s="11"/>
      <c r="AQ46" s="11"/>
      <c r="AR46" s="11"/>
      <c r="AS46" s="11"/>
      <c r="AW46" s="4" t="s">
        <v>75</v>
      </c>
      <c r="AX46" s="36" t="s">
        <v>41</v>
      </c>
      <c r="AY46" s="36"/>
      <c r="AZ46" s="36"/>
      <c r="BA46" s="36"/>
      <c r="BB46" s="36" t="s">
        <v>57</v>
      </c>
      <c r="BC46" s="36"/>
      <c r="BD46" s="36"/>
      <c r="BE46" s="36"/>
      <c r="BI46" s="11" t="s">
        <v>8</v>
      </c>
      <c r="BJ46" s="21" t="str">
        <f>FIXED(STDEV(BJ38:BJ42),2)</f>
        <v>0.00</v>
      </c>
      <c r="BK46" s="21" t="str">
        <f t="shared" ref="BK46:BS46" si="36">FIXED(STDEV(BK38:BK42),2)</f>
        <v>0.00</v>
      </c>
      <c r="BL46" s="21" t="str">
        <f t="shared" si="36"/>
        <v>0.00</v>
      </c>
      <c r="BM46" s="21" t="str">
        <f t="shared" si="36"/>
        <v>0.00</v>
      </c>
      <c r="BN46" s="21" t="str">
        <f>FIXED(STDEV(BN38:BN42),2)</f>
        <v>0.00</v>
      </c>
      <c r="BO46" s="21" t="str">
        <f t="shared" si="36"/>
        <v>0.00</v>
      </c>
      <c r="BP46" s="21" t="str">
        <f t="shared" si="36"/>
        <v>0.00</v>
      </c>
      <c r="BQ46" s="21" t="str">
        <f t="shared" si="36"/>
        <v>0.00</v>
      </c>
      <c r="BR46" s="21" t="str">
        <f t="shared" si="36"/>
        <v>0.00</v>
      </c>
      <c r="BS46" s="24" t="str">
        <f t="shared" si="36"/>
        <v>0.00</v>
      </c>
      <c r="BT46" s="4" t="s">
        <v>128</v>
      </c>
      <c r="BU46" s="36" t="s">
        <v>126</v>
      </c>
      <c r="BV46" s="36"/>
      <c r="BW46" s="36"/>
      <c r="BX46" s="36"/>
      <c r="CH46" s="4" t="s">
        <v>143</v>
      </c>
      <c r="CI46" s="32" t="s">
        <v>34</v>
      </c>
      <c r="CJ46" s="32"/>
      <c r="CK46" s="32"/>
      <c r="CL46" s="33" t="s">
        <v>130</v>
      </c>
      <c r="CM46" s="33"/>
      <c r="CN46" s="33"/>
    </row>
    <row r="47" spans="2:95">
      <c r="B47" s="11">
        <v>5</v>
      </c>
      <c r="C47" s="7">
        <v>35.4</v>
      </c>
      <c r="D47" s="7">
        <v>46.5</v>
      </c>
      <c r="E47" s="7">
        <v>1.21</v>
      </c>
      <c r="F47" s="7">
        <v>1.66</v>
      </c>
      <c r="G47" s="7">
        <v>0.13</v>
      </c>
      <c r="H47" s="7">
        <v>0.2</v>
      </c>
      <c r="I47" s="7">
        <v>14.6</v>
      </c>
      <c r="J47" s="7">
        <v>10.8</v>
      </c>
      <c r="O47" s="11" t="s">
        <v>6</v>
      </c>
      <c r="P47" s="11">
        <v>5</v>
      </c>
      <c r="Q47" s="11">
        <v>5</v>
      </c>
      <c r="R47" s="11">
        <v>5</v>
      </c>
      <c r="S47" s="11">
        <v>5</v>
      </c>
      <c r="Z47" s="11" t="s">
        <v>7</v>
      </c>
      <c r="AA47" s="11">
        <f t="shared" ref="AA47:AF47" si="37">AVERAGE(AA42:AA44)</f>
        <v>1.0306902333333332</v>
      </c>
      <c r="AB47" s="11">
        <f t="shared" si="37"/>
        <v>0.51136373333333329</v>
      </c>
      <c r="AC47" s="11">
        <f t="shared" si="37"/>
        <v>0.46353386666666668</v>
      </c>
      <c r="AD47" s="11">
        <f t="shared" si="37"/>
        <v>0.98315219999999981</v>
      </c>
      <c r="AE47" s="11">
        <f t="shared" si="37"/>
        <v>0.19367066666666666</v>
      </c>
      <c r="AF47" s="11">
        <f t="shared" si="37"/>
        <v>0.37951099333333332</v>
      </c>
      <c r="AK47" s="11" t="s">
        <v>6</v>
      </c>
      <c r="AL47" s="7">
        <v>9</v>
      </c>
      <c r="AM47" s="7">
        <v>9</v>
      </c>
      <c r="AN47" s="7">
        <v>9</v>
      </c>
      <c r="AO47" s="7">
        <v>9</v>
      </c>
      <c r="AP47" s="7">
        <v>9</v>
      </c>
      <c r="AQ47" s="7">
        <v>9</v>
      </c>
      <c r="AR47" s="7">
        <v>9</v>
      </c>
      <c r="AS47" s="7">
        <v>9</v>
      </c>
      <c r="AW47" s="11"/>
      <c r="AX47" s="11" t="s">
        <v>26</v>
      </c>
      <c r="AY47" s="11" t="s">
        <v>61</v>
      </c>
      <c r="AZ47" s="11" t="s">
        <v>62</v>
      </c>
      <c r="BA47" s="11" t="s">
        <v>63</v>
      </c>
      <c r="BB47" s="11" t="s">
        <v>26</v>
      </c>
      <c r="BC47" s="11" t="s">
        <v>61</v>
      </c>
      <c r="BD47" s="11" t="s">
        <v>62</v>
      </c>
      <c r="BE47" s="11" t="s">
        <v>63</v>
      </c>
      <c r="BT47" s="11"/>
      <c r="BU47" s="11" t="s">
        <v>26</v>
      </c>
      <c r="BV47" s="11" t="s">
        <v>61</v>
      </c>
      <c r="BW47" s="11" t="s">
        <v>62</v>
      </c>
      <c r="BX47" s="11" t="s">
        <v>63</v>
      </c>
      <c r="CH47" s="11" t="s">
        <v>53</v>
      </c>
      <c r="CI47" s="10" t="s">
        <v>14</v>
      </c>
      <c r="CJ47" s="10" t="s">
        <v>15</v>
      </c>
      <c r="CK47" s="10" t="s">
        <v>15</v>
      </c>
      <c r="CL47" s="10" t="s">
        <v>14</v>
      </c>
      <c r="CM47" s="10" t="s">
        <v>15</v>
      </c>
      <c r="CN47" s="10" t="s">
        <v>15</v>
      </c>
      <c r="CO47" s="2"/>
      <c r="CP47" s="2"/>
      <c r="CQ47" s="2"/>
    </row>
    <row r="48" spans="2:95">
      <c r="B48" s="11">
        <v>6</v>
      </c>
      <c r="C48" s="7">
        <v>32.299999999999997</v>
      </c>
      <c r="D48" s="7">
        <v>44.2</v>
      </c>
      <c r="E48" s="7">
        <v>1.2</v>
      </c>
      <c r="F48" s="7">
        <v>1.54</v>
      </c>
      <c r="G48" s="7">
        <v>0.11</v>
      </c>
      <c r="H48" s="7">
        <v>0.3</v>
      </c>
      <c r="I48" s="7">
        <v>13.3</v>
      </c>
      <c r="J48" s="7">
        <v>12</v>
      </c>
      <c r="O48" s="11" t="s">
        <v>7</v>
      </c>
      <c r="P48" s="11">
        <f>AVERAGE(P41:P45)</f>
        <v>61.259999999999991</v>
      </c>
      <c r="Q48" s="11">
        <f t="shared" ref="Q48:S48" si="38">AVERAGE(Q41:Q45)</f>
        <v>26.545999999999999</v>
      </c>
      <c r="R48" s="11">
        <f t="shared" si="38"/>
        <v>15.315999999999999</v>
      </c>
      <c r="S48" s="11">
        <f t="shared" si="38"/>
        <v>6.2219999999999995</v>
      </c>
      <c r="Z48" s="11" t="s">
        <v>8</v>
      </c>
      <c r="AA48" s="11" t="str">
        <f t="shared" ref="AA48:AF48" si="39">FIXED(STDEV(AA42:AA44),2)</f>
        <v>0.12</v>
      </c>
      <c r="AB48" s="11" t="str">
        <f t="shared" si="39"/>
        <v>0.06</v>
      </c>
      <c r="AC48" s="11" t="str">
        <f t="shared" si="39"/>
        <v>0.07</v>
      </c>
      <c r="AD48" s="11" t="str">
        <f t="shared" si="39"/>
        <v>0.16</v>
      </c>
      <c r="AE48" s="11" t="str">
        <f t="shared" si="39"/>
        <v>0.01</v>
      </c>
      <c r="AF48" s="11" t="str">
        <f t="shared" si="39"/>
        <v>0.12</v>
      </c>
      <c r="AK48" s="11" t="s">
        <v>7</v>
      </c>
      <c r="AL48" s="7">
        <f t="shared" ref="AL48:AS48" si="40">AVERAGE(AL37:AL45)</f>
        <v>0.16666666666666666</v>
      </c>
      <c r="AM48" s="7">
        <f t="shared" si="40"/>
        <v>3</v>
      </c>
      <c r="AN48" s="7">
        <f t="shared" si="40"/>
        <v>0.83333333333333337</v>
      </c>
      <c r="AO48" s="7">
        <f t="shared" si="40"/>
        <v>5.5555555555555554</v>
      </c>
      <c r="AP48" s="7">
        <f t="shared" si="40"/>
        <v>5.5555555555555552E-2</v>
      </c>
      <c r="AQ48" s="7">
        <f t="shared" si="40"/>
        <v>3</v>
      </c>
      <c r="AR48" s="7">
        <f t="shared" si="40"/>
        <v>2.2222222222222223</v>
      </c>
      <c r="AS48" s="7">
        <f t="shared" si="40"/>
        <v>5.333333333333333</v>
      </c>
      <c r="AW48" s="11">
        <v>1</v>
      </c>
      <c r="AX48" s="7">
        <v>78.28</v>
      </c>
      <c r="AY48" s="7">
        <v>8.2200000000000006</v>
      </c>
      <c r="AZ48" s="7">
        <v>40.82</v>
      </c>
      <c r="BA48" s="7">
        <v>63.28</v>
      </c>
      <c r="BB48" s="7">
        <v>636</v>
      </c>
      <c r="BC48" s="7">
        <v>247</v>
      </c>
      <c r="BD48" s="7">
        <v>482</v>
      </c>
      <c r="BE48" s="7">
        <v>548</v>
      </c>
      <c r="BI48" s="15"/>
      <c r="BJ48" s="20"/>
      <c r="BK48" s="19"/>
      <c r="BL48" s="19"/>
      <c r="BM48" s="19"/>
      <c r="BN48" s="19"/>
      <c r="BO48" s="19"/>
      <c r="BP48" s="19"/>
      <c r="BQ48" s="19"/>
      <c r="BR48" s="19"/>
      <c r="BS48" s="19"/>
      <c r="BT48" s="11">
        <v>1</v>
      </c>
      <c r="BU48" s="7">
        <v>18.38</v>
      </c>
      <c r="BV48" s="7">
        <v>73.209999999999994</v>
      </c>
      <c r="BW48" s="7">
        <v>50.32</v>
      </c>
      <c r="BX48" s="7">
        <v>43.28</v>
      </c>
      <c r="CH48" s="11" t="s">
        <v>140</v>
      </c>
      <c r="CI48" s="10" t="s">
        <v>14</v>
      </c>
      <c r="CJ48" s="10" t="s">
        <v>14</v>
      </c>
      <c r="CK48" s="10" t="s">
        <v>15</v>
      </c>
      <c r="CL48" s="10" t="s">
        <v>14</v>
      </c>
      <c r="CM48" s="10" t="s">
        <v>14</v>
      </c>
      <c r="CN48" s="10" t="s">
        <v>15</v>
      </c>
      <c r="CO48" s="2"/>
      <c r="CP48" s="2"/>
      <c r="CQ48" s="2"/>
    </row>
    <row r="49" spans="2:95">
      <c r="B49" s="11">
        <v>7</v>
      </c>
      <c r="C49" s="7">
        <v>37.200000000000003</v>
      </c>
      <c r="D49" s="7">
        <v>49.7</v>
      </c>
      <c r="E49" s="7">
        <v>1.1100000000000001</v>
      </c>
      <c r="F49" s="7">
        <v>1.36</v>
      </c>
      <c r="G49" s="7">
        <v>0.09</v>
      </c>
      <c r="H49" s="7">
        <v>0.24</v>
      </c>
      <c r="I49" s="7">
        <v>14.6</v>
      </c>
      <c r="J49" s="7">
        <v>15.2</v>
      </c>
      <c r="O49" s="11" t="s">
        <v>8</v>
      </c>
      <c r="P49" s="11" t="str">
        <f>FIXED(STDEV(P41:P45),2)</f>
        <v>8.03</v>
      </c>
      <c r="Q49" s="11" t="str">
        <f t="shared" ref="Q49:S49" si="41">FIXED(STDEV(Q41:Q45),2)</f>
        <v>5.35</v>
      </c>
      <c r="R49" s="11" t="str">
        <f t="shared" si="41"/>
        <v>4.52</v>
      </c>
      <c r="S49" s="11" t="str">
        <f t="shared" si="41"/>
        <v>3.04</v>
      </c>
      <c r="Z49" s="11"/>
      <c r="AA49" s="11"/>
      <c r="AB49" s="11"/>
      <c r="AC49" s="11"/>
      <c r="AD49" s="11"/>
      <c r="AE49" s="11"/>
      <c r="AF49" s="11"/>
      <c r="AK49" s="11" t="s">
        <v>8</v>
      </c>
      <c r="AL49" s="7" t="str">
        <f t="shared" ref="AL49:AS49" si="42">FIXED(STDEV(AL37:AL45),2)</f>
        <v>0.25</v>
      </c>
      <c r="AM49" s="7" t="str">
        <f t="shared" si="42"/>
        <v>0.71</v>
      </c>
      <c r="AN49" s="7" t="str">
        <f t="shared" si="42"/>
        <v>0.56</v>
      </c>
      <c r="AO49" s="7" t="str">
        <f t="shared" si="42"/>
        <v>0.73</v>
      </c>
      <c r="AP49" s="7" t="str">
        <f t="shared" si="42"/>
        <v>0.17</v>
      </c>
      <c r="AQ49" s="7" t="str">
        <f t="shared" si="42"/>
        <v>0.50</v>
      </c>
      <c r="AR49" s="7" t="str">
        <f t="shared" si="42"/>
        <v>0.83</v>
      </c>
      <c r="AS49" s="7" t="str">
        <f t="shared" si="42"/>
        <v>0.87</v>
      </c>
      <c r="AW49" s="11">
        <v>2</v>
      </c>
      <c r="AX49" s="7">
        <v>80.36</v>
      </c>
      <c r="AY49" s="7">
        <v>9.3699999999999992</v>
      </c>
      <c r="AZ49" s="7">
        <v>51.27</v>
      </c>
      <c r="BA49" s="7">
        <v>59.33</v>
      </c>
      <c r="BB49" s="7">
        <v>783</v>
      </c>
      <c r="BC49" s="7">
        <v>189</v>
      </c>
      <c r="BD49" s="7">
        <v>322</v>
      </c>
      <c r="BE49" s="7">
        <v>631</v>
      </c>
      <c r="BT49" s="11">
        <v>2</v>
      </c>
      <c r="BU49" s="7">
        <v>11.73</v>
      </c>
      <c r="BV49" s="7">
        <v>69.37</v>
      </c>
      <c r="BW49" s="7">
        <v>49.28</v>
      </c>
      <c r="BX49" s="7">
        <v>37.99</v>
      </c>
      <c r="BY49" s="2"/>
      <c r="BZ49" s="2"/>
      <c r="CA49" s="2"/>
      <c r="CB49" s="2"/>
      <c r="CC49" s="2"/>
      <c r="CD49" s="2"/>
      <c r="CE49" s="2"/>
      <c r="CF49" s="2"/>
      <c r="CG49" s="2"/>
      <c r="CH49" s="7">
        <v>1</v>
      </c>
      <c r="CI49" s="7">
        <v>1.0269999999999999</v>
      </c>
      <c r="CJ49" s="7">
        <v>0.38100000000000001</v>
      </c>
      <c r="CK49" s="7">
        <v>0.40200000000000002</v>
      </c>
      <c r="CL49" s="7">
        <v>0.98399999999999999</v>
      </c>
      <c r="CM49" s="7">
        <v>1.837</v>
      </c>
      <c r="CN49" s="7">
        <v>1.286</v>
      </c>
      <c r="CO49" s="2"/>
      <c r="CP49" s="2"/>
      <c r="CQ49" s="2"/>
    </row>
    <row r="50" spans="2:95">
      <c r="B50" s="11">
        <v>8</v>
      </c>
      <c r="C50" s="7">
        <v>33.799999999999997</v>
      </c>
      <c r="D50" s="7">
        <v>43</v>
      </c>
      <c r="E50" s="7">
        <v>0.93</v>
      </c>
      <c r="F50" s="7">
        <v>1.39</v>
      </c>
      <c r="G50" s="7">
        <v>0.11</v>
      </c>
      <c r="H50" s="7">
        <v>0.19</v>
      </c>
      <c r="I50" s="7">
        <v>16.100000000000001</v>
      </c>
      <c r="J50" s="7">
        <v>10.7</v>
      </c>
      <c r="Z50" s="14"/>
      <c r="AA50" s="32" t="s">
        <v>30</v>
      </c>
      <c r="AB50" s="32"/>
      <c r="AC50" s="32"/>
      <c r="AD50" s="32" t="s">
        <v>34</v>
      </c>
      <c r="AE50" s="32"/>
      <c r="AF50" s="32"/>
      <c r="AL50" s="2"/>
      <c r="AM50" s="2"/>
      <c r="AN50" s="2"/>
      <c r="AO50" s="2"/>
      <c r="AP50" s="2"/>
      <c r="AQ50" s="2"/>
      <c r="AR50" s="2"/>
      <c r="AS50" s="2"/>
      <c r="AW50" s="11">
        <v>3</v>
      </c>
      <c r="AX50" s="7">
        <v>76.84</v>
      </c>
      <c r="AY50" s="7">
        <v>12.94</v>
      </c>
      <c r="AZ50" s="7">
        <v>45.87</v>
      </c>
      <c r="BA50" s="7">
        <v>69.760000000000005</v>
      </c>
      <c r="BB50" s="7">
        <v>742</v>
      </c>
      <c r="BC50" s="7">
        <v>269</v>
      </c>
      <c r="BD50" s="7">
        <v>237</v>
      </c>
      <c r="BE50" s="7">
        <v>396</v>
      </c>
      <c r="BT50" s="11">
        <v>3</v>
      </c>
      <c r="BU50" s="7">
        <v>10.210000000000001</v>
      </c>
      <c r="BV50" s="7">
        <v>65.290000000000006</v>
      </c>
      <c r="BW50" s="7">
        <v>41.32</v>
      </c>
      <c r="BX50" s="7">
        <v>35.67</v>
      </c>
      <c r="BY50" s="2"/>
      <c r="BZ50" s="2"/>
      <c r="CA50" s="2"/>
      <c r="CB50" s="2"/>
      <c r="CC50" s="2"/>
      <c r="CD50" s="2"/>
      <c r="CE50" s="2"/>
      <c r="CF50" s="2"/>
      <c r="CG50" s="2"/>
      <c r="CH50" s="7">
        <v>2</v>
      </c>
      <c r="CI50" s="7">
        <v>1.1830000000000001</v>
      </c>
      <c r="CJ50" s="7">
        <v>0.26900000000000002</v>
      </c>
      <c r="CK50" s="7">
        <v>0.317</v>
      </c>
      <c r="CL50" s="7">
        <v>0.98599999999999999</v>
      </c>
      <c r="CM50" s="7">
        <v>1.903</v>
      </c>
      <c r="CN50" s="7">
        <v>1.117</v>
      </c>
    </row>
    <row r="51" spans="2:95">
      <c r="B51" s="11">
        <v>9</v>
      </c>
      <c r="C51" s="7">
        <v>28.6</v>
      </c>
      <c r="D51" s="7">
        <v>44.2</v>
      </c>
      <c r="E51" s="7">
        <v>1.1499999999999999</v>
      </c>
      <c r="F51" s="7">
        <v>1.86</v>
      </c>
      <c r="G51" s="7">
        <v>0.14000000000000001</v>
      </c>
      <c r="H51" s="7">
        <v>0.24</v>
      </c>
      <c r="I51" s="7">
        <v>15.5</v>
      </c>
      <c r="J51" s="7">
        <v>9.1999999999999993</v>
      </c>
      <c r="O51" s="4" t="s">
        <v>33</v>
      </c>
      <c r="P51" s="32" t="s">
        <v>34</v>
      </c>
      <c r="Q51" s="32"/>
      <c r="R51" s="32"/>
      <c r="Z51" s="9" t="s">
        <v>12</v>
      </c>
      <c r="AA51" s="10" t="s">
        <v>14</v>
      </c>
      <c r="AB51" s="10" t="s">
        <v>15</v>
      </c>
      <c r="AC51" s="10" t="s">
        <v>14</v>
      </c>
      <c r="AD51" s="10" t="s">
        <v>14</v>
      </c>
      <c r="AE51" s="10" t="s">
        <v>15</v>
      </c>
      <c r="AF51" s="10" t="s">
        <v>14</v>
      </c>
      <c r="AK51" s="4" t="s">
        <v>70</v>
      </c>
      <c r="AL51" s="36" t="s">
        <v>41</v>
      </c>
      <c r="AM51" s="36"/>
      <c r="AN51" s="36"/>
      <c r="AO51" s="36"/>
      <c r="AP51" s="36" t="s">
        <v>57</v>
      </c>
      <c r="AQ51" s="36"/>
      <c r="AR51" s="36"/>
      <c r="AS51" s="36"/>
      <c r="AW51" s="11">
        <v>4</v>
      </c>
      <c r="AX51" s="7">
        <v>70.19</v>
      </c>
      <c r="AY51" s="7">
        <v>5.01</v>
      </c>
      <c r="AZ51" s="7">
        <v>36.840000000000003</v>
      </c>
      <c r="BA51" s="7">
        <v>50.89</v>
      </c>
      <c r="BB51" s="7">
        <v>807</v>
      </c>
      <c r="BC51" s="7">
        <v>301</v>
      </c>
      <c r="BD51" s="7">
        <v>373</v>
      </c>
      <c r="BE51" s="7">
        <v>492</v>
      </c>
      <c r="BT51" s="11">
        <v>4</v>
      </c>
      <c r="BU51" s="7">
        <v>12.35</v>
      </c>
      <c r="BV51" s="7">
        <v>79.180000000000007</v>
      </c>
      <c r="BW51" s="7">
        <v>40.26</v>
      </c>
      <c r="BX51" s="7">
        <v>49.22</v>
      </c>
      <c r="CH51" s="11">
        <v>3</v>
      </c>
      <c r="CI51" s="7">
        <v>0.82899999999999996</v>
      </c>
      <c r="CJ51" s="7">
        <v>0.33800000000000002</v>
      </c>
      <c r="CK51" s="7">
        <v>0.375</v>
      </c>
      <c r="CL51" s="7">
        <v>1.0329999999999999</v>
      </c>
      <c r="CM51" s="7">
        <v>1.855</v>
      </c>
      <c r="CN51" s="7">
        <v>1.3720000000000001</v>
      </c>
    </row>
    <row r="52" spans="2:95">
      <c r="B52" s="11">
        <v>10</v>
      </c>
      <c r="C52" s="7">
        <v>29.2</v>
      </c>
      <c r="D52" s="7">
        <v>36.9</v>
      </c>
      <c r="E52" s="7">
        <v>1.05</v>
      </c>
      <c r="F52" s="7">
        <v>1.5</v>
      </c>
      <c r="G52" s="7">
        <v>0.12</v>
      </c>
      <c r="H52" s="7">
        <v>0.26</v>
      </c>
      <c r="I52" s="7">
        <v>15.8</v>
      </c>
      <c r="J52" s="7">
        <v>10.5</v>
      </c>
      <c r="O52" s="9" t="s">
        <v>12</v>
      </c>
      <c r="P52" s="10" t="s">
        <v>14</v>
      </c>
      <c r="Q52" s="10" t="s">
        <v>14</v>
      </c>
      <c r="R52" s="10" t="s">
        <v>15</v>
      </c>
      <c r="Z52" s="9" t="s">
        <v>48</v>
      </c>
      <c r="AA52" s="10" t="s">
        <v>14</v>
      </c>
      <c r="AB52" s="10" t="s">
        <v>14</v>
      </c>
      <c r="AC52" s="10" t="s">
        <v>15</v>
      </c>
      <c r="AD52" s="10" t="s">
        <v>14</v>
      </c>
      <c r="AE52" s="10" t="s">
        <v>14</v>
      </c>
      <c r="AF52" s="10" t="s">
        <v>15</v>
      </c>
      <c r="AK52" s="11"/>
      <c r="AL52" s="38" t="s">
        <v>55</v>
      </c>
      <c r="AM52" s="38"/>
      <c r="AN52" s="38" t="s">
        <v>56</v>
      </c>
      <c r="AO52" s="38"/>
      <c r="AP52" s="38" t="s">
        <v>55</v>
      </c>
      <c r="AQ52" s="38"/>
      <c r="AR52" s="38" t="s">
        <v>56</v>
      </c>
      <c r="AS52" s="38"/>
      <c r="AW52" s="11">
        <v>5</v>
      </c>
      <c r="AX52" s="7">
        <v>72.77</v>
      </c>
      <c r="AY52" s="7">
        <v>10.86</v>
      </c>
      <c r="AZ52" s="7">
        <v>32.61</v>
      </c>
      <c r="BA52" s="7">
        <v>71.47</v>
      </c>
      <c r="BB52" s="7">
        <v>735</v>
      </c>
      <c r="BC52" s="7">
        <v>228</v>
      </c>
      <c r="BD52" s="7">
        <v>452</v>
      </c>
      <c r="BE52" s="7">
        <v>675</v>
      </c>
      <c r="BT52" s="11">
        <v>5</v>
      </c>
      <c r="BU52" s="7">
        <v>17.989999999999998</v>
      </c>
      <c r="BV52" s="7">
        <v>64.89</v>
      </c>
      <c r="BW52" s="7">
        <v>53.84</v>
      </c>
      <c r="BX52" s="7">
        <v>30.14</v>
      </c>
      <c r="CH52" s="11">
        <v>4</v>
      </c>
      <c r="CI52" s="7">
        <v>0.98499999999999999</v>
      </c>
      <c r="CJ52" s="7">
        <v>0.315</v>
      </c>
      <c r="CK52" s="7">
        <v>0.35099999999999998</v>
      </c>
      <c r="CL52" s="7">
        <v>1.0049999999999999</v>
      </c>
      <c r="CM52" s="7">
        <v>1.962</v>
      </c>
      <c r="CN52" s="7">
        <v>1.2889999999999999</v>
      </c>
    </row>
    <row r="53" spans="2:95">
      <c r="B53" s="11"/>
      <c r="C53" s="11"/>
      <c r="D53" s="11"/>
      <c r="E53" s="11"/>
      <c r="F53" s="11"/>
      <c r="G53" s="11"/>
      <c r="H53" s="11"/>
      <c r="I53" s="11"/>
      <c r="J53" s="11"/>
      <c r="O53" s="9" t="s">
        <v>13</v>
      </c>
      <c r="P53" s="10" t="s">
        <v>14</v>
      </c>
      <c r="Q53" s="10" t="s">
        <v>15</v>
      </c>
      <c r="R53" s="10" t="s">
        <v>15</v>
      </c>
      <c r="Z53" s="11">
        <v>1</v>
      </c>
      <c r="AA53" s="30">
        <v>0.97649839999999999</v>
      </c>
      <c r="AB53" s="30">
        <v>0.2143641</v>
      </c>
      <c r="AC53" s="30">
        <v>0.43726437200000001</v>
      </c>
      <c r="AD53" s="30">
        <v>0.80621220000000005</v>
      </c>
      <c r="AE53" s="30">
        <v>0.33472580000000002</v>
      </c>
      <c r="AF53" s="30">
        <v>0.37862499999999999</v>
      </c>
      <c r="AK53" s="11"/>
      <c r="AL53" s="11" t="s">
        <v>26</v>
      </c>
      <c r="AM53" s="11" t="s">
        <v>27</v>
      </c>
      <c r="AN53" s="11" t="s">
        <v>26</v>
      </c>
      <c r="AO53" s="11" t="s">
        <v>27</v>
      </c>
      <c r="AP53" s="11" t="s">
        <v>26</v>
      </c>
      <c r="AQ53" s="11" t="s">
        <v>27</v>
      </c>
      <c r="AR53" s="11" t="s">
        <v>26</v>
      </c>
      <c r="AS53" s="11" t="s">
        <v>27</v>
      </c>
      <c r="AW53" s="11"/>
      <c r="AX53" s="11"/>
      <c r="AY53" s="11"/>
      <c r="AZ53" s="11"/>
      <c r="BA53" s="11"/>
      <c r="BB53" s="11"/>
      <c r="BC53" s="11"/>
      <c r="BD53" s="11"/>
      <c r="BE53" s="11"/>
      <c r="BT53" s="11"/>
      <c r="BU53" s="11"/>
      <c r="BV53" s="11"/>
      <c r="BW53" s="11"/>
      <c r="BX53" s="11"/>
      <c r="CH53" s="11"/>
      <c r="CI53" s="11"/>
      <c r="CJ53" s="11"/>
      <c r="CK53" s="11"/>
      <c r="CL53" s="11"/>
      <c r="CM53" s="11"/>
      <c r="CN53" s="11"/>
    </row>
    <row r="54" spans="2:95">
      <c r="B54" s="11" t="s">
        <v>6</v>
      </c>
      <c r="C54" s="11">
        <v>10</v>
      </c>
      <c r="D54" s="11">
        <v>10</v>
      </c>
      <c r="E54" s="11">
        <v>10</v>
      </c>
      <c r="F54" s="11">
        <v>10</v>
      </c>
      <c r="G54" s="11">
        <v>10</v>
      </c>
      <c r="H54" s="11">
        <v>10</v>
      </c>
      <c r="I54" s="11">
        <v>10</v>
      </c>
      <c r="J54" s="11">
        <v>10</v>
      </c>
      <c r="O54" s="11">
        <v>1</v>
      </c>
      <c r="P54" s="7">
        <v>1.2729999999999999</v>
      </c>
      <c r="Q54" s="7">
        <v>0.33800000000000002</v>
      </c>
      <c r="R54" s="7">
        <v>0.217</v>
      </c>
      <c r="Z54" s="11">
        <v>2</v>
      </c>
      <c r="AA54" s="30">
        <v>1.201557</v>
      </c>
      <c r="AB54" s="30">
        <v>0.33171</v>
      </c>
      <c r="AC54" s="30">
        <v>0.32546320000000001</v>
      </c>
      <c r="AD54" s="30">
        <v>0.80924790000000002</v>
      </c>
      <c r="AE54" s="30">
        <v>0.44081399999999998</v>
      </c>
      <c r="AF54" s="30">
        <v>0.21728639999999999</v>
      </c>
      <c r="AK54" s="11">
        <v>1</v>
      </c>
      <c r="AL54" s="7">
        <v>54.83</v>
      </c>
      <c r="AM54" s="7">
        <v>28.38</v>
      </c>
      <c r="AN54" s="7">
        <v>0</v>
      </c>
      <c r="AO54" s="7">
        <v>0</v>
      </c>
      <c r="AP54" s="7">
        <v>1843</v>
      </c>
      <c r="AQ54" s="7">
        <v>513</v>
      </c>
      <c r="AR54" s="7">
        <v>1287</v>
      </c>
      <c r="AS54" s="7">
        <v>174</v>
      </c>
      <c r="AW54" s="11" t="s">
        <v>6</v>
      </c>
      <c r="AX54" s="11">
        <v>5</v>
      </c>
      <c r="AY54" s="11">
        <v>5</v>
      </c>
      <c r="AZ54" s="11">
        <v>5</v>
      </c>
      <c r="BA54" s="11">
        <v>5</v>
      </c>
      <c r="BB54" s="11">
        <v>5</v>
      </c>
      <c r="BC54" s="11">
        <v>5</v>
      </c>
      <c r="BD54" s="11">
        <v>5</v>
      </c>
      <c r="BE54" s="11">
        <v>5</v>
      </c>
      <c r="BT54" s="11" t="s">
        <v>6</v>
      </c>
      <c r="BU54" s="11">
        <v>5</v>
      </c>
      <c r="BV54" s="11">
        <v>5</v>
      </c>
      <c r="BW54" s="11">
        <v>5</v>
      </c>
      <c r="BX54" s="11">
        <v>5</v>
      </c>
      <c r="CH54" s="11" t="s">
        <v>6</v>
      </c>
      <c r="CI54" s="11">
        <v>4</v>
      </c>
      <c r="CJ54" s="11">
        <v>4</v>
      </c>
      <c r="CK54" s="11">
        <v>4</v>
      </c>
      <c r="CL54" s="11">
        <v>4</v>
      </c>
      <c r="CM54" s="11">
        <v>4</v>
      </c>
      <c r="CN54" s="11">
        <v>4</v>
      </c>
    </row>
    <row r="55" spans="2:95">
      <c r="B55" s="11" t="s">
        <v>7</v>
      </c>
      <c r="C55" s="11">
        <f>AVERAGE(C43:C52)</f>
        <v>31.720000000000006</v>
      </c>
      <c r="D55" s="11">
        <f>AVERAGE(D43:D52)</f>
        <v>44.429999999999993</v>
      </c>
      <c r="E55" s="11">
        <f t="shared" ref="E55:J55" si="43">AVERAGE(E43:E52)</f>
        <v>1.137</v>
      </c>
      <c r="F55" s="11">
        <f t="shared" si="43"/>
        <v>1.5449999999999999</v>
      </c>
      <c r="G55" s="11">
        <f t="shared" si="43"/>
        <v>0.121</v>
      </c>
      <c r="H55" s="11">
        <f t="shared" si="43"/>
        <v>0.23700000000000002</v>
      </c>
      <c r="I55" s="11">
        <f t="shared" si="43"/>
        <v>15.690000000000001</v>
      </c>
      <c r="J55" s="11">
        <f t="shared" si="43"/>
        <v>12.08</v>
      </c>
      <c r="O55" s="11">
        <v>2</v>
      </c>
      <c r="P55" s="7">
        <v>0.84799999999999998</v>
      </c>
      <c r="Q55" s="7">
        <v>0.45200000000000001</v>
      </c>
      <c r="R55" s="7">
        <v>0.122</v>
      </c>
      <c r="Z55" s="11">
        <v>3</v>
      </c>
      <c r="AA55" s="30">
        <v>0.97627900000000001</v>
      </c>
      <c r="AB55" s="30">
        <v>0.28734389999999999</v>
      </c>
      <c r="AC55" s="30">
        <v>0.27634566999999999</v>
      </c>
      <c r="AD55" s="30">
        <v>1.305334</v>
      </c>
      <c r="AE55" s="30">
        <v>0.36837059999999999</v>
      </c>
      <c r="AF55" s="30">
        <v>0.46723599999999998</v>
      </c>
      <c r="AK55" s="11">
        <v>2</v>
      </c>
      <c r="AL55" s="7">
        <v>60.27</v>
      </c>
      <c r="AM55" s="7">
        <v>40.44</v>
      </c>
      <c r="AN55" s="7">
        <v>0</v>
      </c>
      <c r="AO55" s="7">
        <v>0</v>
      </c>
      <c r="AP55" s="7">
        <v>2063</v>
      </c>
      <c r="AQ55" s="7">
        <v>564</v>
      </c>
      <c r="AR55" s="7">
        <v>1433</v>
      </c>
      <c r="AS55" s="7">
        <v>328</v>
      </c>
      <c r="AW55" s="11" t="s">
        <v>7</v>
      </c>
      <c r="AX55" s="11">
        <f t="shared" ref="AX55:BE55" si="44">AVERAGE(AX48:AX52)</f>
        <v>75.687999999999988</v>
      </c>
      <c r="AY55" s="11">
        <f t="shared" si="44"/>
        <v>9.2799999999999994</v>
      </c>
      <c r="AZ55" s="11">
        <f t="shared" si="44"/>
        <v>41.482000000000006</v>
      </c>
      <c r="BA55" s="11">
        <f t="shared" si="44"/>
        <v>62.946000000000005</v>
      </c>
      <c r="BB55" s="11">
        <f t="shared" si="44"/>
        <v>740.6</v>
      </c>
      <c r="BC55" s="11">
        <f t="shared" si="44"/>
        <v>246.8</v>
      </c>
      <c r="BD55" s="11">
        <f t="shared" si="44"/>
        <v>373.2</v>
      </c>
      <c r="BE55" s="11">
        <f t="shared" si="44"/>
        <v>548.4</v>
      </c>
      <c r="BT55" s="11" t="s">
        <v>7</v>
      </c>
      <c r="BU55" s="11">
        <f>AVERAGE(BU48:BU52)</f>
        <v>14.132</v>
      </c>
      <c r="BV55" s="11">
        <f t="shared" ref="BV55:BX55" si="45">AVERAGE(BV48:BV52)</f>
        <v>70.388000000000005</v>
      </c>
      <c r="BW55" s="11">
        <f t="shared" si="45"/>
        <v>47.003999999999998</v>
      </c>
      <c r="BX55" s="11">
        <f t="shared" si="45"/>
        <v>39.260000000000005</v>
      </c>
      <c r="CH55" s="11" t="s">
        <v>7</v>
      </c>
      <c r="CI55" s="11">
        <f>AVERAGE(CI49:CI52)</f>
        <v>1.006</v>
      </c>
      <c r="CJ55" s="11">
        <f t="shared" ref="CJ55:CN55" si="46">AVERAGE(CJ49:CJ52)</f>
        <v>0.32574999999999998</v>
      </c>
      <c r="CK55" s="11">
        <f t="shared" si="46"/>
        <v>0.36125000000000002</v>
      </c>
      <c r="CL55" s="11">
        <f t="shared" si="46"/>
        <v>1.002</v>
      </c>
      <c r="CM55" s="11">
        <f t="shared" si="46"/>
        <v>1.8892500000000001</v>
      </c>
      <c r="CN55" s="11">
        <f t="shared" si="46"/>
        <v>1.266</v>
      </c>
    </row>
    <row r="56" spans="2:95">
      <c r="B56" s="11" t="s">
        <v>8</v>
      </c>
      <c r="C56" s="11" t="str">
        <f>FIXED(STDEV(C43:C52),2)</f>
        <v>3.18</v>
      </c>
      <c r="D56" s="11" t="str">
        <f t="shared" ref="D56:J56" si="47">FIXED(STDEV(D43:D52),2)</f>
        <v>4.33</v>
      </c>
      <c r="E56" s="11" t="str">
        <f t="shared" si="47"/>
        <v>0.10</v>
      </c>
      <c r="F56" s="11" t="str">
        <f t="shared" si="47"/>
        <v>0.18</v>
      </c>
      <c r="G56" s="11" t="str">
        <f t="shared" si="47"/>
        <v>0.02</v>
      </c>
      <c r="H56" s="11" t="str">
        <f t="shared" si="47"/>
        <v>0.04</v>
      </c>
      <c r="I56" s="11" t="str">
        <f t="shared" si="47"/>
        <v>1.62</v>
      </c>
      <c r="J56" s="11" t="str">
        <f t="shared" si="47"/>
        <v>2.01</v>
      </c>
      <c r="O56" s="11">
        <v>3</v>
      </c>
      <c r="P56" s="7">
        <v>1.0469999999999999</v>
      </c>
      <c r="Q56" s="7">
        <v>0.53200000000000003</v>
      </c>
      <c r="R56" s="7">
        <v>0.184</v>
      </c>
      <c r="Z56" s="11"/>
      <c r="AA56" s="11"/>
      <c r="AB56" s="11"/>
      <c r="AC56" s="11"/>
      <c r="AD56" s="11"/>
      <c r="AE56" s="11"/>
      <c r="AF56" s="11"/>
      <c r="AK56" s="11">
        <v>3</v>
      </c>
      <c r="AL56" s="7">
        <v>52.42</v>
      </c>
      <c r="AM56" s="7">
        <v>35.92</v>
      </c>
      <c r="AN56" s="7">
        <v>0</v>
      </c>
      <c r="AO56" s="7">
        <v>0</v>
      </c>
      <c r="AP56" s="7">
        <v>2377</v>
      </c>
      <c r="AQ56" s="7">
        <v>722</v>
      </c>
      <c r="AR56" s="7">
        <v>918</v>
      </c>
      <c r="AS56" s="7">
        <v>289</v>
      </c>
      <c r="AW56" s="11" t="s">
        <v>8</v>
      </c>
      <c r="AX56" s="11" t="str">
        <f t="shared" ref="AX56:BE56" si="48">FIXED(STDEV(AX48:AX52),2)</f>
        <v>4.14</v>
      </c>
      <c r="AY56" s="11" t="str">
        <f t="shared" si="48"/>
        <v>2.97</v>
      </c>
      <c r="AZ56" s="11" t="str">
        <f t="shared" si="48"/>
        <v>7.34</v>
      </c>
      <c r="BA56" s="11" t="str">
        <f t="shared" si="48"/>
        <v>8.33</v>
      </c>
      <c r="BB56" s="11" t="str">
        <f t="shared" si="48"/>
        <v>65.54</v>
      </c>
      <c r="BC56" s="11" t="str">
        <f t="shared" si="48"/>
        <v>42.20</v>
      </c>
      <c r="BD56" s="11" t="str">
        <f t="shared" si="48"/>
        <v>99.02</v>
      </c>
      <c r="BE56" s="11" t="str">
        <f t="shared" si="48"/>
        <v>110.97</v>
      </c>
      <c r="BT56" s="11" t="s">
        <v>8</v>
      </c>
      <c r="BU56" s="11" t="str">
        <f>FIXED(STDEV(BU48:BU52),2)</f>
        <v>3.78</v>
      </c>
      <c r="BV56" s="11" t="str">
        <f t="shared" ref="BV56:BX56" si="49">FIXED(STDEV(BV48:BV52),2)</f>
        <v>5.97</v>
      </c>
      <c r="BW56" s="11" t="str">
        <f t="shared" si="49"/>
        <v>5.93</v>
      </c>
      <c r="BX56" s="11" t="str">
        <f t="shared" si="49"/>
        <v>7.30</v>
      </c>
      <c r="CH56" s="11" t="s">
        <v>8</v>
      </c>
      <c r="CI56" s="11" t="str">
        <f>FIXED(STDEV(CI49:CI52),2)</f>
        <v>0.15</v>
      </c>
      <c r="CJ56" s="11" t="str">
        <f t="shared" ref="CJ56:CN56" si="50">FIXED(STDEV(CJ49:CJ52),2)</f>
        <v>0.05</v>
      </c>
      <c r="CK56" s="11" t="str">
        <f t="shared" si="50"/>
        <v>0.04</v>
      </c>
      <c r="CL56" s="11" t="str">
        <f t="shared" si="50"/>
        <v>0.02</v>
      </c>
      <c r="CM56" s="11" t="str">
        <f t="shared" si="50"/>
        <v>0.06</v>
      </c>
      <c r="CN56" s="11" t="str">
        <f t="shared" si="50"/>
        <v>0.11</v>
      </c>
    </row>
    <row r="57" spans="2:95">
      <c r="O57" s="11">
        <v>4</v>
      </c>
      <c r="P57" s="7">
        <v>0.95399999999999996</v>
      </c>
      <c r="Q57" s="7">
        <v>0.47699999999999998</v>
      </c>
      <c r="R57" s="7">
        <v>1.0999999999999999E-2</v>
      </c>
      <c r="Z57" s="11" t="s">
        <v>6</v>
      </c>
      <c r="AA57" s="11">
        <v>3</v>
      </c>
      <c r="AB57" s="11">
        <v>3</v>
      </c>
      <c r="AC57" s="11">
        <v>3</v>
      </c>
      <c r="AD57" s="11">
        <v>3</v>
      </c>
      <c r="AE57" s="11">
        <v>3</v>
      </c>
      <c r="AF57" s="11">
        <v>3</v>
      </c>
      <c r="AK57" s="11">
        <v>4</v>
      </c>
      <c r="AL57" s="7">
        <v>64.55</v>
      </c>
      <c r="AM57" s="7">
        <v>38.47</v>
      </c>
      <c r="AN57" s="7">
        <v>0</v>
      </c>
      <c r="AO57" s="7">
        <v>0</v>
      </c>
      <c r="AP57" s="7">
        <v>1928</v>
      </c>
      <c r="AQ57" s="7">
        <v>621</v>
      </c>
      <c r="AR57" s="7">
        <v>1121</v>
      </c>
      <c r="AS57" s="7">
        <v>366</v>
      </c>
      <c r="CH57" s="11"/>
      <c r="CI57" s="11"/>
      <c r="CJ57" s="11"/>
      <c r="CK57" s="11"/>
      <c r="CL57" s="11"/>
      <c r="CM57" s="11"/>
      <c r="CN57" s="11"/>
    </row>
    <row r="58" spans="2:95">
      <c r="B58" s="4" t="s">
        <v>23</v>
      </c>
      <c r="C58" s="36" t="s">
        <v>24</v>
      </c>
      <c r="D58" s="36"/>
      <c r="E58" s="36"/>
      <c r="F58" s="36"/>
      <c r="G58" s="36" t="s">
        <v>25</v>
      </c>
      <c r="H58" s="36"/>
      <c r="I58" s="36"/>
      <c r="J58" s="36"/>
      <c r="O58" s="11"/>
      <c r="P58" s="11"/>
      <c r="Q58" s="11"/>
      <c r="R58" s="11"/>
      <c r="Z58" s="11" t="s">
        <v>7</v>
      </c>
      <c r="AA58" s="11">
        <f t="shared" ref="AA58:AF58" si="51">AVERAGE(AA53:AA55)</f>
        <v>1.0514447999999998</v>
      </c>
      <c r="AB58" s="11">
        <f t="shared" si="51"/>
        <v>0.277806</v>
      </c>
      <c r="AC58" s="11">
        <f t="shared" si="51"/>
        <v>0.3463577473333333</v>
      </c>
      <c r="AD58" s="11">
        <f t="shared" si="51"/>
        <v>0.97359803333333339</v>
      </c>
      <c r="AE58" s="11">
        <f t="shared" si="51"/>
        <v>0.38130346666666665</v>
      </c>
      <c r="AF58" s="11">
        <f t="shared" si="51"/>
        <v>0.35438246666666667</v>
      </c>
      <c r="AK58" s="11"/>
      <c r="AL58" s="11"/>
      <c r="AM58" s="11"/>
      <c r="AN58" s="11"/>
      <c r="AO58" s="11"/>
      <c r="AP58" s="11"/>
      <c r="AQ58" s="11"/>
      <c r="AR58" s="11"/>
      <c r="AS58" s="11"/>
      <c r="AT58" s="2"/>
      <c r="AW58" s="4" t="s">
        <v>76</v>
      </c>
      <c r="AX58" s="36" t="s">
        <v>20</v>
      </c>
      <c r="AY58" s="36"/>
      <c r="AZ58" s="36"/>
      <c r="BA58" s="36"/>
      <c r="BB58" s="36" t="s">
        <v>64</v>
      </c>
      <c r="BC58" s="36"/>
      <c r="BD58" s="36"/>
      <c r="BE58" s="36"/>
      <c r="CH58" s="4"/>
      <c r="CI58" s="32" t="s">
        <v>51</v>
      </c>
      <c r="CJ58" s="32"/>
      <c r="CK58" s="32"/>
      <c r="CL58" s="33" t="s">
        <v>29</v>
      </c>
      <c r="CM58" s="33"/>
      <c r="CN58" s="33"/>
    </row>
    <row r="59" spans="2:95">
      <c r="B59" s="11"/>
      <c r="C59" s="38" t="s">
        <v>26</v>
      </c>
      <c r="D59" s="38"/>
      <c r="E59" s="38" t="s">
        <v>27</v>
      </c>
      <c r="F59" s="38"/>
      <c r="G59" s="38" t="s">
        <v>26</v>
      </c>
      <c r="H59" s="38"/>
      <c r="I59" s="38" t="s">
        <v>27</v>
      </c>
      <c r="J59" s="38"/>
      <c r="O59" s="11" t="s">
        <v>6</v>
      </c>
      <c r="P59" s="11">
        <v>4</v>
      </c>
      <c r="Q59" s="11">
        <v>4</v>
      </c>
      <c r="R59" s="11">
        <v>4</v>
      </c>
      <c r="Z59" s="11" t="s">
        <v>8</v>
      </c>
      <c r="AA59" s="11" t="str">
        <f t="shared" ref="AA59:AF59" si="52">FIXED(STDEV(AA53:AA55),2)</f>
        <v>0.13</v>
      </c>
      <c r="AB59" s="11" t="str">
        <f t="shared" si="52"/>
        <v>0.06</v>
      </c>
      <c r="AC59" s="11" t="str">
        <f t="shared" si="52"/>
        <v>0.08</v>
      </c>
      <c r="AD59" s="11" t="str">
        <f t="shared" si="52"/>
        <v>0.29</v>
      </c>
      <c r="AE59" s="11" t="str">
        <f t="shared" si="52"/>
        <v>0.05</v>
      </c>
      <c r="AF59" s="11" t="str">
        <f t="shared" si="52"/>
        <v>0.13</v>
      </c>
      <c r="AK59" s="11" t="s">
        <v>6</v>
      </c>
      <c r="AL59" s="7">
        <v>9</v>
      </c>
      <c r="AM59" s="7">
        <v>9</v>
      </c>
      <c r="AN59" s="7">
        <v>9</v>
      </c>
      <c r="AO59" s="7">
        <v>9</v>
      </c>
      <c r="AP59" s="7">
        <v>9</v>
      </c>
      <c r="AQ59" s="7">
        <v>9</v>
      </c>
      <c r="AR59" s="7">
        <v>9</v>
      </c>
      <c r="AS59" s="7">
        <v>9</v>
      </c>
      <c r="AT59" s="2"/>
      <c r="AW59" s="11"/>
      <c r="AX59" s="11" t="s">
        <v>26</v>
      </c>
      <c r="AY59" s="11" t="s">
        <v>61</v>
      </c>
      <c r="AZ59" s="11" t="s">
        <v>62</v>
      </c>
      <c r="BA59" s="11" t="s">
        <v>63</v>
      </c>
      <c r="BB59" s="11" t="s">
        <v>26</v>
      </c>
      <c r="BC59" s="11" t="s">
        <v>61</v>
      </c>
      <c r="BD59" s="11" t="s">
        <v>62</v>
      </c>
      <c r="BE59" s="11" t="s">
        <v>63</v>
      </c>
      <c r="BT59" s="4" t="s">
        <v>129</v>
      </c>
      <c r="BU59" s="32" t="s">
        <v>34</v>
      </c>
      <c r="BV59" s="32"/>
      <c r="BW59" s="32" t="s">
        <v>130</v>
      </c>
      <c r="BX59" s="32"/>
      <c r="BZ59" s="4" t="s">
        <v>131</v>
      </c>
      <c r="CA59" s="32" t="s">
        <v>34</v>
      </c>
      <c r="CB59" s="32"/>
      <c r="CC59" s="32" t="s">
        <v>130</v>
      </c>
      <c r="CD59" s="32"/>
      <c r="CH59" s="11" t="s">
        <v>53</v>
      </c>
      <c r="CI59" s="10" t="s">
        <v>14</v>
      </c>
      <c r="CJ59" s="10" t="s">
        <v>15</v>
      </c>
      <c r="CK59" s="10" t="s">
        <v>15</v>
      </c>
      <c r="CL59" s="10" t="s">
        <v>14</v>
      </c>
      <c r="CM59" s="10" t="s">
        <v>15</v>
      </c>
      <c r="CN59" s="10" t="s">
        <v>15</v>
      </c>
    </row>
    <row r="60" spans="2:95">
      <c r="B60" s="11"/>
      <c r="C60" s="11" t="s">
        <v>21</v>
      </c>
      <c r="D60" s="11" t="s">
        <v>22</v>
      </c>
      <c r="E60" s="11" t="s">
        <v>21</v>
      </c>
      <c r="F60" s="11" t="s">
        <v>22</v>
      </c>
      <c r="G60" s="11" t="s">
        <v>21</v>
      </c>
      <c r="H60" s="11" t="s">
        <v>22</v>
      </c>
      <c r="I60" s="11" t="s">
        <v>21</v>
      </c>
      <c r="J60" s="11" t="s">
        <v>22</v>
      </c>
      <c r="N60" s="2"/>
      <c r="O60" s="11" t="s">
        <v>7</v>
      </c>
      <c r="P60" s="11">
        <f>AVERAGE(P54:P57)</f>
        <v>1.0305</v>
      </c>
      <c r="Q60" s="11">
        <f t="shared" ref="Q60:R60" si="53">AVERAGE(Q54:Q57)</f>
        <v>0.44974999999999998</v>
      </c>
      <c r="R60" s="11">
        <f t="shared" si="53"/>
        <v>0.13349999999999998</v>
      </c>
      <c r="S60" s="2"/>
      <c r="T60" s="2"/>
      <c r="U60" s="2"/>
      <c r="V60" s="2"/>
      <c r="W60" s="2"/>
      <c r="X60" s="2"/>
      <c r="AK60" s="11" t="s">
        <v>7</v>
      </c>
      <c r="AL60" s="7">
        <f t="shared" ref="AL60:AS60" si="54">AVERAGE(AL54:AL57)</f>
        <v>58.017499999999998</v>
      </c>
      <c r="AM60" s="7">
        <f t="shared" si="54"/>
        <v>35.802499999999995</v>
      </c>
      <c r="AN60" s="7">
        <f t="shared" si="54"/>
        <v>0</v>
      </c>
      <c r="AO60" s="7">
        <f t="shared" si="54"/>
        <v>0</v>
      </c>
      <c r="AP60" s="7">
        <f t="shared" si="54"/>
        <v>2052.75</v>
      </c>
      <c r="AQ60" s="7">
        <f t="shared" si="54"/>
        <v>605</v>
      </c>
      <c r="AR60" s="7">
        <f t="shared" si="54"/>
        <v>1189.75</v>
      </c>
      <c r="AS60" s="7">
        <f t="shared" si="54"/>
        <v>289.25</v>
      </c>
      <c r="AT60" s="2"/>
      <c r="AW60" s="11">
        <v>1</v>
      </c>
      <c r="AX60" s="7">
        <v>11.1</v>
      </c>
      <c r="AY60" s="7">
        <v>4.5</v>
      </c>
      <c r="AZ60" s="7">
        <v>7.1</v>
      </c>
      <c r="BA60" s="7">
        <v>8.5</v>
      </c>
      <c r="BB60" s="7">
        <v>15.14</v>
      </c>
      <c r="BC60" s="7">
        <v>107.91</v>
      </c>
      <c r="BD60" s="7">
        <v>18.18</v>
      </c>
      <c r="BE60" s="7">
        <v>16.89</v>
      </c>
      <c r="BT60" s="11" t="s">
        <v>53</v>
      </c>
      <c r="BU60" s="10" t="s">
        <v>14</v>
      </c>
      <c r="BV60" s="10" t="s">
        <v>15</v>
      </c>
      <c r="BW60" s="10" t="s">
        <v>14</v>
      </c>
      <c r="BX60" s="10" t="s">
        <v>15</v>
      </c>
      <c r="BZ60" s="11" t="s">
        <v>52</v>
      </c>
      <c r="CA60" s="10" t="s">
        <v>14</v>
      </c>
      <c r="CB60" s="10" t="s">
        <v>15</v>
      </c>
      <c r="CC60" s="10" t="s">
        <v>14</v>
      </c>
      <c r="CD60" s="10" t="s">
        <v>15</v>
      </c>
      <c r="CH60" s="11" t="s">
        <v>140</v>
      </c>
      <c r="CI60" s="10" t="s">
        <v>14</v>
      </c>
      <c r="CJ60" s="10" t="s">
        <v>14</v>
      </c>
      <c r="CK60" s="10" t="s">
        <v>15</v>
      </c>
      <c r="CL60" s="10" t="s">
        <v>14</v>
      </c>
      <c r="CM60" s="10" t="s">
        <v>14</v>
      </c>
      <c r="CN60" s="10" t="s">
        <v>15</v>
      </c>
    </row>
    <row r="61" spans="2:95">
      <c r="B61" s="11">
        <v>1</v>
      </c>
      <c r="C61" s="7">
        <v>0</v>
      </c>
      <c r="D61" s="7">
        <v>3</v>
      </c>
      <c r="E61" s="7">
        <v>3</v>
      </c>
      <c r="F61" s="7">
        <v>6</v>
      </c>
      <c r="G61" s="7">
        <v>0</v>
      </c>
      <c r="H61" s="7">
        <v>0.5</v>
      </c>
      <c r="I61" s="7">
        <v>3</v>
      </c>
      <c r="J61" s="7">
        <v>6</v>
      </c>
      <c r="K61" s="2"/>
      <c r="L61" s="2"/>
      <c r="M61" s="2"/>
      <c r="N61" s="2"/>
      <c r="O61" s="11" t="s">
        <v>8</v>
      </c>
      <c r="P61" s="11" t="str">
        <f>FIXED(STDEV(P54:P57),2)</f>
        <v>0.18</v>
      </c>
      <c r="Q61" s="11" t="str">
        <f t="shared" ref="Q61:R61" si="55">FIXED(STDEV(Q54:Q57),2)</f>
        <v>0.08</v>
      </c>
      <c r="R61" s="11" t="str">
        <f t="shared" si="55"/>
        <v>0.09</v>
      </c>
      <c r="AK61" s="11" t="s">
        <v>8</v>
      </c>
      <c r="AL61" s="7" t="str">
        <f t="shared" ref="AL61:AS61" si="56">FIXED(STDEV(AL54:AL57),2)</f>
        <v>5.45</v>
      </c>
      <c r="AM61" s="7" t="str">
        <f t="shared" si="56"/>
        <v>5.28</v>
      </c>
      <c r="AN61" s="7" t="str">
        <f t="shared" si="56"/>
        <v>0.00</v>
      </c>
      <c r="AO61" s="7" t="str">
        <f t="shared" si="56"/>
        <v>0.00</v>
      </c>
      <c r="AP61" s="7" t="str">
        <f t="shared" si="56"/>
        <v>234.38</v>
      </c>
      <c r="AQ61" s="7" t="str">
        <f t="shared" si="56"/>
        <v>89.61</v>
      </c>
      <c r="AR61" s="7" t="str">
        <f t="shared" si="56"/>
        <v>221.51</v>
      </c>
      <c r="AS61" s="7" t="str">
        <f t="shared" si="56"/>
        <v>83.02</v>
      </c>
      <c r="AT61" s="2"/>
      <c r="AW61" s="11">
        <v>2</v>
      </c>
      <c r="AX61" s="7">
        <v>9.1999999999999993</v>
      </c>
      <c r="AY61" s="7">
        <v>4.8</v>
      </c>
      <c r="AZ61" s="7">
        <v>6.6</v>
      </c>
      <c r="BA61" s="7">
        <v>6.7</v>
      </c>
      <c r="BB61" s="7">
        <v>6.59</v>
      </c>
      <c r="BC61" s="7">
        <v>76.75</v>
      </c>
      <c r="BD61" s="7">
        <v>32.590000000000003</v>
      </c>
      <c r="BE61" s="7">
        <v>19.760000000000002</v>
      </c>
      <c r="BT61" s="11">
        <v>1</v>
      </c>
      <c r="BU61" s="7">
        <v>0.92800000000000005</v>
      </c>
      <c r="BV61" s="7">
        <v>0.32700000000000001</v>
      </c>
      <c r="BW61" s="7">
        <v>1.0469999999999999</v>
      </c>
      <c r="BX61" s="7">
        <v>2.073</v>
      </c>
      <c r="BZ61" s="11">
        <v>1</v>
      </c>
      <c r="CA61" s="7">
        <v>0.97899999999999998</v>
      </c>
      <c r="CB61" s="7">
        <v>26.372</v>
      </c>
      <c r="CC61" s="7">
        <v>0.96699999999999997</v>
      </c>
      <c r="CD61" s="7">
        <v>0.46200000000000002</v>
      </c>
      <c r="CH61" s="7">
        <v>1</v>
      </c>
      <c r="CI61" s="7">
        <v>1.1379999999999999</v>
      </c>
      <c r="CJ61" s="7">
        <v>0.42799999999999999</v>
      </c>
      <c r="CK61" s="7">
        <v>0.93100000000000005</v>
      </c>
      <c r="CL61" s="7">
        <v>1.2110000000000001</v>
      </c>
      <c r="CM61" s="7">
        <v>0.56599999999999995</v>
      </c>
      <c r="CN61" s="7">
        <v>0.82599999999999996</v>
      </c>
    </row>
    <row r="62" spans="2:95">
      <c r="B62" s="11">
        <v>2</v>
      </c>
      <c r="C62" s="7">
        <v>0</v>
      </c>
      <c r="D62" s="7">
        <v>2</v>
      </c>
      <c r="E62" s="7">
        <v>3</v>
      </c>
      <c r="F62" s="7">
        <v>5</v>
      </c>
      <c r="G62" s="7">
        <v>0</v>
      </c>
      <c r="H62" s="7">
        <v>1</v>
      </c>
      <c r="I62" s="7">
        <v>2</v>
      </c>
      <c r="J62" s="7">
        <v>6</v>
      </c>
      <c r="M62" s="2"/>
      <c r="N62" s="2"/>
      <c r="O62" s="2"/>
      <c r="P62" s="2"/>
      <c r="Q62" s="2"/>
      <c r="R62" s="2"/>
      <c r="S62" s="2"/>
      <c r="T62" s="2"/>
      <c r="U62" s="2"/>
      <c r="V62" s="2"/>
      <c r="AT62" s="2"/>
      <c r="AW62" s="11">
        <v>3</v>
      </c>
      <c r="AX62" s="7">
        <v>10.3</v>
      </c>
      <c r="AY62" s="7">
        <v>3.9</v>
      </c>
      <c r="AZ62" s="7">
        <v>5.0999999999999996</v>
      </c>
      <c r="BA62" s="7">
        <v>5.5</v>
      </c>
      <c r="BB62" s="7">
        <v>7.76</v>
      </c>
      <c r="BC62" s="7">
        <v>106.82</v>
      </c>
      <c r="BD62" s="7">
        <v>63.69</v>
      </c>
      <c r="BE62" s="7">
        <v>27.29</v>
      </c>
      <c r="BT62" s="11">
        <v>2</v>
      </c>
      <c r="BU62" s="7">
        <v>0.99099999999999999</v>
      </c>
      <c r="BV62" s="7">
        <v>0.24099999999999999</v>
      </c>
      <c r="BW62" s="7">
        <v>1.1739999999999999</v>
      </c>
      <c r="BX62" s="7">
        <v>1.7889999999999999</v>
      </c>
      <c r="BZ62" s="11">
        <v>2</v>
      </c>
      <c r="CA62" s="7">
        <v>0.93100000000000005</v>
      </c>
      <c r="CB62" s="7">
        <v>29.030999999999999</v>
      </c>
      <c r="CC62" s="7">
        <v>0.89900000000000002</v>
      </c>
      <c r="CD62" s="7">
        <v>0.61499999999999999</v>
      </c>
      <c r="CH62" s="7">
        <v>2</v>
      </c>
      <c r="CI62" s="7">
        <v>0.88700000000000001</v>
      </c>
      <c r="CJ62" s="7">
        <v>0.38300000000000001</v>
      </c>
      <c r="CK62" s="7">
        <v>1.274</v>
      </c>
      <c r="CL62" s="7">
        <v>0.99299999999999999</v>
      </c>
      <c r="CM62" s="7">
        <v>0.42099999999999999</v>
      </c>
      <c r="CN62" s="7">
        <v>0.91400000000000003</v>
      </c>
    </row>
    <row r="63" spans="2:95">
      <c r="B63" s="11">
        <v>3</v>
      </c>
      <c r="C63" s="7">
        <v>0</v>
      </c>
      <c r="D63" s="7">
        <v>0.5</v>
      </c>
      <c r="E63" s="7">
        <v>2</v>
      </c>
      <c r="F63" s="7">
        <v>6</v>
      </c>
      <c r="G63" s="7">
        <v>0</v>
      </c>
      <c r="H63" s="7">
        <v>1</v>
      </c>
      <c r="I63" s="7">
        <v>3</v>
      </c>
      <c r="J63" s="7">
        <v>6</v>
      </c>
      <c r="M63" s="2"/>
      <c r="N63" s="2"/>
      <c r="O63" s="2"/>
      <c r="P63" s="2"/>
      <c r="Q63" s="2"/>
      <c r="R63" s="2"/>
      <c r="S63" s="2"/>
      <c r="T63" s="2"/>
      <c r="U63" s="2"/>
      <c r="V63" s="2"/>
      <c r="AT63" s="2"/>
      <c r="AW63" s="11">
        <v>4</v>
      </c>
      <c r="AX63" s="7">
        <v>10.4</v>
      </c>
      <c r="AY63" s="7">
        <v>3.4</v>
      </c>
      <c r="AZ63" s="7">
        <v>7.1</v>
      </c>
      <c r="BA63" s="7">
        <v>9.6</v>
      </c>
      <c r="BB63" s="7">
        <v>8.74</v>
      </c>
      <c r="BC63" s="7">
        <v>92.34</v>
      </c>
      <c r="BD63" s="7">
        <v>43.35</v>
      </c>
      <c r="BE63" s="7">
        <v>15.82</v>
      </c>
      <c r="BT63" s="11">
        <v>3</v>
      </c>
      <c r="BU63" s="7">
        <v>1.1359999999999999</v>
      </c>
      <c r="BV63" s="7">
        <v>0.41499999999999998</v>
      </c>
      <c r="BW63" s="7">
        <v>0.89300000000000002</v>
      </c>
      <c r="BX63" s="7">
        <v>1.667</v>
      </c>
      <c r="BZ63" s="11">
        <v>3</v>
      </c>
      <c r="CA63" s="7">
        <v>0.92300000000000004</v>
      </c>
      <c r="CB63" s="7">
        <v>29.117999999999999</v>
      </c>
      <c r="CC63" s="7">
        <v>1.0780000000000001</v>
      </c>
      <c r="CD63" s="7">
        <v>0.35699999999999998</v>
      </c>
      <c r="CH63" s="11">
        <v>3</v>
      </c>
      <c r="CI63" s="7">
        <v>0.98299999999999998</v>
      </c>
      <c r="CJ63" s="7">
        <v>0.40799999999999997</v>
      </c>
      <c r="CK63" s="7">
        <v>1.1890000000000001</v>
      </c>
      <c r="CL63" s="7">
        <v>0.89300000000000002</v>
      </c>
      <c r="CM63" s="7">
        <v>0.32800000000000001</v>
      </c>
      <c r="CN63" s="7">
        <v>0.66200000000000003</v>
      </c>
    </row>
    <row r="64" spans="2:95">
      <c r="B64" s="11">
        <v>4</v>
      </c>
      <c r="C64" s="7">
        <v>0</v>
      </c>
      <c r="D64" s="7">
        <v>1</v>
      </c>
      <c r="E64" s="7">
        <v>4</v>
      </c>
      <c r="F64" s="7">
        <v>6</v>
      </c>
      <c r="G64" s="7">
        <v>0</v>
      </c>
      <c r="H64" s="7">
        <v>2</v>
      </c>
      <c r="I64" s="7">
        <v>1</v>
      </c>
      <c r="J64" s="7">
        <v>5</v>
      </c>
      <c r="AM64" s="2"/>
      <c r="AN64" s="2"/>
      <c r="AO64" s="2"/>
      <c r="AP64" s="2"/>
      <c r="AR64" s="2"/>
      <c r="AS64" s="2"/>
      <c r="AT64" s="2"/>
      <c r="AU64" s="2"/>
      <c r="AV64" s="2"/>
      <c r="AW64" s="11">
        <v>5</v>
      </c>
      <c r="AX64" s="7">
        <v>11.83</v>
      </c>
      <c r="AY64" s="7">
        <v>3.5</v>
      </c>
      <c r="AZ64" s="7">
        <v>5.6</v>
      </c>
      <c r="BA64" s="7">
        <v>5.8</v>
      </c>
      <c r="BB64" s="7">
        <v>7.67</v>
      </c>
      <c r="BC64" s="7">
        <v>62.97</v>
      </c>
      <c r="BD64" s="7">
        <v>45.64</v>
      </c>
      <c r="BE64" s="7">
        <v>38.35</v>
      </c>
      <c r="BT64" s="11">
        <v>4</v>
      </c>
      <c r="BU64" s="7">
        <v>0.96699999999999997</v>
      </c>
      <c r="BV64" s="7">
        <v>0.21299999999999999</v>
      </c>
      <c r="BW64" s="7">
        <v>0.92700000000000005</v>
      </c>
      <c r="BX64" s="7">
        <v>1.8839999999999999</v>
      </c>
      <c r="BZ64" s="11">
        <v>4</v>
      </c>
      <c r="CA64" s="7">
        <v>1.022</v>
      </c>
      <c r="CB64" s="7">
        <v>30.274000000000001</v>
      </c>
      <c r="CC64" s="7">
        <v>1.105</v>
      </c>
      <c r="CD64" s="7">
        <v>0.33900000000000002</v>
      </c>
      <c r="CH64" s="11">
        <v>4</v>
      </c>
      <c r="CI64" s="7">
        <v>1.044</v>
      </c>
      <c r="CJ64" s="7">
        <v>0.51100000000000001</v>
      </c>
      <c r="CK64" s="7">
        <v>1.1259999999999999</v>
      </c>
      <c r="CL64" s="7">
        <v>0.88500000000000001</v>
      </c>
      <c r="CM64" s="7">
        <v>0.376</v>
      </c>
      <c r="CN64" s="7">
        <v>1.0269999999999999</v>
      </c>
    </row>
    <row r="65" spans="2:92">
      <c r="B65" s="11">
        <v>5</v>
      </c>
      <c r="C65" s="7">
        <v>0</v>
      </c>
      <c r="D65" s="7">
        <v>2</v>
      </c>
      <c r="E65" s="7">
        <v>2</v>
      </c>
      <c r="F65" s="7">
        <v>5</v>
      </c>
      <c r="G65" s="7">
        <v>0</v>
      </c>
      <c r="H65" s="7">
        <v>1</v>
      </c>
      <c r="I65" s="7">
        <v>3</v>
      </c>
      <c r="J65" s="7">
        <v>6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11">
        <v>6</v>
      </c>
      <c r="AX65" s="7">
        <v>9.8000000000000007</v>
      </c>
      <c r="AY65" s="7">
        <v>3.6</v>
      </c>
      <c r="AZ65" s="7">
        <v>3</v>
      </c>
      <c r="BA65" s="7">
        <v>10.6</v>
      </c>
      <c r="BB65" s="7">
        <v>7.59</v>
      </c>
      <c r="BC65" s="7">
        <v>66.819999999999993</v>
      </c>
      <c r="BD65" s="7">
        <v>47.63</v>
      </c>
      <c r="BE65" s="7">
        <v>22.84</v>
      </c>
      <c r="BT65" s="11"/>
      <c r="BU65" s="11"/>
      <c r="BV65" s="11"/>
      <c r="BW65" s="11"/>
      <c r="BX65" s="11"/>
      <c r="BZ65" s="11"/>
      <c r="CA65" s="11"/>
      <c r="CB65" s="11"/>
      <c r="CC65" s="11"/>
      <c r="CD65" s="11"/>
      <c r="CH65" s="11"/>
      <c r="CI65" s="11"/>
      <c r="CJ65" s="11"/>
      <c r="CK65" s="11"/>
      <c r="CL65" s="11"/>
      <c r="CM65" s="11"/>
      <c r="CN65" s="11"/>
    </row>
    <row r="66" spans="2:92">
      <c r="B66" s="11">
        <v>6</v>
      </c>
      <c r="C66" s="7">
        <v>0</v>
      </c>
      <c r="D66" s="7">
        <v>1</v>
      </c>
      <c r="E66" s="7">
        <v>0.5</v>
      </c>
      <c r="F66" s="7">
        <v>4</v>
      </c>
      <c r="G66" s="7">
        <v>0</v>
      </c>
      <c r="H66" s="7">
        <v>0.5</v>
      </c>
      <c r="I66" s="7">
        <v>2</v>
      </c>
      <c r="J66" s="7">
        <v>5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AL66" s="2"/>
      <c r="AM66" s="2"/>
      <c r="AN66" s="2"/>
      <c r="AO66" s="2"/>
      <c r="AQ66" s="2"/>
      <c r="AR66" s="2"/>
      <c r="AS66" s="2"/>
      <c r="AT66" s="2"/>
      <c r="AW66" s="11">
        <v>7</v>
      </c>
      <c r="AX66" s="7">
        <v>9.4</v>
      </c>
      <c r="AY66" s="7">
        <v>5.8</v>
      </c>
      <c r="AZ66" s="7">
        <v>4.8</v>
      </c>
      <c r="BA66" s="7">
        <v>9.5</v>
      </c>
      <c r="BB66" s="7">
        <v>8.7200000000000006</v>
      </c>
      <c r="BC66" s="7">
        <v>114.49</v>
      </c>
      <c r="BD66" s="7">
        <v>52.33</v>
      </c>
      <c r="BE66" s="7">
        <v>41.3</v>
      </c>
      <c r="BT66" s="11" t="s">
        <v>6</v>
      </c>
      <c r="BU66" s="11">
        <v>4</v>
      </c>
      <c r="BV66" s="11">
        <v>4</v>
      </c>
      <c r="BW66" s="11">
        <v>4</v>
      </c>
      <c r="BX66" s="11">
        <v>4</v>
      </c>
      <c r="BZ66" s="11" t="s">
        <v>6</v>
      </c>
      <c r="CA66" s="11">
        <v>4</v>
      </c>
      <c r="CB66" s="11">
        <v>4</v>
      </c>
      <c r="CC66" s="11">
        <v>4</v>
      </c>
      <c r="CD66" s="11">
        <v>4</v>
      </c>
      <c r="CH66" s="11" t="s">
        <v>6</v>
      </c>
      <c r="CI66" s="11">
        <v>4</v>
      </c>
      <c r="CJ66" s="11">
        <v>4</v>
      </c>
      <c r="CK66" s="11">
        <v>4</v>
      </c>
      <c r="CL66" s="11">
        <v>4</v>
      </c>
      <c r="CM66" s="11">
        <v>4</v>
      </c>
      <c r="CN66" s="11">
        <v>4</v>
      </c>
    </row>
    <row r="67" spans="2:92">
      <c r="B67" s="11">
        <v>7</v>
      </c>
      <c r="C67" s="7">
        <v>0</v>
      </c>
      <c r="D67" s="7">
        <v>2</v>
      </c>
      <c r="E67" s="7">
        <v>3</v>
      </c>
      <c r="F67" s="7">
        <v>4</v>
      </c>
      <c r="G67" s="7">
        <v>0</v>
      </c>
      <c r="H67" s="7">
        <v>3</v>
      </c>
      <c r="I67" s="7">
        <v>4</v>
      </c>
      <c r="J67" s="7">
        <v>6</v>
      </c>
      <c r="AW67" s="11">
        <v>8</v>
      </c>
      <c r="AX67" s="7">
        <v>9.3000000000000007</v>
      </c>
      <c r="AY67" s="7">
        <v>3.9</v>
      </c>
      <c r="AZ67" s="7">
        <v>8.3000000000000007</v>
      </c>
      <c r="BA67" s="7">
        <v>7.8</v>
      </c>
      <c r="BB67" s="7">
        <v>10.19</v>
      </c>
      <c r="BC67" s="7">
        <v>87.41</v>
      </c>
      <c r="BD67" s="7">
        <v>52.51</v>
      </c>
      <c r="BE67" s="7">
        <v>28.47</v>
      </c>
      <c r="BT67" s="11" t="s">
        <v>7</v>
      </c>
      <c r="BU67" s="11">
        <f>AVERAGE(BU61:BU64)</f>
        <v>1.0054999999999998</v>
      </c>
      <c r="BV67" s="11">
        <f t="shared" ref="BV67:BX67" si="57">AVERAGE(BV61:BV64)</f>
        <v>0.29900000000000004</v>
      </c>
      <c r="BW67" s="11">
        <f t="shared" si="57"/>
        <v>1.0102500000000001</v>
      </c>
      <c r="BX67" s="11">
        <f t="shared" si="57"/>
        <v>1.8532500000000001</v>
      </c>
      <c r="BZ67" s="11" t="s">
        <v>7</v>
      </c>
      <c r="CA67" s="11">
        <f>AVERAGE(CA61:CA64)</f>
        <v>0.96375000000000011</v>
      </c>
      <c r="CB67" s="11">
        <f t="shared" ref="CB67:CD67" si="58">AVERAGE(CB61:CB64)</f>
        <v>28.69875</v>
      </c>
      <c r="CC67" s="11">
        <f t="shared" si="58"/>
        <v>1.0122499999999999</v>
      </c>
      <c r="CD67" s="11">
        <f t="shared" si="58"/>
        <v>0.44324999999999998</v>
      </c>
      <c r="CH67" s="11" t="s">
        <v>7</v>
      </c>
      <c r="CI67" s="11">
        <f>AVERAGE(CI61:CI64)</f>
        <v>1.0129999999999999</v>
      </c>
      <c r="CJ67" s="11">
        <f t="shared" ref="CJ67:CN67" si="59">AVERAGE(CJ61:CJ64)</f>
        <v>0.4325</v>
      </c>
      <c r="CK67" s="11">
        <f t="shared" si="59"/>
        <v>1.1299999999999999</v>
      </c>
      <c r="CL67" s="11">
        <f t="shared" si="59"/>
        <v>0.99550000000000005</v>
      </c>
      <c r="CM67" s="11">
        <f t="shared" si="59"/>
        <v>0.42274999999999996</v>
      </c>
      <c r="CN67" s="11">
        <f t="shared" si="59"/>
        <v>0.85725000000000007</v>
      </c>
    </row>
    <row r="68" spans="2:92">
      <c r="B68" s="11">
        <v>8</v>
      </c>
      <c r="C68" s="7">
        <v>0</v>
      </c>
      <c r="D68" s="7">
        <v>3</v>
      </c>
      <c r="E68" s="7">
        <v>2</v>
      </c>
      <c r="F68" s="7">
        <v>4</v>
      </c>
      <c r="G68" s="7">
        <v>0.5</v>
      </c>
      <c r="H68" s="7">
        <v>1</v>
      </c>
      <c r="I68" s="7">
        <v>2</v>
      </c>
      <c r="J68" s="7">
        <v>6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AW68" s="11">
        <v>9</v>
      </c>
      <c r="AX68" s="7">
        <v>11</v>
      </c>
      <c r="AY68" s="7">
        <v>3.2</v>
      </c>
      <c r="AZ68" s="7">
        <v>4.3</v>
      </c>
      <c r="BA68" s="7">
        <v>9.9</v>
      </c>
      <c r="BB68" s="7"/>
      <c r="BC68" s="7">
        <v>112.65</v>
      </c>
      <c r="BD68" s="7">
        <v>51.23</v>
      </c>
      <c r="BE68" s="7">
        <v>31.07</v>
      </c>
      <c r="BT68" s="11" t="s">
        <v>8</v>
      </c>
      <c r="BU68" s="11" t="str">
        <f>FIXED(STDEV(BU61:BU64),2)</f>
        <v>0.09</v>
      </c>
      <c r="BV68" s="11" t="str">
        <f t="shared" ref="BV68:BX68" si="60">FIXED(STDEV(BV61:BV64),2)</f>
        <v>0.09</v>
      </c>
      <c r="BW68" s="11" t="str">
        <f t="shared" si="60"/>
        <v>0.13</v>
      </c>
      <c r="BX68" s="11" t="str">
        <f t="shared" si="60"/>
        <v>0.17</v>
      </c>
      <c r="BZ68" s="11" t="s">
        <v>8</v>
      </c>
      <c r="CA68" s="11" t="str">
        <f>FIXED(STDEV(CA61:CA64),2)</f>
        <v>0.05</v>
      </c>
      <c r="CB68" s="11" t="str">
        <f t="shared" ref="CB68:CD68" si="61">FIXED(STDEV(CB61:CB64),2)</f>
        <v>1.65</v>
      </c>
      <c r="CC68" s="11" t="str">
        <f t="shared" si="61"/>
        <v>0.10</v>
      </c>
      <c r="CD68" s="11" t="str">
        <f t="shared" si="61"/>
        <v>0.13</v>
      </c>
      <c r="CH68" s="11" t="s">
        <v>8</v>
      </c>
      <c r="CI68" s="11" t="str">
        <f>FIXED(STDEV(CI61:CI64),2)</f>
        <v>0.11</v>
      </c>
      <c r="CJ68" s="11" t="str">
        <f t="shared" ref="CJ68:CN68" si="62">FIXED(STDEV(CJ61:CJ64),2)</f>
        <v>0.06</v>
      </c>
      <c r="CK68" s="11" t="str">
        <f t="shared" si="62"/>
        <v>0.15</v>
      </c>
      <c r="CL68" s="11" t="str">
        <f t="shared" si="62"/>
        <v>0.15</v>
      </c>
      <c r="CM68" s="11" t="str">
        <f t="shared" si="62"/>
        <v>0.10</v>
      </c>
      <c r="CN68" s="11" t="str">
        <f t="shared" si="62"/>
        <v>0.15</v>
      </c>
    </row>
    <row r="69" spans="2:92">
      <c r="B69" s="11">
        <v>9</v>
      </c>
      <c r="C69" s="7">
        <v>0</v>
      </c>
      <c r="D69" s="7">
        <v>2</v>
      </c>
      <c r="E69" s="7">
        <v>5</v>
      </c>
      <c r="F69" s="7">
        <v>5</v>
      </c>
      <c r="G69" s="7">
        <v>0.5</v>
      </c>
      <c r="H69" s="7">
        <v>1</v>
      </c>
      <c r="I69" s="7">
        <v>1</v>
      </c>
      <c r="J69" s="7">
        <v>6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AW69" s="11">
        <v>10</v>
      </c>
      <c r="AX69" s="7">
        <v>9.3000000000000007</v>
      </c>
      <c r="AY69" s="7">
        <v>3.4</v>
      </c>
      <c r="AZ69" s="7">
        <v>5.2</v>
      </c>
      <c r="BA69" s="7">
        <v>8.1999999999999993</v>
      </c>
      <c r="BB69" s="7"/>
      <c r="BC69" s="7">
        <v>108.76</v>
      </c>
      <c r="BD69" s="7">
        <v>47.86</v>
      </c>
      <c r="BE69" s="7">
        <v>28.31</v>
      </c>
    </row>
    <row r="70" spans="2:92">
      <c r="B70" s="11">
        <v>10</v>
      </c>
      <c r="C70" s="7">
        <v>0</v>
      </c>
      <c r="D70" s="7">
        <v>0.5</v>
      </c>
      <c r="E70" s="7">
        <v>2</v>
      </c>
      <c r="F70" s="7">
        <v>6</v>
      </c>
      <c r="G70" s="7">
        <v>0</v>
      </c>
      <c r="H70" s="7">
        <v>0.5</v>
      </c>
      <c r="I70" s="7">
        <v>2</v>
      </c>
      <c r="J70" s="7">
        <v>4</v>
      </c>
      <c r="AW70" s="11"/>
      <c r="AX70" s="11"/>
      <c r="AY70" s="11"/>
      <c r="AZ70" s="11"/>
      <c r="BA70" s="11"/>
      <c r="BB70" s="11"/>
      <c r="BC70" s="11"/>
      <c r="BD70" s="11"/>
      <c r="BE70" s="11"/>
    </row>
    <row r="71" spans="2:92">
      <c r="B71" s="11"/>
      <c r="C71" s="11"/>
      <c r="D71" s="11"/>
      <c r="E71" s="11"/>
      <c r="F71" s="11"/>
      <c r="G71" s="11"/>
      <c r="H71" s="11"/>
      <c r="I71" s="11"/>
      <c r="J71" s="11"/>
      <c r="AW71" s="11" t="s">
        <v>6</v>
      </c>
      <c r="AX71" s="11">
        <v>10</v>
      </c>
      <c r="AY71" s="11">
        <v>10</v>
      </c>
      <c r="AZ71" s="11">
        <v>10</v>
      </c>
      <c r="BA71" s="11">
        <v>10</v>
      </c>
      <c r="BB71" s="11">
        <v>8</v>
      </c>
      <c r="BC71" s="11">
        <v>10</v>
      </c>
      <c r="BD71" s="11">
        <v>10</v>
      </c>
      <c r="BE71" s="11">
        <v>10</v>
      </c>
    </row>
    <row r="72" spans="2:92">
      <c r="B72" s="11" t="s">
        <v>6</v>
      </c>
      <c r="C72" s="11">
        <v>10</v>
      </c>
      <c r="D72" s="11">
        <v>10</v>
      </c>
      <c r="E72" s="11">
        <v>10</v>
      </c>
      <c r="F72" s="11">
        <v>10</v>
      </c>
      <c r="G72" s="11">
        <v>10</v>
      </c>
      <c r="H72" s="11">
        <v>10</v>
      </c>
      <c r="I72" s="11">
        <v>10</v>
      </c>
      <c r="J72" s="11">
        <v>10</v>
      </c>
      <c r="AW72" s="11" t="s">
        <v>7</v>
      </c>
      <c r="AX72" s="11">
        <f>AVERAGE(AX60:AX69)</f>
        <v>10.163</v>
      </c>
      <c r="AY72" s="11">
        <f t="shared" ref="AY72:BE72" si="63">AVERAGE(AY60:AY69)</f>
        <v>4.0000000000000009</v>
      </c>
      <c r="AZ72" s="11">
        <f t="shared" si="63"/>
        <v>5.7099999999999991</v>
      </c>
      <c r="BA72" s="11">
        <f t="shared" si="63"/>
        <v>8.2099999999999991</v>
      </c>
      <c r="BB72" s="11">
        <f t="shared" si="63"/>
        <v>9.0500000000000007</v>
      </c>
      <c r="BC72" s="11">
        <f t="shared" si="63"/>
        <v>93.692000000000007</v>
      </c>
      <c r="BD72" s="11">
        <f t="shared" si="63"/>
        <v>45.500999999999998</v>
      </c>
      <c r="BE72" s="11">
        <f t="shared" si="63"/>
        <v>27.009999999999998</v>
      </c>
    </row>
    <row r="73" spans="2:92">
      <c r="B73" s="11" t="s">
        <v>7</v>
      </c>
      <c r="C73" s="11">
        <f>AVERAGE(C61:C70)</f>
        <v>0</v>
      </c>
      <c r="D73" s="11">
        <f t="shared" ref="D73:J73" si="64">AVERAGE(D61:D70)</f>
        <v>1.7</v>
      </c>
      <c r="E73" s="11">
        <f t="shared" si="64"/>
        <v>2.65</v>
      </c>
      <c r="F73" s="11">
        <f t="shared" si="64"/>
        <v>5.0999999999999996</v>
      </c>
      <c r="G73" s="11">
        <f t="shared" si="64"/>
        <v>0.1</v>
      </c>
      <c r="H73" s="11">
        <f t="shared" si="64"/>
        <v>1.1499999999999999</v>
      </c>
      <c r="I73" s="11">
        <f t="shared" si="64"/>
        <v>2.2999999999999998</v>
      </c>
      <c r="J73" s="11">
        <f t="shared" si="64"/>
        <v>5.6</v>
      </c>
      <c r="AW73" s="11" t="s">
        <v>8</v>
      </c>
      <c r="AX73" s="11" t="str">
        <f>FIXED(STDEV(AX60:AX69),2)</f>
        <v>0.92</v>
      </c>
      <c r="AY73" s="11" t="str">
        <f t="shared" ref="AY73:BE73" si="65">FIXED(STDEV(AY60:AY69),2)</f>
        <v>0.81</v>
      </c>
      <c r="AZ73" s="11" t="str">
        <f t="shared" si="65"/>
        <v>1.57</v>
      </c>
      <c r="BA73" s="11" t="str">
        <f t="shared" si="65"/>
        <v>1.76</v>
      </c>
      <c r="BB73" s="11" t="str">
        <f t="shared" si="65"/>
        <v>2.68</v>
      </c>
      <c r="BC73" s="11" t="str">
        <f t="shared" si="65"/>
        <v>19.40</v>
      </c>
      <c r="BD73" s="11" t="str">
        <f t="shared" si="65"/>
        <v>12.42</v>
      </c>
      <c r="BE73" s="11" t="str">
        <f t="shared" si="65"/>
        <v>8.50</v>
      </c>
    </row>
    <row r="74" spans="2:92">
      <c r="B74" s="11" t="s">
        <v>8</v>
      </c>
      <c r="C74" s="11" t="str">
        <f>FIXED(STDEV(C61:C70),2)</f>
        <v>0.00</v>
      </c>
      <c r="D74" s="11" t="str">
        <f t="shared" ref="D74:J74" si="66">FIXED(STDEV(D61:D70),2)</f>
        <v>0.92</v>
      </c>
      <c r="E74" s="11" t="str">
        <f t="shared" si="66"/>
        <v>1.25</v>
      </c>
      <c r="F74" s="11" t="str">
        <f t="shared" si="66"/>
        <v>0.88</v>
      </c>
      <c r="G74" s="11" t="str">
        <f t="shared" si="66"/>
        <v>0.21</v>
      </c>
      <c r="H74" s="11" t="str">
        <f t="shared" si="66"/>
        <v>0.78</v>
      </c>
      <c r="I74" s="11" t="str">
        <f t="shared" si="66"/>
        <v>0.95</v>
      </c>
      <c r="J74" s="11" t="str">
        <f t="shared" si="66"/>
        <v>0.70</v>
      </c>
    </row>
  </sheetData>
  <mergeCells count="112">
    <mergeCell ref="O1:Q1"/>
    <mergeCell ref="R1:T1"/>
    <mergeCell ref="C59:D59"/>
    <mergeCell ref="E59:F59"/>
    <mergeCell ref="G59:H59"/>
    <mergeCell ref="I59:J59"/>
    <mergeCell ref="O13:Q13"/>
    <mergeCell ref="R13:T13"/>
    <mergeCell ref="P25:S25"/>
    <mergeCell ref="T25:W25"/>
    <mergeCell ref="P26:Q26"/>
    <mergeCell ref="R26:S26"/>
    <mergeCell ref="P38:S38"/>
    <mergeCell ref="P51:R51"/>
    <mergeCell ref="C41:D41"/>
    <mergeCell ref="E41:F41"/>
    <mergeCell ref="G41:H41"/>
    <mergeCell ref="I41:J41"/>
    <mergeCell ref="C58:F58"/>
    <mergeCell ref="G58:J58"/>
    <mergeCell ref="D1:E1"/>
    <mergeCell ref="F1:G1"/>
    <mergeCell ref="H1:I1"/>
    <mergeCell ref="C28:F28"/>
    <mergeCell ref="AA50:AC50"/>
    <mergeCell ref="AD50:AF50"/>
    <mergeCell ref="AL1:AM1"/>
    <mergeCell ref="AN1:AO1"/>
    <mergeCell ref="AP1:AQ1"/>
    <mergeCell ref="AL34:AO34"/>
    <mergeCell ref="AP34:AS34"/>
    <mergeCell ref="AL35:AM35"/>
    <mergeCell ref="AN35:AO35"/>
    <mergeCell ref="AP35:AQ35"/>
    <mergeCell ref="AR35:AS35"/>
    <mergeCell ref="Z26:AA26"/>
    <mergeCell ref="AB26:AC26"/>
    <mergeCell ref="AF26:AG26"/>
    <mergeCell ref="AA39:AC39"/>
    <mergeCell ref="AD39:AF39"/>
    <mergeCell ref="Z1:AA1"/>
    <mergeCell ref="AB1:AC1"/>
    <mergeCell ref="AF1:AG1"/>
    <mergeCell ref="Z13:AA13"/>
    <mergeCell ref="AB13:AC13"/>
    <mergeCell ref="AF13:AG13"/>
    <mergeCell ref="G28:J28"/>
    <mergeCell ref="AL51:AO51"/>
    <mergeCell ref="AP51:AS51"/>
    <mergeCell ref="AL52:AM52"/>
    <mergeCell ref="AN52:AO52"/>
    <mergeCell ref="AP52:AQ52"/>
    <mergeCell ref="AR52:AS52"/>
    <mergeCell ref="AR1:AS1"/>
    <mergeCell ref="AL12:AM12"/>
    <mergeCell ref="AL23:AM23"/>
    <mergeCell ref="AN23:AO23"/>
    <mergeCell ref="AP23:AQ23"/>
    <mergeCell ref="AR23:AS23"/>
    <mergeCell ref="AP12:AQ12"/>
    <mergeCell ref="AX58:BA58"/>
    <mergeCell ref="BB58:BE58"/>
    <mergeCell ref="BJ1:BL1"/>
    <mergeCell ref="BM1:BO1"/>
    <mergeCell ref="BP1:BR1"/>
    <mergeCell ref="BJ13:BL13"/>
    <mergeCell ref="BM13:BO13"/>
    <mergeCell ref="BP13:BR13"/>
    <mergeCell ref="BJ25:BM25"/>
    <mergeCell ref="BN25:BQ25"/>
    <mergeCell ref="BJ36:BN36"/>
    <mergeCell ref="BO36:BS36"/>
    <mergeCell ref="BC16:BD16"/>
    <mergeCell ref="BE16:BF16"/>
    <mergeCell ref="AX31:BA31"/>
    <mergeCell ref="BB31:BE31"/>
    <mergeCell ref="AX46:BA46"/>
    <mergeCell ref="BB46:BE46"/>
    <mergeCell ref="AZ1:BA1"/>
    <mergeCell ref="BB1:BC1"/>
    <mergeCell ref="AW16:AX16"/>
    <mergeCell ref="AY16:AZ16"/>
    <mergeCell ref="CO1:CP1"/>
    <mergeCell ref="CI13:CM13"/>
    <mergeCell ref="CI24:CJ24"/>
    <mergeCell ref="CK24:CL24"/>
    <mergeCell ref="CM24:CN24"/>
    <mergeCell ref="CG1:CH1"/>
    <mergeCell ref="CK1:CL1"/>
    <mergeCell ref="BU46:BX46"/>
    <mergeCell ref="BU59:BV59"/>
    <mergeCell ref="BW59:BX59"/>
    <mergeCell ref="CA59:CB59"/>
    <mergeCell ref="CC59:CD59"/>
    <mergeCell ref="BU33:BX33"/>
    <mergeCell ref="BU34:BV34"/>
    <mergeCell ref="BW34:BX34"/>
    <mergeCell ref="CA33:CD33"/>
    <mergeCell ref="CA34:CB34"/>
    <mergeCell ref="CC34:CD34"/>
    <mergeCell ref="CI58:CK58"/>
    <mergeCell ref="CL58:CN58"/>
    <mergeCell ref="CT2:CV2"/>
    <mergeCell ref="CW2:CY2"/>
    <mergeCell ref="CT14:CV14"/>
    <mergeCell ref="CW14:CY14"/>
    <mergeCell ref="CG35:CH35"/>
    <mergeCell ref="CI35:CJ35"/>
    <mergeCell ref="CK35:CL35"/>
    <mergeCell ref="CO35:CP35"/>
    <mergeCell ref="CI46:CK46"/>
    <mergeCell ref="CL46:CN46"/>
  </mergeCells>
  <phoneticPr fontId="1" type="noConversion"/>
  <pageMargins left="0" right="0" top="0.75" bottom="0.75" header="0.3" footer="0.3"/>
  <pageSetup paperSize="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raw data</vt:lpstr>
      <vt:lpstr>'raw data'!OLE_LINK1642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2021-01-30T09:20:00Z</cp:lastPrinted>
  <dcterms:created xsi:type="dcterms:W3CDTF">2021-01-29T10:28:06Z</dcterms:created>
  <dcterms:modified xsi:type="dcterms:W3CDTF">2021-03-08T08:33:23Z</dcterms:modified>
</cp:coreProperties>
</file>