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hinya Hosokawa\Desktop\02ScientificRep\"/>
    </mc:Choice>
  </mc:AlternateContent>
  <xr:revisionPtr revIDLastSave="0" documentId="13_ncr:1_{72F9A379-42B7-4BE4-8036-A0745A826837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TableS1" sheetId="1" r:id="rId1"/>
    <sheet name="TableS2" sheetId="2" r:id="rId2"/>
    <sheet name="TableS3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4" l="1"/>
  <c r="AA6" i="4"/>
  <c r="AB6" i="4" s="1"/>
  <c r="AA7" i="4"/>
  <c r="AB7" i="4" s="1"/>
  <c r="AA8" i="4"/>
  <c r="AB8" i="4" s="1"/>
  <c r="AA9" i="4"/>
  <c r="AB9" i="4" s="1"/>
  <c r="AA10" i="4"/>
  <c r="AB10" i="4" s="1"/>
  <c r="AA11" i="4"/>
  <c r="AB11" i="4" s="1"/>
  <c r="AA12" i="4"/>
  <c r="AB12" i="4" s="1"/>
  <c r="AA13" i="4"/>
  <c r="AB13" i="4" s="1"/>
  <c r="AA14" i="4"/>
  <c r="AB14" i="4" s="1"/>
  <c r="AA15" i="4"/>
  <c r="AB15" i="4" s="1"/>
  <c r="AA16" i="4"/>
  <c r="AB16" i="4" s="1"/>
  <c r="AA17" i="4"/>
  <c r="AB17" i="4"/>
  <c r="AA18" i="4"/>
  <c r="AB18" i="4" s="1"/>
  <c r="AA19" i="4"/>
  <c r="AB19" i="4" s="1"/>
  <c r="AA20" i="4"/>
  <c r="AB20" i="4" s="1"/>
  <c r="AA21" i="4"/>
  <c r="AB21" i="4" s="1"/>
  <c r="AA22" i="4"/>
  <c r="AB22" i="4" s="1"/>
  <c r="AA23" i="4"/>
  <c r="AB23" i="4" s="1"/>
  <c r="AA24" i="4"/>
  <c r="AB24" i="4"/>
  <c r="AA25" i="4"/>
  <c r="AB25" i="4" s="1"/>
  <c r="AA26" i="4"/>
  <c r="AB26" i="4" s="1"/>
  <c r="AA27" i="4"/>
  <c r="AB27" i="4" s="1"/>
  <c r="AA28" i="4"/>
  <c r="AB28" i="4" s="1"/>
  <c r="AA29" i="4"/>
  <c r="AB29" i="4" s="1"/>
  <c r="AA30" i="4"/>
  <c r="AB30" i="4" s="1"/>
  <c r="AA31" i="4"/>
  <c r="AB31" i="4" s="1"/>
  <c r="AA32" i="4"/>
  <c r="AB32" i="4" s="1"/>
  <c r="AA33" i="4"/>
  <c r="AB33" i="4" s="1"/>
  <c r="AA34" i="4"/>
  <c r="AB34" i="4" s="1"/>
  <c r="AA35" i="4"/>
  <c r="AB35" i="4" s="1"/>
  <c r="AA36" i="4"/>
  <c r="AB36" i="4" s="1"/>
  <c r="AA37" i="4"/>
  <c r="AB37" i="4" s="1"/>
  <c r="AA38" i="4"/>
  <c r="AB38" i="4" s="1"/>
  <c r="AA39" i="4"/>
  <c r="AB39" i="4" s="1"/>
  <c r="AA40" i="4"/>
  <c r="AB40" i="4" s="1"/>
  <c r="AA41" i="4"/>
  <c r="AB41" i="4" s="1"/>
  <c r="AA42" i="4"/>
  <c r="AB42" i="4" s="1"/>
  <c r="AA43" i="4"/>
  <c r="AB43" i="4" s="1"/>
  <c r="AA44" i="4"/>
  <c r="AB44" i="4" s="1"/>
  <c r="AA45" i="4"/>
  <c r="AB45" i="4" s="1"/>
  <c r="AA46" i="4"/>
  <c r="AB46" i="4" s="1"/>
  <c r="AA47" i="4"/>
  <c r="AB47" i="4" s="1"/>
  <c r="AA48" i="4"/>
  <c r="AB48" i="4"/>
  <c r="AA49" i="4"/>
  <c r="AB49" i="4" s="1"/>
  <c r="AA50" i="4"/>
  <c r="AB50" i="4" s="1"/>
  <c r="AA51" i="4"/>
  <c r="AB51" i="4" s="1"/>
  <c r="AA52" i="4"/>
  <c r="AB52" i="4" s="1"/>
  <c r="AA53" i="4"/>
  <c r="AB53" i="4" s="1"/>
  <c r="AA54" i="4"/>
  <c r="AB54" i="4" s="1"/>
  <c r="AA55" i="4"/>
  <c r="AB55" i="4" s="1"/>
  <c r="AA56" i="4"/>
  <c r="AB56" i="4" s="1"/>
  <c r="AA57" i="4"/>
  <c r="AB57" i="4" s="1"/>
  <c r="AA58" i="4"/>
  <c r="AB58" i="4" s="1"/>
  <c r="AA59" i="4"/>
  <c r="AB59" i="4" s="1"/>
  <c r="AA60" i="4"/>
  <c r="AB60" i="4" s="1"/>
  <c r="AA61" i="4"/>
  <c r="AB61" i="4" s="1"/>
  <c r="AA62" i="4"/>
  <c r="AB62" i="4" s="1"/>
  <c r="AA63" i="4"/>
  <c r="AB63" i="4" s="1"/>
  <c r="AA64" i="4"/>
  <c r="AB64" i="4" s="1"/>
  <c r="AA65" i="4"/>
  <c r="AB65" i="4"/>
  <c r="AA66" i="4"/>
  <c r="AB66" i="4"/>
  <c r="AA67" i="4"/>
  <c r="AB67" i="4" s="1"/>
  <c r="AA68" i="4"/>
  <c r="AB68" i="4" s="1"/>
  <c r="AA69" i="4"/>
  <c r="AB69" i="4" s="1"/>
  <c r="AA70" i="4"/>
  <c r="AB70" i="4" s="1"/>
  <c r="AA71" i="4"/>
  <c r="AB71" i="4" s="1"/>
  <c r="AA72" i="4"/>
  <c r="AB72" i="4"/>
  <c r="AA73" i="4"/>
  <c r="AB73" i="4" s="1"/>
  <c r="AA74" i="4"/>
  <c r="AB74" i="4" s="1"/>
  <c r="AA75" i="4"/>
  <c r="AB75" i="4" s="1"/>
  <c r="AA76" i="4"/>
  <c r="AB76" i="4" s="1"/>
  <c r="AA77" i="4"/>
  <c r="AB77" i="4" s="1"/>
  <c r="AA78" i="4"/>
  <c r="AB78" i="4" s="1"/>
  <c r="AA79" i="4"/>
  <c r="AB79" i="4" s="1"/>
  <c r="AA80" i="4"/>
  <c r="AB80" i="4" s="1"/>
  <c r="AA81" i="4"/>
  <c r="AB81" i="4" s="1"/>
  <c r="AA82" i="4"/>
  <c r="AB82" i="4" s="1"/>
  <c r="AA83" i="4"/>
  <c r="AB83" i="4" s="1"/>
  <c r="AA84" i="4"/>
  <c r="AB84" i="4" s="1"/>
  <c r="AA85" i="4"/>
  <c r="AB85" i="4" s="1"/>
  <c r="AA86" i="4"/>
  <c r="AB86" i="4" s="1"/>
  <c r="AA87" i="4"/>
  <c r="AB87" i="4" s="1"/>
  <c r="AA88" i="4"/>
  <c r="AB88" i="4" s="1"/>
  <c r="AA89" i="4"/>
  <c r="AB89" i="4" s="1"/>
  <c r="AA90" i="4"/>
  <c r="AB90" i="4"/>
  <c r="AA91" i="4"/>
  <c r="AB91" i="4" s="1"/>
  <c r="AA92" i="4"/>
  <c r="AB92" i="4" s="1"/>
  <c r="AA93" i="4"/>
  <c r="AB93" i="4" s="1"/>
  <c r="AA94" i="4"/>
  <c r="AB94" i="4" s="1"/>
  <c r="AA95" i="4"/>
  <c r="AB95" i="4" s="1"/>
  <c r="AA96" i="4"/>
  <c r="AB96" i="4" s="1"/>
  <c r="AA97" i="4"/>
  <c r="AB97" i="4"/>
  <c r="AA98" i="4"/>
  <c r="AB98" i="4" s="1"/>
  <c r="AA99" i="4"/>
  <c r="AB99" i="4" s="1"/>
  <c r="AA100" i="4"/>
  <c r="AB100" i="4" s="1"/>
  <c r="AB5" i="2"/>
  <c r="AA6" i="2"/>
  <c r="AB6" i="2" s="1"/>
  <c r="AA7" i="2"/>
  <c r="AB7" i="2" s="1"/>
  <c r="AA8" i="2"/>
  <c r="AB8" i="2" s="1"/>
  <c r="AA9" i="2"/>
  <c r="AB9" i="2" s="1"/>
  <c r="AA10" i="2"/>
  <c r="AB10" i="2" s="1"/>
  <c r="AA11" i="2"/>
  <c r="AB11" i="2" s="1"/>
  <c r="AA12" i="2"/>
  <c r="AB12" i="2" s="1"/>
  <c r="AA13" i="2"/>
  <c r="AB13" i="2" s="1"/>
  <c r="AA14" i="2"/>
  <c r="AB14" i="2" s="1"/>
  <c r="AA15" i="2"/>
  <c r="AB15" i="2" s="1"/>
  <c r="AA16" i="2"/>
  <c r="AB16" i="2" s="1"/>
  <c r="AA17" i="2"/>
  <c r="AB17" i="2" s="1"/>
  <c r="AA18" i="2"/>
  <c r="AB18" i="2" s="1"/>
  <c r="AA19" i="2"/>
  <c r="AB19" i="2" s="1"/>
  <c r="AA20" i="2"/>
  <c r="AB20" i="2" s="1"/>
  <c r="AA21" i="2"/>
  <c r="AB21" i="2" s="1"/>
  <c r="AA22" i="2"/>
  <c r="AB22" i="2" s="1"/>
  <c r="AA23" i="2"/>
  <c r="AB23" i="2" s="1"/>
  <c r="AA24" i="2"/>
  <c r="AB24" i="2" s="1"/>
  <c r="AA25" i="2"/>
  <c r="AB25" i="2" s="1"/>
  <c r="AA26" i="2"/>
  <c r="AB26" i="2" s="1"/>
  <c r="AA27" i="2"/>
  <c r="AB27" i="2" s="1"/>
  <c r="AA28" i="2"/>
  <c r="AB28" i="2" s="1"/>
  <c r="AA29" i="2"/>
  <c r="AB29" i="2" s="1"/>
  <c r="AA30" i="2"/>
  <c r="AB30" i="2" s="1"/>
  <c r="AA31" i="2"/>
  <c r="AB31" i="2" s="1"/>
  <c r="AA32" i="2"/>
  <c r="AB32" i="2" s="1"/>
  <c r="AA33" i="2"/>
  <c r="AB33" i="2" s="1"/>
  <c r="AA34" i="2"/>
  <c r="AB34" i="2" s="1"/>
  <c r="AA35" i="2"/>
  <c r="AB35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 s="1"/>
  <c r="AA42" i="2"/>
  <c r="AB42" i="2" s="1"/>
  <c r="AA43" i="2"/>
  <c r="AB43" i="2" s="1"/>
  <c r="AA44" i="2"/>
  <c r="AB44" i="2" s="1"/>
  <c r="AA45" i="2"/>
  <c r="AB45" i="2" s="1"/>
  <c r="AA46" i="2"/>
  <c r="AB46" i="2" s="1"/>
  <c r="AA47" i="2"/>
  <c r="AB47" i="2" s="1"/>
  <c r="AA48" i="2"/>
  <c r="AB48" i="2" s="1"/>
  <c r="AA49" i="2"/>
  <c r="AB49" i="2" s="1"/>
  <c r="AA50" i="2"/>
  <c r="AB50" i="2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7" i="2"/>
  <c r="AB57" i="2" s="1"/>
  <c r="AA58" i="2"/>
  <c r="AB58" i="2" s="1"/>
  <c r="AA59" i="2"/>
  <c r="AB59" i="2" s="1"/>
  <c r="AA60" i="2"/>
  <c r="AB60" i="2" s="1"/>
  <c r="AA61" i="2"/>
  <c r="AB61" i="2"/>
  <c r="AA62" i="2"/>
  <c r="AB62" i="2" s="1"/>
  <c r="AA63" i="2"/>
  <c r="AB63" i="2" s="1"/>
  <c r="AA64" i="2"/>
  <c r="AB64" i="2" s="1"/>
  <c r="AA65" i="2"/>
  <c r="AB65" i="2" s="1"/>
  <c r="AA66" i="2"/>
  <c r="AB66" i="2" s="1"/>
  <c r="AA67" i="2"/>
  <c r="AB67" i="2" s="1"/>
  <c r="AA68" i="2"/>
  <c r="AB68" i="2" s="1"/>
  <c r="AA69" i="2"/>
  <c r="AB69" i="2" s="1"/>
  <c r="AA70" i="2"/>
  <c r="AB70" i="2" s="1"/>
  <c r="AA71" i="2"/>
  <c r="AB71" i="2" s="1"/>
  <c r="AA72" i="2"/>
  <c r="AB72" i="2" s="1"/>
  <c r="AA73" i="2"/>
  <c r="AB73" i="2" s="1"/>
  <c r="AA74" i="2"/>
  <c r="AB74" i="2" s="1"/>
  <c r="AA75" i="2"/>
  <c r="AB75" i="2" s="1"/>
  <c r="AA76" i="2"/>
  <c r="AB76" i="2" s="1"/>
  <c r="AA77" i="2"/>
  <c r="AB77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7" i="2"/>
  <c r="AB87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7" i="2"/>
  <c r="AB97" i="2" s="1"/>
  <c r="AA98" i="2"/>
  <c r="AB98" i="2" s="1"/>
  <c r="AA99" i="2"/>
  <c r="AB99" i="2" s="1"/>
  <c r="AA100" i="2"/>
  <c r="AB100" i="2" s="1"/>
  <c r="AB101" i="2" l="1"/>
  <c r="AC5" i="2" s="1"/>
  <c r="AB101" i="4"/>
  <c r="AC7" i="4" s="1"/>
  <c r="AC75" i="2" l="1"/>
  <c r="AC39" i="4"/>
  <c r="AC13" i="4"/>
  <c r="AC56" i="4"/>
  <c r="AC98" i="4"/>
  <c r="AC37" i="4"/>
  <c r="AC80" i="4"/>
  <c r="AC6" i="4"/>
  <c r="AC59" i="4"/>
  <c r="AC99" i="4"/>
  <c r="AC55" i="4"/>
  <c r="AC44" i="4"/>
  <c r="AC18" i="4"/>
  <c r="AC61" i="4"/>
  <c r="AC30" i="4"/>
  <c r="AC74" i="4"/>
  <c r="AC54" i="4"/>
  <c r="AC42" i="4"/>
  <c r="AC15" i="4"/>
  <c r="AC24" i="4"/>
  <c r="AC48" i="4"/>
  <c r="AC95" i="4"/>
  <c r="AC72" i="4"/>
  <c r="AC96" i="4"/>
  <c r="AC36" i="4"/>
  <c r="AC92" i="4"/>
  <c r="AC34" i="4"/>
  <c r="AC77" i="4"/>
  <c r="AC94" i="4"/>
  <c r="AC20" i="4"/>
  <c r="AC28" i="4"/>
  <c r="AC70" i="4"/>
  <c r="AC66" i="4"/>
  <c r="AC90" i="4"/>
  <c r="AC87" i="4"/>
  <c r="AC29" i="4"/>
  <c r="AC67" i="4"/>
  <c r="AC10" i="4"/>
  <c r="AC53" i="4"/>
  <c r="AC22" i="4"/>
  <c r="AC86" i="4"/>
  <c r="AC78" i="4"/>
  <c r="AC16" i="4"/>
  <c r="AC58" i="4"/>
  <c r="AC19" i="4"/>
  <c r="AC27" i="4"/>
  <c r="AC91" i="4"/>
  <c r="AC68" i="4"/>
  <c r="AC47" i="4"/>
  <c r="AC35" i="4"/>
  <c r="AC40" i="4"/>
  <c r="AC82" i="4"/>
  <c r="AC31" i="4"/>
  <c r="AC32" i="4"/>
  <c r="AC62" i="4"/>
  <c r="AC85" i="4"/>
  <c r="AC71" i="4"/>
  <c r="AC51" i="4"/>
  <c r="AC75" i="4"/>
  <c r="AC21" i="4"/>
  <c r="AC25" i="4"/>
  <c r="AC49" i="4"/>
  <c r="AC57" i="4"/>
  <c r="AC5" i="4"/>
  <c r="AC17" i="4"/>
  <c r="AC33" i="4"/>
  <c r="AC65" i="4"/>
  <c r="AC81" i="4"/>
  <c r="AC9" i="4"/>
  <c r="AC41" i="4"/>
  <c r="AC73" i="4"/>
  <c r="AC89" i="4"/>
  <c r="AC97" i="4"/>
  <c r="AC60" i="4"/>
  <c r="AC11" i="4"/>
  <c r="AC76" i="4"/>
  <c r="AC64" i="4"/>
  <c r="AC83" i="4"/>
  <c r="AC38" i="4"/>
  <c r="AC14" i="4"/>
  <c r="AC84" i="4"/>
  <c r="AC52" i="4"/>
  <c r="AC45" i="4"/>
  <c r="AC88" i="4"/>
  <c r="AC79" i="4"/>
  <c r="AC26" i="4"/>
  <c r="AC69" i="4"/>
  <c r="AC63" i="4"/>
  <c r="AC43" i="4"/>
  <c r="AC46" i="4"/>
  <c r="AC23" i="4"/>
  <c r="AC12" i="4"/>
  <c r="AC8" i="4"/>
  <c r="AC50" i="4"/>
  <c r="AC93" i="4"/>
  <c r="AC100" i="4"/>
  <c r="AC87" i="2"/>
  <c r="AC20" i="2"/>
  <c r="AC44" i="2"/>
  <c r="AC96" i="2"/>
  <c r="AC10" i="2"/>
  <c r="AC55" i="2"/>
  <c r="AC68" i="2"/>
  <c r="AC57" i="2"/>
  <c r="AC49" i="2"/>
  <c r="AC73" i="2"/>
  <c r="AC41" i="2"/>
  <c r="AC65" i="2"/>
  <c r="AC81" i="2"/>
  <c r="AC89" i="2"/>
  <c r="AC17" i="2"/>
  <c r="AC9" i="2"/>
  <c r="AC33" i="2"/>
  <c r="AC97" i="2"/>
  <c r="AC25" i="2"/>
  <c r="AC70" i="2"/>
  <c r="AC79" i="2"/>
  <c r="AC16" i="2"/>
  <c r="AC6" i="2"/>
  <c r="AC7" i="2"/>
  <c r="AC90" i="2"/>
  <c r="AC31" i="2"/>
  <c r="AC85" i="2"/>
  <c r="AC60" i="2"/>
  <c r="AC36" i="2"/>
  <c r="AC83" i="2"/>
  <c r="AC74" i="2"/>
  <c r="AC27" i="2"/>
  <c r="AC23" i="2"/>
  <c r="AC66" i="2"/>
  <c r="AC18" i="2"/>
  <c r="AC52" i="2"/>
  <c r="AC29" i="2"/>
  <c r="AC93" i="2"/>
  <c r="AC98" i="2"/>
  <c r="AC100" i="2"/>
  <c r="AC48" i="2"/>
  <c r="AC37" i="2"/>
  <c r="AC11" i="2"/>
  <c r="AC28" i="2"/>
  <c r="AC71" i="2"/>
  <c r="AC24" i="2"/>
  <c r="AC63" i="2"/>
  <c r="AC35" i="2"/>
  <c r="AC99" i="2"/>
  <c r="AC8" i="2"/>
  <c r="AC80" i="2"/>
  <c r="AC15" i="2"/>
  <c r="AC43" i="2"/>
  <c r="AC22" i="2"/>
  <c r="AC72" i="2"/>
  <c r="AC61" i="2"/>
  <c r="AC46" i="2"/>
  <c r="AC69" i="2"/>
  <c r="AC50" i="2"/>
  <c r="AC88" i="2"/>
  <c r="AC67" i="2"/>
  <c r="AC94" i="2"/>
  <c r="AC26" i="2"/>
  <c r="AC62" i="2"/>
  <c r="AC77" i="2"/>
  <c r="AC47" i="2"/>
  <c r="AC21" i="2"/>
  <c r="AC12" i="2"/>
  <c r="AC19" i="2"/>
  <c r="AC32" i="2"/>
  <c r="AC58" i="2"/>
  <c r="AC91" i="2"/>
  <c r="AC34" i="2"/>
  <c r="AC76" i="2"/>
  <c r="AC40" i="2"/>
  <c r="AC84" i="2"/>
  <c r="AC45" i="2"/>
  <c r="AC78" i="2"/>
  <c r="AC13" i="2"/>
  <c r="AC86" i="2"/>
  <c r="AC64" i="2"/>
  <c r="AC53" i="2"/>
  <c r="AC38" i="2"/>
  <c r="AC39" i="2"/>
  <c r="AC82" i="2"/>
  <c r="AC56" i="2"/>
  <c r="AC95" i="2"/>
  <c r="AC51" i="2"/>
  <c r="AC42" i="2"/>
  <c r="AC30" i="2"/>
  <c r="AC14" i="2"/>
  <c r="AC92" i="2"/>
  <c r="AC59" i="2"/>
  <c r="AC54" i="2"/>
  <c r="M5" i="4"/>
  <c r="M5" i="2"/>
  <c r="N4" i="1"/>
  <c r="L7" i="4" l="1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 s="1"/>
  <c r="L56" i="4"/>
  <c r="M56" i="4" s="1"/>
  <c r="L57" i="4"/>
  <c r="M57" i="4" s="1"/>
  <c r="L58" i="4"/>
  <c r="M58" i="4" s="1"/>
  <c r="L59" i="4"/>
  <c r="M59" i="4" s="1"/>
  <c r="L60" i="4"/>
  <c r="M60" i="4" s="1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L69" i="4"/>
  <c r="M69" i="4" s="1"/>
  <c r="L70" i="4"/>
  <c r="M70" i="4" s="1"/>
  <c r="L71" i="4"/>
  <c r="M71" i="4" s="1"/>
  <c r="L72" i="4"/>
  <c r="M72" i="4" s="1"/>
  <c r="L73" i="4"/>
  <c r="M73" i="4" s="1"/>
  <c r="L74" i="4"/>
  <c r="M74" i="4" s="1"/>
  <c r="L75" i="4"/>
  <c r="M75" i="4" s="1"/>
  <c r="L76" i="4"/>
  <c r="M76" i="4" s="1"/>
  <c r="L77" i="4"/>
  <c r="M77" i="4" s="1"/>
  <c r="L78" i="4"/>
  <c r="M78" i="4" s="1"/>
  <c r="L79" i="4"/>
  <c r="M79" i="4" s="1"/>
  <c r="L80" i="4"/>
  <c r="M80" i="4" s="1"/>
  <c r="L81" i="4"/>
  <c r="M81" i="4" s="1"/>
  <c r="L82" i="4"/>
  <c r="M82" i="4" s="1"/>
  <c r="L83" i="4"/>
  <c r="M83" i="4" s="1"/>
  <c r="L84" i="4"/>
  <c r="M84" i="4" s="1"/>
  <c r="L85" i="4"/>
  <c r="M85" i="4" s="1"/>
  <c r="L86" i="4"/>
  <c r="M86" i="4" s="1"/>
  <c r="L87" i="4"/>
  <c r="M87" i="4" s="1"/>
  <c r="L88" i="4"/>
  <c r="M88" i="4" s="1"/>
  <c r="L89" i="4"/>
  <c r="M89" i="4" s="1"/>
  <c r="L90" i="4"/>
  <c r="M90" i="4" s="1"/>
  <c r="L91" i="4"/>
  <c r="M91" i="4" s="1"/>
  <c r="L92" i="4"/>
  <c r="M92" i="4" s="1"/>
  <c r="L93" i="4"/>
  <c r="M93" i="4" s="1"/>
  <c r="L94" i="4"/>
  <c r="M94" i="4" s="1"/>
  <c r="L95" i="4"/>
  <c r="M95" i="4" s="1"/>
  <c r="L96" i="4"/>
  <c r="M96" i="4" s="1"/>
  <c r="L97" i="4"/>
  <c r="M97" i="4" s="1"/>
  <c r="L98" i="4"/>
  <c r="M98" i="4" s="1"/>
  <c r="L99" i="4"/>
  <c r="M99" i="4" s="1"/>
  <c r="L100" i="4"/>
  <c r="M100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L107" i="4"/>
  <c r="M107" i="4" s="1"/>
  <c r="L108" i="4"/>
  <c r="M108" i="4" s="1"/>
  <c r="L109" i="4"/>
  <c r="M109" i="4" s="1"/>
  <c r="L110" i="4"/>
  <c r="M110" i="4" s="1"/>
  <c r="L111" i="4"/>
  <c r="M111" i="4" s="1"/>
  <c r="L112" i="4"/>
  <c r="M112" i="4" s="1"/>
  <c r="L113" i="4"/>
  <c r="M113" i="4" s="1"/>
  <c r="L114" i="4"/>
  <c r="M114" i="4" s="1"/>
  <c r="L115" i="4"/>
  <c r="M115" i="4" s="1"/>
  <c r="L116" i="4"/>
  <c r="M116" i="4" s="1"/>
  <c r="L117" i="4"/>
  <c r="M117" i="4" s="1"/>
  <c r="L118" i="4"/>
  <c r="M118" i="4" s="1"/>
  <c r="L119" i="4"/>
  <c r="M119" i="4" s="1"/>
  <c r="L120" i="4"/>
  <c r="M120" i="4" s="1"/>
  <c r="L121" i="4"/>
  <c r="M121" i="4" s="1"/>
  <c r="L122" i="4"/>
  <c r="M122" i="4" s="1"/>
  <c r="L123" i="4"/>
  <c r="M123" i="4" s="1"/>
  <c r="L124" i="4"/>
  <c r="M124" i="4" s="1"/>
  <c r="L6" i="4"/>
  <c r="M6" i="4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6" i="2"/>
  <c r="M66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76" i="2"/>
  <c r="M76" i="2" s="1"/>
  <c r="L77" i="2"/>
  <c r="M77" i="2" s="1"/>
  <c r="L78" i="2"/>
  <c r="M78" i="2" s="1"/>
  <c r="L79" i="2"/>
  <c r="M79" i="2" s="1"/>
  <c r="L80" i="2"/>
  <c r="M80" i="2" s="1"/>
  <c r="L81" i="2"/>
  <c r="M81" i="2" s="1"/>
  <c r="L82" i="2"/>
  <c r="M82" i="2" s="1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8" i="2"/>
  <c r="M98" i="2" s="1"/>
  <c r="L99" i="2"/>
  <c r="M99" i="2" s="1"/>
  <c r="L100" i="2"/>
  <c r="M100" i="2" s="1"/>
  <c r="L101" i="2"/>
  <c r="M101" i="2" s="1"/>
  <c r="L102" i="2"/>
  <c r="M102" i="2" s="1"/>
  <c r="L103" i="2"/>
  <c r="M103" i="2" s="1"/>
  <c r="L104" i="2"/>
  <c r="M104" i="2" s="1"/>
  <c r="L105" i="2"/>
  <c r="M105" i="2" s="1"/>
  <c r="L106" i="2"/>
  <c r="M106" i="2" s="1"/>
  <c r="L107" i="2"/>
  <c r="M107" i="2" s="1"/>
  <c r="L108" i="2"/>
  <c r="M108" i="2" s="1"/>
  <c r="L109" i="2"/>
  <c r="M109" i="2" s="1"/>
  <c r="L110" i="2"/>
  <c r="M110" i="2" s="1"/>
  <c r="L111" i="2"/>
  <c r="M111" i="2" s="1"/>
  <c r="L112" i="2"/>
  <c r="M112" i="2" s="1"/>
  <c r="L113" i="2"/>
  <c r="M113" i="2" s="1"/>
  <c r="L114" i="2"/>
  <c r="M114" i="2" s="1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L122" i="2"/>
  <c r="M122" i="2" s="1"/>
  <c r="L123" i="2"/>
  <c r="M123" i="2" s="1"/>
  <c r="L124" i="2"/>
  <c r="M124" i="2" s="1"/>
  <c r="L6" i="2"/>
  <c r="M6" i="2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5" i="1"/>
  <c r="N5" i="1" s="1"/>
  <c r="N122" i="1" l="1"/>
  <c r="O4" i="1" s="1"/>
  <c r="O101" i="1"/>
  <c r="O85" i="1"/>
  <c r="O53" i="1"/>
  <c r="O21" i="1"/>
  <c r="O115" i="1"/>
  <c r="O99" i="1"/>
  <c r="O51" i="1"/>
  <c r="O35" i="1"/>
  <c r="O19" i="1"/>
  <c r="O74" i="1"/>
  <c r="O58" i="1"/>
  <c r="O26" i="1"/>
  <c r="O44" i="1"/>
  <c r="O49" i="1"/>
  <c r="O33" i="1"/>
  <c r="O121" i="1"/>
  <c r="O81" i="1"/>
  <c r="O96" i="1"/>
  <c r="O48" i="1"/>
  <c r="O32" i="1"/>
  <c r="O8" i="1"/>
  <c r="O106" i="1"/>
  <c r="O65" i="1"/>
  <c r="O111" i="1"/>
  <c r="O103" i="1"/>
  <c r="O87" i="1"/>
  <c r="O71" i="1"/>
  <c r="O47" i="1"/>
  <c r="O39" i="1"/>
  <c r="O23" i="1"/>
  <c r="O7" i="1"/>
  <c r="O5" i="1"/>
  <c r="O105" i="1"/>
  <c r="O57" i="1"/>
  <c r="O112" i="1"/>
  <c r="O110" i="1"/>
  <c r="O86" i="1"/>
  <c r="O78" i="1"/>
  <c r="O70" i="1"/>
  <c r="O62" i="1"/>
  <c r="O46" i="1"/>
  <c r="O22" i="1"/>
  <c r="O14" i="1"/>
  <c r="O6" i="1"/>
  <c r="N82" i="4"/>
  <c r="N60" i="4"/>
  <c r="N38" i="4"/>
  <c r="M125" i="4"/>
  <c r="N5" i="4" s="1"/>
  <c r="N13" i="4"/>
  <c r="M125" i="2"/>
  <c r="N5" i="2" s="1"/>
  <c r="N47" i="2" l="1"/>
  <c r="N29" i="4"/>
  <c r="N54" i="4"/>
  <c r="N8" i="4"/>
  <c r="N106" i="4"/>
  <c r="N115" i="2"/>
  <c r="N77" i="4"/>
  <c r="N7" i="4"/>
  <c r="N73" i="4"/>
  <c r="N84" i="4"/>
  <c r="O116" i="1"/>
  <c r="O64" i="1"/>
  <c r="O17" i="1"/>
  <c r="O10" i="1"/>
  <c r="O114" i="1"/>
  <c r="O83" i="1"/>
  <c r="O37" i="1"/>
  <c r="O117" i="1"/>
  <c r="N28" i="2"/>
  <c r="N31" i="4"/>
  <c r="N89" i="4"/>
  <c r="N96" i="2"/>
  <c r="N24" i="4"/>
  <c r="N103" i="4"/>
  <c r="N17" i="4"/>
  <c r="N18" i="4"/>
  <c r="N51" i="4"/>
  <c r="N57" i="2"/>
  <c r="N21" i="4"/>
  <c r="N30" i="4"/>
  <c r="N100" i="4"/>
  <c r="N88" i="4"/>
  <c r="N65" i="4"/>
  <c r="N74" i="4"/>
  <c r="N20" i="4"/>
  <c r="O54" i="1"/>
  <c r="O118" i="1"/>
  <c r="O15" i="1"/>
  <c r="O79" i="1"/>
  <c r="O113" i="1"/>
  <c r="O40" i="1"/>
  <c r="O104" i="1"/>
  <c r="O25" i="1"/>
  <c r="O100" i="1"/>
  <c r="O66" i="1"/>
  <c r="O27" i="1"/>
  <c r="O91" i="1"/>
  <c r="O29" i="1"/>
  <c r="O93" i="1"/>
  <c r="N67" i="2"/>
  <c r="N37" i="4"/>
  <c r="N46" i="4"/>
  <c r="N15" i="4"/>
  <c r="N116" i="4"/>
  <c r="N81" i="4"/>
  <c r="N90" i="4"/>
  <c r="O31" i="1"/>
  <c r="O95" i="1"/>
  <c r="O60" i="1"/>
  <c r="O56" i="1"/>
  <c r="O97" i="1"/>
  <c r="O41" i="1"/>
  <c r="O18" i="1"/>
  <c r="O82" i="1"/>
  <c r="O43" i="1"/>
  <c r="O107" i="1"/>
  <c r="O45" i="1"/>
  <c r="O109" i="1"/>
  <c r="N55" i="2"/>
  <c r="N92" i="2"/>
  <c r="N85" i="4"/>
  <c r="N102" i="4"/>
  <c r="N71" i="4"/>
  <c r="N76" i="4"/>
  <c r="N92" i="4"/>
  <c r="N19" i="4"/>
  <c r="O72" i="1"/>
  <c r="O12" i="1"/>
  <c r="O73" i="1"/>
  <c r="O34" i="1"/>
  <c r="O28" i="1"/>
  <c r="O59" i="1"/>
  <c r="O52" i="1"/>
  <c r="O61" i="1"/>
  <c r="O90" i="1"/>
  <c r="N111" i="2"/>
  <c r="N13" i="2"/>
  <c r="N93" i="4"/>
  <c r="N110" i="4"/>
  <c r="N79" i="4"/>
  <c r="N6" i="4"/>
  <c r="N117" i="4"/>
  <c r="N35" i="4"/>
  <c r="O30" i="1"/>
  <c r="O94" i="1"/>
  <c r="O36" i="1"/>
  <c r="O55" i="1"/>
  <c r="O119" i="1"/>
  <c r="O16" i="1"/>
  <c r="O80" i="1"/>
  <c r="O76" i="1"/>
  <c r="O89" i="1"/>
  <c r="O42" i="1"/>
  <c r="O84" i="1"/>
  <c r="O67" i="1"/>
  <c r="O108" i="1"/>
  <c r="O69" i="1"/>
  <c r="O20" i="1"/>
  <c r="N32" i="2"/>
  <c r="N77" i="2"/>
  <c r="N101" i="4"/>
  <c r="N118" i="4"/>
  <c r="N95" i="4"/>
  <c r="N9" i="4"/>
  <c r="N10" i="4"/>
  <c r="N43" i="4"/>
  <c r="O38" i="1"/>
  <c r="O102" i="1"/>
  <c r="O92" i="1"/>
  <c r="O63" i="1"/>
  <c r="O120" i="1"/>
  <c r="O24" i="1"/>
  <c r="O88" i="1"/>
  <c r="O9" i="1"/>
  <c r="O98" i="1"/>
  <c r="O50" i="1"/>
  <c r="O11" i="1"/>
  <c r="O75" i="1"/>
  <c r="O13" i="1"/>
  <c r="O77" i="1"/>
  <c r="O68" i="1"/>
  <c r="N12" i="4"/>
  <c r="N62" i="4"/>
  <c r="N80" i="4"/>
  <c r="N39" i="4"/>
  <c r="N111" i="4"/>
  <c r="N16" i="4"/>
  <c r="N25" i="4"/>
  <c r="N97" i="4"/>
  <c r="N26" i="4"/>
  <c r="N114" i="4"/>
  <c r="N67" i="4"/>
  <c r="N78" i="4"/>
  <c r="N104" i="4"/>
  <c r="N47" i="4"/>
  <c r="N119" i="4"/>
  <c r="N40" i="4"/>
  <c r="N33" i="4"/>
  <c r="N105" i="4"/>
  <c r="N42" i="4"/>
  <c r="N122" i="4"/>
  <c r="N75" i="4"/>
  <c r="N45" i="4"/>
  <c r="N53" i="4"/>
  <c r="N121" i="2"/>
  <c r="N46" i="2"/>
  <c r="N61" i="4"/>
  <c r="N14" i="4"/>
  <c r="N86" i="4"/>
  <c r="N120" i="4"/>
  <c r="N55" i="4"/>
  <c r="N32" i="4"/>
  <c r="N48" i="4"/>
  <c r="N41" i="4"/>
  <c r="N121" i="4"/>
  <c r="N50" i="4"/>
  <c r="N124" i="4"/>
  <c r="N99" i="4"/>
  <c r="N109" i="4"/>
  <c r="N58" i="2"/>
  <c r="N110" i="2"/>
  <c r="N69" i="4"/>
  <c r="N22" i="4"/>
  <c r="N94" i="4"/>
  <c r="N68" i="4"/>
  <c r="N63" i="4"/>
  <c r="N64" i="4"/>
  <c r="N72" i="4"/>
  <c r="N57" i="4"/>
  <c r="N28" i="4"/>
  <c r="N58" i="4"/>
  <c r="N11" i="4"/>
  <c r="N115" i="4"/>
  <c r="N66" i="4"/>
  <c r="N52" i="4"/>
  <c r="N59" i="4"/>
  <c r="N123" i="4"/>
  <c r="N83" i="4"/>
  <c r="N36" i="4"/>
  <c r="N70" i="4"/>
  <c r="N56" i="4"/>
  <c r="N23" i="4"/>
  <c r="N87" i="4"/>
  <c r="N112" i="4"/>
  <c r="N96" i="4"/>
  <c r="N49" i="4"/>
  <c r="N113" i="4"/>
  <c r="N34" i="4"/>
  <c r="N98" i="4"/>
  <c r="N27" i="4"/>
  <c r="N91" i="4"/>
  <c r="N44" i="4"/>
  <c r="N107" i="4"/>
  <c r="N108" i="4"/>
  <c r="N104" i="2"/>
  <c r="N48" i="2"/>
  <c r="N9" i="2"/>
  <c r="N73" i="2"/>
  <c r="N10" i="2"/>
  <c r="N74" i="2"/>
  <c r="N19" i="2"/>
  <c r="N83" i="2"/>
  <c r="N44" i="2"/>
  <c r="N108" i="2"/>
  <c r="N29" i="2"/>
  <c r="N101" i="2"/>
  <c r="N62" i="2"/>
  <c r="N112" i="2"/>
  <c r="N107" i="2"/>
  <c r="N11" i="2"/>
  <c r="N75" i="2"/>
  <c r="N36" i="2"/>
  <c r="N100" i="2"/>
  <c r="N21" i="2"/>
  <c r="N85" i="2"/>
  <c r="N54" i="2"/>
  <c r="N118" i="2"/>
  <c r="N63" i="2"/>
  <c r="N7" i="2"/>
  <c r="N71" i="2"/>
  <c r="N120" i="2"/>
  <c r="N56" i="2"/>
  <c r="N17" i="2"/>
  <c r="N81" i="2"/>
  <c r="N18" i="2"/>
  <c r="N82" i="2"/>
  <c r="N27" i="2"/>
  <c r="N91" i="2"/>
  <c r="N52" i="2"/>
  <c r="N116" i="2"/>
  <c r="N37" i="2"/>
  <c r="N117" i="2"/>
  <c r="N70" i="2"/>
  <c r="N119" i="2"/>
  <c r="N65" i="2"/>
  <c r="N15" i="2"/>
  <c r="N122" i="2"/>
  <c r="N25" i="2"/>
  <c r="N26" i="2"/>
  <c r="N35" i="2"/>
  <c r="N60" i="2"/>
  <c r="N45" i="2"/>
  <c r="N78" i="2"/>
  <c r="N87" i="2"/>
  <c r="N72" i="2"/>
  <c r="N97" i="2"/>
  <c r="N98" i="2"/>
  <c r="N123" i="2"/>
  <c r="N93" i="2"/>
  <c r="N22" i="2"/>
  <c r="N16" i="2"/>
  <c r="N105" i="2"/>
  <c r="N51" i="2"/>
  <c r="N12" i="2"/>
  <c r="N76" i="2"/>
  <c r="N109" i="2"/>
  <c r="N61" i="2"/>
  <c r="N30" i="2"/>
  <c r="N94" i="2"/>
  <c r="N40" i="2"/>
  <c r="N66" i="2"/>
  <c r="N79" i="2"/>
  <c r="N64" i="2"/>
  <c r="N89" i="2"/>
  <c r="N90" i="2"/>
  <c r="N99" i="2"/>
  <c r="N124" i="2"/>
  <c r="N14" i="2"/>
  <c r="N23" i="2"/>
  <c r="N8" i="2"/>
  <c r="N33" i="2"/>
  <c r="N34" i="2"/>
  <c r="N43" i="2"/>
  <c r="N68" i="2"/>
  <c r="N53" i="2"/>
  <c r="N86" i="2"/>
  <c r="N31" i="2"/>
  <c r="N95" i="2"/>
  <c r="N80" i="2"/>
  <c r="N41" i="2"/>
  <c r="N42" i="2"/>
  <c r="N106" i="2"/>
  <c r="N39" i="2"/>
  <c r="N103" i="2"/>
  <c r="N24" i="2"/>
  <c r="N88" i="2"/>
  <c r="N49" i="2"/>
  <c r="N113" i="2"/>
  <c r="N50" i="2"/>
  <c r="N114" i="2"/>
  <c r="N59" i="2"/>
  <c r="N20" i="2"/>
  <c r="N84" i="2"/>
  <c r="N6" i="2"/>
  <c r="N69" i="2"/>
  <c r="N38" i="2"/>
  <c r="N102" i="2"/>
</calcChain>
</file>

<file path=xl/sharedStrings.xml><?xml version="1.0" encoding="utf-8"?>
<sst xmlns="http://schemas.openxmlformats.org/spreadsheetml/2006/main" count="96" uniqueCount="34">
  <si>
    <t>Depth</t>
  </si>
  <si>
    <t>WC</t>
  </si>
  <si>
    <t>TOC</t>
  </si>
  <si>
    <t>AIC</t>
  </si>
  <si>
    <t>AICc</t>
  </si>
  <si>
    <t>Best  model</t>
    <phoneticPr fontId="1"/>
  </si>
  <si>
    <t>Best model</t>
    <phoneticPr fontId="1"/>
  </si>
  <si>
    <t>Δi</t>
    <phoneticPr fontId="1"/>
  </si>
  <si>
    <t>exp(-Δi/2)</t>
    <phoneticPr fontId="1"/>
  </si>
  <si>
    <t>wi</t>
    <phoneticPr fontId="1"/>
  </si>
  <si>
    <t>TOC×C/N</t>
    <phoneticPr fontId="1"/>
  </si>
  <si>
    <t>Latitude</t>
    <phoneticPr fontId="1"/>
  </si>
  <si>
    <t>Sediment temperature</t>
    <phoneticPr fontId="1"/>
  </si>
  <si>
    <t>Sample size</t>
    <phoneticPr fontId="1"/>
  </si>
  <si>
    <t>σ</t>
    <phoneticPr fontId="1"/>
  </si>
  <si>
    <t>Δi</t>
  </si>
  <si>
    <t>Reliable data is defined as a sample size ≥50 individuals</t>
  </si>
  <si>
    <t>Intercept</t>
  </si>
  <si>
    <t>Intercept</t>
    <phoneticPr fontId="1"/>
  </si>
  <si>
    <r>
      <t>D</t>
    </r>
    <r>
      <rPr>
        <vertAlign val="subscript"/>
        <sz val="11"/>
        <color theme="1"/>
        <rFont val="Arial"/>
        <family val="2"/>
      </rPr>
      <t>50</t>
    </r>
    <phoneticPr fontId="1"/>
  </si>
  <si>
    <t xml:space="preserve">Accepted candidate models for the observed number of families analysed by using a generalised linear mixed model. This analysis is for the regional dataset. </t>
  </si>
  <si>
    <t xml:space="preserve">Analysis of all data </t>
  </si>
  <si>
    <t>Accepted candidate models for Pielou evenness in the regional dataset analysed by using a linear model.</t>
  </si>
  <si>
    <t>Accepted candidate models for the inverse Simpson's concentration index in the regional dataset analysed by using a linear model.</t>
  </si>
  <si>
    <t>Sum</t>
  </si>
  <si>
    <t>Sum</t>
    <phoneticPr fontId="1"/>
  </si>
  <si>
    <r>
      <t xml:space="preserve">Δi = AICi </t>
    </r>
    <r>
      <rPr>
        <sz val="11"/>
        <rFont val="ＭＳ Ｐゴシック"/>
        <family val="3"/>
        <charset val="128"/>
      </rPr>
      <t>−</t>
    </r>
    <r>
      <rPr>
        <sz val="11"/>
        <rFont val="Arial"/>
        <family val="2"/>
      </rPr>
      <t xml:space="preserve"> AICmin </t>
    </r>
    <phoneticPr fontId="1"/>
  </si>
  <si>
    <r>
      <t>wi = exp(-Δi/2)/</t>
    </r>
    <r>
      <rPr>
        <sz val="11"/>
        <rFont val="Times New Roman"/>
        <family val="1"/>
      </rPr>
      <t>Σ</t>
    </r>
    <r>
      <rPr>
        <sz val="11"/>
        <rFont val="Arial"/>
        <family val="2"/>
      </rPr>
      <t>exp(-</t>
    </r>
    <r>
      <rPr>
        <sz val="11"/>
        <rFont val="Times New Roman"/>
        <family val="1"/>
      </rPr>
      <t>Δ</t>
    </r>
    <r>
      <rPr>
        <sz val="11"/>
        <rFont val="Arial"/>
        <family val="2"/>
      </rPr>
      <t>/2)</t>
    </r>
    <phoneticPr fontId="1"/>
  </si>
  <si>
    <t>Analysis of reliable data</t>
  </si>
  <si>
    <t xml:space="preserve">Analysis of reliable data </t>
  </si>
  <si>
    <t>The corrected AIC (AICc) is used because of small number of data.</t>
    <phoneticPr fontId="1"/>
  </si>
  <si>
    <t>Table S3</t>
    <phoneticPr fontId="1"/>
  </si>
  <si>
    <t>Table S2</t>
    <phoneticPr fontId="1"/>
  </si>
  <si>
    <t>Table S1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</si>
</sst>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name val="Arial"/>
      <family val="2"/>
    </font>
    <font>
      <sz val="11"/>
      <name val="ＭＳ Ｐゴシック"/>
      <family val="3"/>
      <charset val="12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2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5"/>
  <sheetViews>
    <sheetView zoomScale="60" zoomScaleNormal="60" workbookViewId="0">
      <selection activeCell="A2" sqref="A2"/>
    </sheetView>
  </sheetViews>
  <sheetFormatPr defaultColWidth="9" defaultRowHeight="14" x14ac:dyDescent="0.55000000000000004"/>
  <cols>
    <col min="1" max="1" width="11.5" style="2" bestFit="1" customWidth="1"/>
    <col min="2" max="2" width="11" style="2" customWidth="1"/>
    <col min="3" max="3" width="12.33203125" style="2" customWidth="1"/>
    <col min="4" max="4" width="9.6640625" style="2" bestFit="1" customWidth="1"/>
    <col min="5" max="6" width="10.25" style="2" bestFit="1" customWidth="1"/>
    <col min="7" max="7" width="9.6640625" style="2" bestFit="1" customWidth="1"/>
    <col min="8" max="8" width="10.25" style="2" bestFit="1" customWidth="1"/>
    <col min="9" max="9" width="15.9140625" style="2" bestFit="1" customWidth="1"/>
    <col min="10" max="10" width="23.75" style="2" bestFit="1" customWidth="1"/>
    <col min="11" max="11" width="9.6640625" style="2" bestFit="1" customWidth="1"/>
    <col min="12" max="12" width="15.1640625" style="2" bestFit="1" customWidth="1"/>
    <col min="13" max="16384" width="9" style="2"/>
  </cols>
  <sheetData>
    <row r="1" spans="1:15" x14ac:dyDescent="0.55000000000000004">
      <c r="A1" s="1" t="s">
        <v>33</v>
      </c>
      <c r="B1" s="6" t="s">
        <v>20</v>
      </c>
    </row>
    <row r="2" spans="1:15" x14ac:dyDescent="0.55000000000000004">
      <c r="A2" s="1"/>
    </row>
    <row r="3" spans="1:15" ht="16" x14ac:dyDescent="0.55000000000000004">
      <c r="B3" s="5" t="s">
        <v>17</v>
      </c>
      <c r="C3" s="3" t="s">
        <v>13</v>
      </c>
      <c r="D3" s="3" t="s">
        <v>11</v>
      </c>
      <c r="E3" s="3" t="s">
        <v>0</v>
      </c>
      <c r="F3" s="3" t="s">
        <v>1</v>
      </c>
      <c r="G3" s="3" t="s">
        <v>19</v>
      </c>
      <c r="H3" s="3" t="s">
        <v>2</v>
      </c>
      <c r="I3" s="3" t="s">
        <v>10</v>
      </c>
      <c r="J3" s="3" t="s">
        <v>12</v>
      </c>
      <c r="K3" s="3" t="s">
        <v>14</v>
      </c>
      <c r="L3" s="3" t="s">
        <v>3</v>
      </c>
      <c r="M3" s="3" t="s">
        <v>15</v>
      </c>
      <c r="N3" s="3" t="s">
        <v>8</v>
      </c>
      <c r="O3" s="3" t="s">
        <v>9</v>
      </c>
    </row>
    <row r="4" spans="1:15" x14ac:dyDescent="0.55000000000000004">
      <c r="A4" s="2" t="s">
        <v>5</v>
      </c>
      <c r="B4" s="8">
        <v>2.2967138095897099</v>
      </c>
      <c r="C4" s="8"/>
      <c r="D4" s="8"/>
      <c r="E4" s="8"/>
      <c r="F4" s="8">
        <v>-0.33003279934957302</v>
      </c>
      <c r="G4" s="8"/>
      <c r="H4" s="8"/>
      <c r="I4" s="8"/>
      <c r="J4" s="8"/>
      <c r="K4" s="8">
        <v>0.63370879050217999</v>
      </c>
      <c r="L4" s="8">
        <v>201.40876096107999</v>
      </c>
      <c r="M4" s="8">
        <v>0</v>
      </c>
      <c r="N4" s="8">
        <f>EXP(-M4/2)</f>
        <v>1</v>
      </c>
      <c r="O4" s="9">
        <f>N4/N$122</f>
        <v>9.1250179890870114E-2</v>
      </c>
    </row>
    <row r="5" spans="1:15" x14ac:dyDescent="0.55000000000000004">
      <c r="B5" s="8">
        <v>2.2996415955757499</v>
      </c>
      <c r="C5" s="8"/>
      <c r="D5" s="8"/>
      <c r="E5" s="8"/>
      <c r="F5" s="8">
        <v>-0.337153908136336</v>
      </c>
      <c r="G5" s="8"/>
      <c r="H5" s="8"/>
      <c r="I5" s="8"/>
      <c r="J5" s="8">
        <v>-0.11070040106871</v>
      </c>
      <c r="K5" s="8">
        <v>0.61580373199252303</v>
      </c>
      <c r="L5" s="8">
        <v>201.81695895467701</v>
      </c>
      <c r="M5" s="8">
        <f>L5-L$4</f>
        <v>0.40819799359701392</v>
      </c>
      <c r="N5" s="8">
        <f t="shared" ref="N5:N68" si="0">EXP(-M5/2)</f>
        <v>0.81538164701902527</v>
      </c>
      <c r="O5" s="9">
        <f t="shared" ref="O5:O68" si="1">N5/N$122</f>
        <v>7.440372197020001E-2</v>
      </c>
    </row>
    <row r="6" spans="1:15" x14ac:dyDescent="0.55000000000000004">
      <c r="B6" s="8">
        <v>2.29938188352159</v>
      </c>
      <c r="C6" s="8"/>
      <c r="D6" s="8">
        <v>0.11032174162120199</v>
      </c>
      <c r="E6" s="8"/>
      <c r="F6" s="8">
        <v>-0.329125648244113</v>
      </c>
      <c r="G6" s="8"/>
      <c r="H6" s="8"/>
      <c r="I6" s="8"/>
      <c r="J6" s="8"/>
      <c r="K6" s="8">
        <v>0.61671568482083305</v>
      </c>
      <c r="L6" s="8">
        <v>201.88348647021101</v>
      </c>
      <c r="M6" s="8">
        <f t="shared" ref="M6:M69" si="2">L6-L$4</f>
        <v>0.47472550913101941</v>
      </c>
      <c r="N6" s="8">
        <f t="shared" si="0"/>
        <v>0.78870512973148432</v>
      </c>
      <c r="O6" s="9">
        <f t="shared" si="1"/>
        <v>7.196948496885E-2</v>
      </c>
    </row>
    <row r="7" spans="1:15" x14ac:dyDescent="0.55000000000000004">
      <c r="B7" s="8">
        <v>2.2962267061853199</v>
      </c>
      <c r="C7" s="8"/>
      <c r="D7" s="8"/>
      <c r="E7" s="8"/>
      <c r="F7" s="8">
        <v>-0.42852639894945499</v>
      </c>
      <c r="G7" s="8"/>
      <c r="H7" s="8">
        <v>0.14341609400409899</v>
      </c>
      <c r="I7" s="8"/>
      <c r="J7" s="8"/>
      <c r="K7" s="8">
        <v>0.62452500803506295</v>
      </c>
      <c r="L7" s="8">
        <v>201.92051250653699</v>
      </c>
      <c r="M7" s="8">
        <f t="shared" si="2"/>
        <v>0.51175154545700252</v>
      </c>
      <c r="N7" s="8">
        <f t="shared" si="0"/>
        <v>0.77423814431047155</v>
      </c>
      <c r="O7" s="9">
        <f t="shared" si="1"/>
        <v>7.0649369946703983E-2</v>
      </c>
    </row>
    <row r="8" spans="1:15" x14ac:dyDescent="0.55000000000000004">
      <c r="B8" s="8">
        <v>2.2988429560701999</v>
      </c>
      <c r="C8" s="8"/>
      <c r="D8" s="8"/>
      <c r="E8" s="8"/>
      <c r="F8" s="8">
        <v>-0.417563796156039</v>
      </c>
      <c r="G8" s="8"/>
      <c r="H8" s="8">
        <v>0.11851243239775899</v>
      </c>
      <c r="I8" s="8"/>
      <c r="J8" s="8">
        <v>-9.3864329008656794E-2</v>
      </c>
      <c r="K8" s="8">
        <v>0.61091387715421597</v>
      </c>
      <c r="L8" s="8">
        <v>202.798262924206</v>
      </c>
      <c r="M8" s="8">
        <f t="shared" si="2"/>
        <v>1.3895019631260084</v>
      </c>
      <c r="N8" s="8">
        <f t="shared" si="0"/>
        <v>0.49919874219925092</v>
      </c>
      <c r="O8" s="9">
        <f t="shared" si="1"/>
        <v>4.5551975026977741E-2</v>
      </c>
    </row>
    <row r="9" spans="1:15" x14ac:dyDescent="0.55000000000000004">
      <c r="B9" s="8">
        <v>2.2985982545681298</v>
      </c>
      <c r="C9" s="8"/>
      <c r="D9" s="8">
        <v>9.2901561539711297E-2</v>
      </c>
      <c r="E9" s="8"/>
      <c r="F9" s="8">
        <v>-0.41095588982849901</v>
      </c>
      <c r="G9" s="8"/>
      <c r="H9" s="8">
        <v>0.118829495957136</v>
      </c>
      <c r="I9" s="8"/>
      <c r="J9" s="8"/>
      <c r="K9" s="8">
        <v>0.61160845976844103</v>
      </c>
      <c r="L9" s="8">
        <v>202.86322711552299</v>
      </c>
      <c r="M9" s="8">
        <f t="shared" si="2"/>
        <v>1.4544661544429971</v>
      </c>
      <c r="N9" s="8">
        <f t="shared" si="0"/>
        <v>0.48324424146890016</v>
      </c>
      <c r="O9" s="9">
        <f t="shared" si="1"/>
        <v>4.4096123965264217E-2</v>
      </c>
    </row>
    <row r="10" spans="1:15" x14ac:dyDescent="0.55000000000000004">
      <c r="B10" s="8">
        <v>2.2963027793851301</v>
      </c>
      <c r="C10" s="8"/>
      <c r="D10" s="8"/>
      <c r="E10" s="8">
        <v>6.3773962294228895E-2</v>
      </c>
      <c r="F10" s="8">
        <v>-0.34503175748335302</v>
      </c>
      <c r="G10" s="8"/>
      <c r="H10" s="8"/>
      <c r="I10" s="8"/>
      <c r="J10" s="8"/>
      <c r="K10" s="8">
        <v>0.63196623711376798</v>
      </c>
      <c r="L10" s="8">
        <v>202.928716510404</v>
      </c>
      <c r="M10" s="8">
        <f t="shared" si="2"/>
        <v>1.5199555493240098</v>
      </c>
      <c r="N10" s="8">
        <f t="shared" si="0"/>
        <v>0.46767682116982495</v>
      </c>
      <c r="O10" s="9">
        <f t="shared" si="1"/>
        <v>4.267559406253682E-2</v>
      </c>
    </row>
    <row r="11" spans="1:15" x14ac:dyDescent="0.55000000000000004">
      <c r="B11" s="8">
        <v>2.26442542188834</v>
      </c>
      <c r="C11" s="8">
        <v>-0.17165540865667001</v>
      </c>
      <c r="D11" s="8"/>
      <c r="E11" s="8"/>
      <c r="F11" s="8">
        <v>-0.33862410543910298</v>
      </c>
      <c r="G11" s="8"/>
      <c r="H11" s="8"/>
      <c r="I11" s="8"/>
      <c r="J11" s="8"/>
      <c r="K11" s="8">
        <v>0.63045297535503597</v>
      </c>
      <c r="L11" s="8">
        <v>203.00892778388001</v>
      </c>
      <c r="M11" s="8">
        <f t="shared" si="2"/>
        <v>1.6001668228000199</v>
      </c>
      <c r="N11" s="8">
        <f t="shared" si="0"/>
        <v>0.4492914865223106</v>
      </c>
      <c r="O11" s="9">
        <f t="shared" si="1"/>
        <v>4.0997928968597289E-2</v>
      </c>
    </row>
    <row r="12" spans="1:15" x14ac:dyDescent="0.55000000000000004">
      <c r="B12" s="8">
        <v>2.29657049261372</v>
      </c>
      <c r="C12" s="8"/>
      <c r="D12" s="8"/>
      <c r="E12" s="8"/>
      <c r="F12" s="8">
        <v>-0.33072180977729598</v>
      </c>
      <c r="G12" s="8"/>
      <c r="H12" s="8"/>
      <c r="I12" s="8">
        <v>5.5539171049758503E-3</v>
      </c>
      <c r="J12" s="8"/>
      <c r="K12" s="8">
        <v>0.63384539685369801</v>
      </c>
      <c r="L12" s="8">
        <v>203.404813546865</v>
      </c>
      <c r="M12" s="8">
        <f t="shared" si="2"/>
        <v>1.9960525857850087</v>
      </c>
      <c r="N12" s="8">
        <f t="shared" si="0"/>
        <v>0.36860624445164419</v>
      </c>
      <c r="O12" s="9">
        <f t="shared" si="1"/>
        <v>3.3635386115110577E-2</v>
      </c>
    </row>
    <row r="13" spans="1:15" x14ac:dyDescent="0.55000000000000004">
      <c r="B13" s="8">
        <v>2.29593029535082</v>
      </c>
      <c r="C13" s="8"/>
      <c r="D13" s="8"/>
      <c r="E13" s="8">
        <v>5.64712479485735E-2</v>
      </c>
      <c r="F13" s="8">
        <v>-0.43864523603383898</v>
      </c>
      <c r="G13" s="8"/>
      <c r="H13" s="8">
        <v>0.13874397961250201</v>
      </c>
      <c r="I13" s="8"/>
      <c r="J13" s="8"/>
      <c r="K13" s="8">
        <v>0.62340551444210202</v>
      </c>
      <c r="L13" s="8">
        <v>203.53729971168801</v>
      </c>
      <c r="M13" s="8">
        <f t="shared" si="2"/>
        <v>2.1285387506080156</v>
      </c>
      <c r="N13" s="8">
        <f t="shared" si="0"/>
        <v>0.34497981348373163</v>
      </c>
      <c r="O13" s="9">
        <f t="shared" si="1"/>
        <v>3.1479470039109329E-2</v>
      </c>
    </row>
    <row r="14" spans="1:15" x14ac:dyDescent="0.55000000000000004">
      <c r="B14" s="8">
        <v>2.2799556614773202</v>
      </c>
      <c r="C14" s="8">
        <v>-0.103942448406208</v>
      </c>
      <c r="D14" s="8"/>
      <c r="E14" s="8"/>
      <c r="F14" s="8">
        <v>-0.34180046191128099</v>
      </c>
      <c r="G14" s="8"/>
      <c r="H14" s="8"/>
      <c r="I14" s="8"/>
      <c r="J14" s="8">
        <v>-0.10359999333773499</v>
      </c>
      <c r="K14" s="8">
        <v>0.61501989007796598</v>
      </c>
      <c r="L14" s="8">
        <v>203.67060401262199</v>
      </c>
      <c r="M14" s="8">
        <f t="shared" si="2"/>
        <v>2.2618430515420016</v>
      </c>
      <c r="N14" s="8">
        <f t="shared" si="0"/>
        <v>0.32273571007094154</v>
      </c>
      <c r="O14" s="9">
        <f t="shared" si="1"/>
        <v>2.9449691601181119E-2</v>
      </c>
    </row>
    <row r="15" spans="1:15" x14ac:dyDescent="0.55000000000000004">
      <c r="B15" s="8">
        <v>2.2989695342085401</v>
      </c>
      <c r="C15" s="8"/>
      <c r="D15" s="8">
        <v>0.101376800902395</v>
      </c>
      <c r="E15" s="8">
        <v>3.82775005624372E-2</v>
      </c>
      <c r="F15" s="8">
        <v>-0.338238126139358</v>
      </c>
      <c r="G15" s="8"/>
      <c r="H15" s="8"/>
      <c r="I15" s="8"/>
      <c r="J15" s="8"/>
      <c r="K15" s="8">
        <v>0.61708208942972798</v>
      </c>
      <c r="L15" s="8">
        <v>203.71378123379</v>
      </c>
      <c r="M15" s="8">
        <f t="shared" si="2"/>
        <v>2.30502027271001</v>
      </c>
      <c r="N15" s="8">
        <f t="shared" si="0"/>
        <v>0.31584296460880917</v>
      </c>
      <c r="O15" s="9">
        <f t="shared" si="1"/>
        <v>2.8820727337819561E-2</v>
      </c>
    </row>
    <row r="16" spans="1:15" x14ac:dyDescent="0.55000000000000004">
      <c r="B16" s="8">
        <v>2.2744217777581501</v>
      </c>
      <c r="C16" s="8">
        <v>-0.11625767932013099</v>
      </c>
      <c r="D16" s="8"/>
      <c r="E16" s="8"/>
      <c r="F16" s="8">
        <v>-0.42814065179417798</v>
      </c>
      <c r="G16" s="8"/>
      <c r="H16" s="8">
        <v>0.13430832684455499</v>
      </c>
      <c r="I16" s="8"/>
      <c r="J16" s="8"/>
      <c r="K16" s="8">
        <v>0.62292190197596298</v>
      </c>
      <c r="L16" s="8">
        <v>203.739339302085</v>
      </c>
      <c r="M16" s="8">
        <f t="shared" si="2"/>
        <v>2.3305783410050083</v>
      </c>
      <c r="N16" s="8">
        <f t="shared" si="0"/>
        <v>0.3118324762398883</v>
      </c>
      <c r="O16" s="9">
        <f t="shared" si="1"/>
        <v>2.8454769552705289E-2</v>
      </c>
    </row>
    <row r="17" spans="2:18" x14ac:dyDescent="0.55000000000000004">
      <c r="B17" s="8">
        <v>2.2992958705514002</v>
      </c>
      <c r="C17" s="8"/>
      <c r="D17" s="8"/>
      <c r="E17" s="8">
        <v>2.3724682905869099E-2</v>
      </c>
      <c r="F17" s="8">
        <v>-0.34221386585292402</v>
      </c>
      <c r="G17" s="8"/>
      <c r="H17" s="8"/>
      <c r="I17" s="8"/>
      <c r="J17" s="8">
        <v>-0.10229776911352299</v>
      </c>
      <c r="K17" s="8">
        <v>0.61652767171770195</v>
      </c>
      <c r="L17" s="8">
        <v>203.75731130031701</v>
      </c>
      <c r="M17" s="8">
        <f t="shared" si="2"/>
        <v>2.3485503392370219</v>
      </c>
      <c r="N17" s="8">
        <f t="shared" si="0"/>
        <v>0.30904290220999803</v>
      </c>
      <c r="O17" s="9">
        <f t="shared" si="1"/>
        <v>2.8200220420658902E-2</v>
      </c>
    </row>
    <row r="18" spans="2:18" x14ac:dyDescent="0.55000000000000004">
      <c r="B18" s="8">
        <v>2.2994848845661102</v>
      </c>
      <c r="C18" s="8"/>
      <c r="D18" s="8"/>
      <c r="E18" s="8"/>
      <c r="F18" s="8">
        <v>-0.33877140465547201</v>
      </c>
      <c r="G18" s="8"/>
      <c r="H18" s="8"/>
      <c r="I18" s="8">
        <v>1.2677139479856899E-2</v>
      </c>
      <c r="J18" s="8">
        <v>-0.11158452870664801</v>
      </c>
      <c r="K18" s="8">
        <v>0.61605761275347504</v>
      </c>
      <c r="L18" s="8">
        <v>203.79555924126299</v>
      </c>
      <c r="M18" s="8">
        <f t="shared" si="2"/>
        <v>2.386798280183001</v>
      </c>
      <c r="N18" s="8">
        <f t="shared" si="0"/>
        <v>0.30318892889124904</v>
      </c>
      <c r="O18" s="9">
        <f t="shared" si="1"/>
        <v>2.7666044302246704E-2</v>
      </c>
    </row>
    <row r="19" spans="2:18" x14ac:dyDescent="0.55000000000000004">
      <c r="B19" s="8">
        <v>2.29163794233357</v>
      </c>
      <c r="C19" s="8">
        <v>-4.0561016622939698E-2</v>
      </c>
      <c r="D19" s="8">
        <v>0.104773570644051</v>
      </c>
      <c r="E19" s="8"/>
      <c r="F19" s="8">
        <v>-0.33117193499487302</v>
      </c>
      <c r="G19" s="8"/>
      <c r="H19" s="8"/>
      <c r="I19" s="8"/>
      <c r="J19" s="8"/>
      <c r="K19" s="8">
        <v>0.61682860912042803</v>
      </c>
      <c r="L19" s="8">
        <v>203.86420592627999</v>
      </c>
      <c r="M19" s="8">
        <f t="shared" si="2"/>
        <v>2.4554449652000017</v>
      </c>
      <c r="N19" s="8">
        <f t="shared" si="0"/>
        <v>0.29295903776155119</v>
      </c>
      <c r="O19" s="9">
        <f t="shared" si="1"/>
        <v>2.6732564896397758E-2</v>
      </c>
    </row>
    <row r="20" spans="2:18" x14ac:dyDescent="0.55000000000000004">
      <c r="B20" s="8">
        <v>2.29930304924497</v>
      </c>
      <c r="C20" s="8"/>
      <c r="D20" s="8">
        <v>0.11036398958902099</v>
      </c>
      <c r="E20" s="8"/>
      <c r="F20" s="8">
        <v>-0.32982498653256398</v>
      </c>
      <c r="G20" s="8"/>
      <c r="H20" s="8"/>
      <c r="I20" s="8">
        <v>5.6777950067189997E-3</v>
      </c>
      <c r="J20" s="8"/>
      <c r="K20" s="8">
        <v>0.61687541130711798</v>
      </c>
      <c r="L20" s="8">
        <v>203.87918200527801</v>
      </c>
      <c r="M20" s="8">
        <f t="shared" si="2"/>
        <v>2.4704210441980194</v>
      </c>
      <c r="N20" s="8">
        <f t="shared" si="0"/>
        <v>0.29077354166759417</v>
      </c>
      <c r="O20" s="9">
        <f t="shared" si="1"/>
        <v>2.6533137984673386E-2</v>
      </c>
    </row>
    <row r="21" spans="2:18" x14ac:dyDescent="0.55000000000000004">
      <c r="B21" s="8">
        <v>2.2697733128000999</v>
      </c>
      <c r="C21" s="8">
        <v>-0.14167611839865199</v>
      </c>
      <c r="D21" s="8"/>
      <c r="E21" s="8">
        <v>5.4710981971264699E-2</v>
      </c>
      <c r="F21" s="8">
        <v>-0.34999528096208998</v>
      </c>
      <c r="G21" s="8"/>
      <c r="H21" s="8"/>
      <c r="I21" s="8"/>
      <c r="J21" s="8"/>
      <c r="K21" s="8">
        <v>0.62955412350464501</v>
      </c>
      <c r="L21" s="8">
        <v>204.665246891968</v>
      </c>
      <c r="M21" s="8">
        <f t="shared" si="2"/>
        <v>3.2564859308880045</v>
      </c>
      <c r="N21" s="8">
        <f t="shared" si="0"/>
        <v>0.19627413177039296</v>
      </c>
      <c r="O21" s="9">
        <f t="shared" si="1"/>
        <v>1.7910049831972703E-2</v>
      </c>
    </row>
    <row r="22" spans="2:18" x14ac:dyDescent="0.55000000000000004">
      <c r="B22" s="8">
        <v>2.2984955439050698</v>
      </c>
      <c r="C22" s="8"/>
      <c r="D22" s="8"/>
      <c r="E22" s="8">
        <v>2.40489335447167E-2</v>
      </c>
      <c r="F22" s="8">
        <v>-0.42285286182730802</v>
      </c>
      <c r="G22" s="8"/>
      <c r="H22" s="8">
        <v>0.118755041424909</v>
      </c>
      <c r="I22" s="8"/>
      <c r="J22" s="8">
        <v>-8.5300649753946897E-2</v>
      </c>
      <c r="K22" s="8">
        <v>0.61171141323242195</v>
      </c>
      <c r="L22" s="8">
        <v>204.73628636373101</v>
      </c>
      <c r="M22" s="8">
        <f t="shared" si="2"/>
        <v>3.3275254026510197</v>
      </c>
      <c r="N22" s="8">
        <f t="shared" si="0"/>
        <v>0.18942488820882158</v>
      </c>
      <c r="O22" s="9">
        <f t="shared" si="1"/>
        <v>1.728505512486293E-2</v>
      </c>
      <c r="R22" s="4"/>
    </row>
    <row r="23" spans="2:18" x14ac:dyDescent="0.55000000000000004">
      <c r="B23" s="8">
        <v>2.2864498850024999</v>
      </c>
      <c r="C23" s="8">
        <v>-6.5528868669063794E-2</v>
      </c>
      <c r="D23" s="8"/>
      <c r="E23" s="8"/>
      <c r="F23" s="8">
        <v>-0.41773159941163901</v>
      </c>
      <c r="G23" s="8"/>
      <c r="H23" s="8">
        <v>0.11439213388512</v>
      </c>
      <c r="I23" s="8"/>
      <c r="J23" s="8">
        <v>-8.9966323301444995E-2</v>
      </c>
      <c r="K23" s="8">
        <v>0.61058786112298902</v>
      </c>
      <c r="L23" s="8">
        <v>204.74067888498399</v>
      </c>
      <c r="M23" s="8">
        <f t="shared" si="2"/>
        <v>3.3319179239040011</v>
      </c>
      <c r="N23" s="8">
        <f t="shared" si="0"/>
        <v>0.18900931830212683</v>
      </c>
      <c r="O23" s="9">
        <f t="shared" si="1"/>
        <v>1.7247134296119803E-2</v>
      </c>
    </row>
    <row r="24" spans="2:18" x14ac:dyDescent="0.55000000000000004">
      <c r="B24" s="8">
        <v>2.29706487010011</v>
      </c>
      <c r="C24" s="8">
        <v>-7.6561982595283497E-3</v>
      </c>
      <c r="D24" s="8">
        <v>9.1764350084435301E-2</v>
      </c>
      <c r="E24" s="8"/>
      <c r="F24" s="8">
        <v>-0.41111752669186702</v>
      </c>
      <c r="G24" s="8"/>
      <c r="H24" s="8">
        <v>0.118488141062759</v>
      </c>
      <c r="I24" s="8"/>
      <c r="J24" s="8"/>
      <c r="K24" s="8">
        <v>0.61157121318683405</v>
      </c>
      <c r="L24" s="8">
        <v>204.86252017608399</v>
      </c>
      <c r="M24" s="8">
        <f t="shared" si="2"/>
        <v>3.4537592150039984</v>
      </c>
      <c r="N24" s="8">
        <f t="shared" si="0"/>
        <v>0.17783847090698887</v>
      </c>
      <c r="O24" s="9">
        <f t="shared" si="1"/>
        <v>1.6227792461780004E-2</v>
      </c>
      <c r="R24" s="4"/>
    </row>
    <row r="25" spans="2:18" x14ac:dyDescent="0.55000000000000004">
      <c r="B25" s="8">
        <v>2.2962210610684402</v>
      </c>
      <c r="C25" s="8"/>
      <c r="D25" s="8"/>
      <c r="E25" s="8">
        <v>6.3919781154474706E-2</v>
      </c>
      <c r="F25" s="8">
        <v>-0.34587909372550601</v>
      </c>
      <c r="G25" s="8"/>
      <c r="H25" s="8"/>
      <c r="I25" s="8">
        <v>6.5739839859244604E-3</v>
      </c>
      <c r="J25" s="8"/>
      <c r="K25" s="8">
        <v>0.63216913374024697</v>
      </c>
      <c r="L25" s="8">
        <v>204.92316507266</v>
      </c>
      <c r="M25" s="8">
        <f t="shared" si="2"/>
        <v>3.5144041115800064</v>
      </c>
      <c r="N25" s="8">
        <f t="shared" si="0"/>
        <v>0.17252690980805588</v>
      </c>
      <c r="O25" s="9">
        <f t="shared" si="1"/>
        <v>1.5743111556001024E-2</v>
      </c>
    </row>
    <row r="26" spans="2:18" x14ac:dyDescent="0.55000000000000004">
      <c r="B26" s="8">
        <v>2.2644443377093699</v>
      </c>
      <c r="C26" s="8">
        <v>-0.171292318538564</v>
      </c>
      <c r="D26" s="8"/>
      <c r="E26" s="8"/>
      <c r="F26" s="8">
        <v>-0.33904274993795502</v>
      </c>
      <c r="G26" s="8"/>
      <c r="H26" s="8"/>
      <c r="I26" s="8">
        <v>3.5663949138204998E-3</v>
      </c>
      <c r="J26" s="8"/>
      <c r="K26" s="8">
        <v>0.63056243353070096</v>
      </c>
      <c r="L26" s="8">
        <v>205.00728993720699</v>
      </c>
      <c r="M26" s="8">
        <f t="shared" si="2"/>
        <v>3.5985289761269996</v>
      </c>
      <c r="N26" s="8">
        <f t="shared" si="0"/>
        <v>0.16542051224944285</v>
      </c>
      <c r="O26" s="9">
        <f t="shared" si="1"/>
        <v>1.5094651500401544E-2</v>
      </c>
      <c r="R26" s="4"/>
    </row>
    <row r="27" spans="2:18" x14ac:dyDescent="0.55000000000000004">
      <c r="B27" s="8">
        <v>2.2793058617550401</v>
      </c>
      <c r="C27" s="8">
        <v>-8.8998477945797294E-2</v>
      </c>
      <c r="D27" s="8"/>
      <c r="E27" s="8">
        <v>5.11153890784731E-2</v>
      </c>
      <c r="F27" s="8">
        <v>-0.43733177313483301</v>
      </c>
      <c r="G27" s="8"/>
      <c r="H27" s="8">
        <v>0.13219149574990999</v>
      </c>
      <c r="I27" s="8"/>
      <c r="J27" s="8"/>
      <c r="K27" s="8">
        <v>0.62227463576283404</v>
      </c>
      <c r="L27" s="8">
        <v>205.43459190874199</v>
      </c>
      <c r="M27" s="8">
        <f t="shared" si="2"/>
        <v>4.0258309476620013</v>
      </c>
      <c r="N27" s="8">
        <f t="shared" si="0"/>
        <v>0.13359860309219476</v>
      </c>
      <c r="O27" s="9">
        <f t="shared" si="1"/>
        <v>1.2190896565331729E-2</v>
      </c>
      <c r="R27" s="4"/>
    </row>
    <row r="28" spans="2:18" x14ac:dyDescent="0.55000000000000004">
      <c r="B28" s="8">
        <v>2.2808906771506301</v>
      </c>
      <c r="C28" s="8">
        <v>-9.7511123977996605E-2</v>
      </c>
      <c r="D28" s="8"/>
      <c r="E28" s="8">
        <v>1.9544107150600398E-2</v>
      </c>
      <c r="F28" s="8">
        <v>-0.34568970831574097</v>
      </c>
      <c r="G28" s="8"/>
      <c r="H28" s="8"/>
      <c r="I28" s="8"/>
      <c r="J28" s="8">
        <v>-9.7116325059857594E-2</v>
      </c>
      <c r="K28" s="8">
        <v>0.61566803166844697</v>
      </c>
      <c r="L28" s="8">
        <v>205.63058323843401</v>
      </c>
      <c r="M28" s="8">
        <f t="shared" si="2"/>
        <v>4.2218222773540219</v>
      </c>
      <c r="N28" s="8">
        <f t="shared" si="0"/>
        <v>0.1211275521420463</v>
      </c>
      <c r="O28" s="9">
        <f t="shared" si="1"/>
        <v>1.1052910922702474E-2</v>
      </c>
    </row>
    <row r="29" spans="2:18" x14ac:dyDescent="0.55000000000000004">
      <c r="B29" s="8">
        <v>2.2801400541838599</v>
      </c>
      <c r="C29" s="8">
        <v>-0.102235788562025</v>
      </c>
      <c r="D29" s="8"/>
      <c r="E29" s="8"/>
      <c r="F29" s="8">
        <v>-0.34313894089536701</v>
      </c>
      <c r="G29" s="8"/>
      <c r="H29" s="8"/>
      <c r="I29" s="8">
        <v>1.1032722786846701E-2</v>
      </c>
      <c r="J29" s="8">
        <v>-0.10448396951738501</v>
      </c>
      <c r="K29" s="8">
        <v>0.61525404376799497</v>
      </c>
      <c r="L29" s="8">
        <v>205.654411243532</v>
      </c>
      <c r="M29" s="8">
        <f t="shared" si="2"/>
        <v>4.2456502824520044</v>
      </c>
      <c r="N29" s="8">
        <f t="shared" si="0"/>
        <v>0.11969300077014854</v>
      </c>
      <c r="O29" s="9">
        <f t="shared" si="1"/>
        <v>1.0922007851954109E-2</v>
      </c>
    </row>
    <row r="30" spans="2:18" x14ac:dyDescent="0.55000000000000004">
      <c r="B30" s="8">
        <v>2.2934388984852299</v>
      </c>
      <c r="C30" s="8">
        <v>-2.9016480796130499E-2</v>
      </c>
      <c r="D30" s="8">
        <v>9.7621802121788601E-2</v>
      </c>
      <c r="E30" s="8">
        <v>3.7367006889193602E-2</v>
      </c>
      <c r="F30" s="8">
        <v>-0.33948426297365802</v>
      </c>
      <c r="G30" s="8"/>
      <c r="H30" s="8"/>
      <c r="I30" s="8"/>
      <c r="J30" s="8"/>
      <c r="K30" s="8">
        <v>0.61715338277672505</v>
      </c>
      <c r="L30" s="8">
        <v>205.704022002138</v>
      </c>
      <c r="M30" s="8">
        <f t="shared" si="2"/>
        <v>4.2952610410580121</v>
      </c>
      <c r="N30" s="8">
        <f t="shared" si="0"/>
        <v>0.11676049184870821</v>
      </c>
      <c r="O30" s="9">
        <f t="shared" si="1"/>
        <v>1.0654415885341098E-2</v>
      </c>
    </row>
    <row r="31" spans="2:18" x14ac:dyDescent="0.55000000000000004">
      <c r="B31" s="8">
        <v>2.2988854108800898</v>
      </c>
      <c r="C31" s="8"/>
      <c r="D31" s="8">
        <v>0.10139522725198399</v>
      </c>
      <c r="E31" s="8">
        <v>3.8389199657400903E-2</v>
      </c>
      <c r="F31" s="8">
        <v>-0.339033643459555</v>
      </c>
      <c r="G31" s="8"/>
      <c r="H31" s="8"/>
      <c r="I31" s="8">
        <v>6.2532179087833499E-3</v>
      </c>
      <c r="J31" s="8"/>
      <c r="K31" s="8">
        <v>0.61726379286144495</v>
      </c>
      <c r="L31" s="8">
        <v>205.708572332345</v>
      </c>
      <c r="M31" s="8">
        <f t="shared" si="2"/>
        <v>4.2998113712650081</v>
      </c>
      <c r="N31" s="8">
        <f t="shared" si="0"/>
        <v>0.11649514442125189</v>
      </c>
      <c r="O31" s="9">
        <f t="shared" si="1"/>
        <v>1.0630202884852129E-2</v>
      </c>
    </row>
    <row r="32" spans="2:18" x14ac:dyDescent="0.55000000000000004">
      <c r="B32" s="8">
        <v>2.2991356173121198</v>
      </c>
      <c r="C32" s="8"/>
      <c r="D32" s="8"/>
      <c r="E32" s="8">
        <v>2.3616344119349899E-2</v>
      </c>
      <c r="F32" s="8">
        <v>-0.34378430895822898</v>
      </c>
      <c r="G32" s="8"/>
      <c r="H32" s="8"/>
      <c r="I32" s="8">
        <v>1.25096629486746E-2</v>
      </c>
      <c r="J32" s="8">
        <v>-0.10322136592059999</v>
      </c>
      <c r="K32" s="8">
        <v>0.61676881433240704</v>
      </c>
      <c r="L32" s="8">
        <v>205.73651981065399</v>
      </c>
      <c r="M32" s="8">
        <f t="shared" si="2"/>
        <v>4.3277588495739963</v>
      </c>
      <c r="N32" s="8">
        <f t="shared" si="0"/>
        <v>0.11487859260170455</v>
      </c>
      <c r="O32" s="9">
        <f t="shared" si="1"/>
        <v>1.0482692240515521E-2</v>
      </c>
    </row>
    <row r="33" spans="2:15" x14ac:dyDescent="0.55000000000000004">
      <c r="B33" s="8">
        <v>2.2916962088966302</v>
      </c>
      <c r="C33" s="8">
        <v>-3.9866480461272003E-2</v>
      </c>
      <c r="D33" s="8">
        <v>0.10490451381634</v>
      </c>
      <c r="E33" s="8"/>
      <c r="F33" s="8">
        <v>-0.33177624944476197</v>
      </c>
      <c r="G33" s="8"/>
      <c r="H33" s="8"/>
      <c r="I33" s="8">
        <v>5.2083756285314E-3</v>
      </c>
      <c r="J33" s="8"/>
      <c r="K33" s="8">
        <v>0.61697278279156698</v>
      </c>
      <c r="L33" s="8">
        <v>205.86059109384101</v>
      </c>
      <c r="M33" s="8">
        <f t="shared" si="2"/>
        <v>4.4518301327610175</v>
      </c>
      <c r="N33" s="8">
        <f t="shared" si="0"/>
        <v>0.10796857500434696</v>
      </c>
      <c r="O33" s="9">
        <f t="shared" si="1"/>
        <v>9.8521518917075637E-3</v>
      </c>
    </row>
    <row r="34" spans="2:15" x14ac:dyDescent="0.55000000000000004">
      <c r="B34" s="8">
        <v>2.2960691623502201</v>
      </c>
      <c r="C34" s="8"/>
      <c r="D34" s="8"/>
      <c r="E34" s="8"/>
      <c r="F34" s="8"/>
      <c r="G34" s="8">
        <v>0.254130187944409</v>
      </c>
      <c r="H34" s="8"/>
      <c r="I34" s="8"/>
      <c r="J34" s="8"/>
      <c r="K34" s="8">
        <v>0.66860026241540504</v>
      </c>
      <c r="L34" s="8">
        <v>206.474200996582</v>
      </c>
      <c r="M34" s="8">
        <f t="shared" si="2"/>
        <v>5.0654400355020073</v>
      </c>
      <c r="N34" s="8">
        <f t="shared" si="0"/>
        <v>7.9442640748191504E-2</v>
      </c>
      <c r="O34" s="9">
        <f t="shared" si="1"/>
        <v>7.2491552592782432E-3</v>
      </c>
    </row>
    <row r="35" spans="2:15" x14ac:dyDescent="0.55000000000000004">
      <c r="B35" s="8">
        <v>2.26981450023675</v>
      </c>
      <c r="C35" s="8">
        <v>-0.14111750804475201</v>
      </c>
      <c r="D35" s="8"/>
      <c r="E35" s="8">
        <v>5.4830635764588999E-2</v>
      </c>
      <c r="F35" s="8">
        <v>-0.35056816542563601</v>
      </c>
      <c r="G35" s="8"/>
      <c r="H35" s="8"/>
      <c r="I35" s="8">
        <v>4.7735810676346599E-3</v>
      </c>
      <c r="J35" s="8"/>
      <c r="K35" s="8">
        <v>0.62970717905824802</v>
      </c>
      <c r="L35" s="8">
        <v>206.66230737452199</v>
      </c>
      <c r="M35" s="8">
        <f t="shared" si="2"/>
        <v>5.2535464134419954</v>
      </c>
      <c r="N35" s="8">
        <f t="shared" si="0"/>
        <v>7.2311420187717357E-2</v>
      </c>
      <c r="O35" s="9">
        <f t="shared" si="1"/>
        <v>6.5984301002935059E-3</v>
      </c>
    </row>
    <row r="36" spans="2:15" x14ac:dyDescent="0.55000000000000004">
      <c r="B36" s="8">
        <v>2.2875256910217501</v>
      </c>
      <c r="C36" s="8">
        <v>-5.81527845409857E-2</v>
      </c>
      <c r="D36" s="8"/>
      <c r="E36" s="8">
        <v>2.1511243931442801E-2</v>
      </c>
      <c r="F36" s="8">
        <v>-0.42246098455425002</v>
      </c>
      <c r="G36" s="8"/>
      <c r="H36" s="8">
        <v>0.11507953410338199</v>
      </c>
      <c r="I36" s="8"/>
      <c r="J36" s="8">
        <v>-8.2748252593006402E-2</v>
      </c>
      <c r="K36" s="8">
        <v>0.61131323187850495</v>
      </c>
      <c r="L36" s="8">
        <v>206.69171786407401</v>
      </c>
      <c r="M36" s="8">
        <f t="shared" si="2"/>
        <v>5.282956902994016</v>
      </c>
      <c r="N36" s="8">
        <f t="shared" si="0"/>
        <v>7.1255843333564065E-2</v>
      </c>
      <c r="O36" s="9">
        <f t="shared" si="1"/>
        <v>6.5021085224633785E-3</v>
      </c>
    </row>
    <row r="37" spans="2:15" x14ac:dyDescent="0.55000000000000004">
      <c r="B37" s="8">
        <v>2.2983112627283702</v>
      </c>
      <c r="C37" s="8"/>
      <c r="D37" s="8">
        <v>9.5091469558335695E-2</v>
      </c>
      <c r="E37" s="8"/>
      <c r="F37" s="8"/>
      <c r="G37" s="8">
        <v>0.24927778210680401</v>
      </c>
      <c r="H37" s="8"/>
      <c r="I37" s="8"/>
      <c r="J37" s="8"/>
      <c r="K37" s="8">
        <v>0.65540746846208398</v>
      </c>
      <c r="L37" s="8">
        <v>207.44423645124601</v>
      </c>
      <c r="M37" s="8">
        <f t="shared" si="2"/>
        <v>6.0354754901660215</v>
      </c>
      <c r="N37" s="8">
        <f t="shared" si="0"/>
        <v>4.8911744129800941E-2</v>
      </c>
      <c r="O37" s="9">
        <f t="shared" si="1"/>
        <v>4.4632054506205466E-3</v>
      </c>
    </row>
    <row r="38" spans="2:15" x14ac:dyDescent="0.55000000000000004">
      <c r="B38" s="8">
        <v>2.2984309225580599</v>
      </c>
      <c r="C38" s="8"/>
      <c r="D38" s="8"/>
      <c r="E38" s="8"/>
      <c r="F38" s="8"/>
      <c r="G38" s="8">
        <v>0.25693563657166102</v>
      </c>
      <c r="H38" s="8"/>
      <c r="I38" s="8"/>
      <c r="J38" s="8">
        <v>-9.2983378769540603E-2</v>
      </c>
      <c r="K38" s="8">
        <v>0.65549272229365096</v>
      </c>
      <c r="L38" s="8">
        <v>207.44951263994699</v>
      </c>
      <c r="M38" s="8">
        <f t="shared" si="2"/>
        <v>6.0407516788669966</v>
      </c>
      <c r="N38" s="8">
        <f t="shared" si="0"/>
        <v>4.8782880386032866E-2</v>
      </c>
      <c r="O38" s="9">
        <f t="shared" si="1"/>
        <v>4.4514466108202984E-3</v>
      </c>
    </row>
    <row r="39" spans="2:15" x14ac:dyDescent="0.55000000000000004">
      <c r="B39" s="8">
        <v>2.2810660585822999</v>
      </c>
      <c r="C39" s="8">
        <v>-9.5829887624826304E-2</v>
      </c>
      <c r="D39" s="8"/>
      <c r="E39" s="8">
        <v>1.9510503821876E-2</v>
      </c>
      <c r="F39" s="8">
        <v>-0.34701897352351302</v>
      </c>
      <c r="G39" s="8"/>
      <c r="H39" s="8"/>
      <c r="I39" s="8">
        <v>1.0991432808579201E-2</v>
      </c>
      <c r="J39" s="8">
        <v>-9.8010544087695897E-2</v>
      </c>
      <c r="K39" s="8">
        <v>0.61589785542076303</v>
      </c>
      <c r="L39" s="8">
        <v>207.61453568245801</v>
      </c>
      <c r="M39" s="8">
        <f t="shared" si="2"/>
        <v>6.2057747213780203</v>
      </c>
      <c r="N39" s="8">
        <f t="shared" si="0"/>
        <v>4.4919316701153011E-2</v>
      </c>
      <c r="O39" s="9">
        <f t="shared" si="1"/>
        <v>4.0988957295551784E-3</v>
      </c>
    </row>
    <row r="40" spans="2:15" x14ac:dyDescent="0.55000000000000004">
      <c r="B40" s="8">
        <v>2.2935161923485401</v>
      </c>
      <c r="C40" s="8">
        <v>-2.8184047170005801E-2</v>
      </c>
      <c r="D40" s="8">
        <v>9.7744222921345894E-2</v>
      </c>
      <c r="E40" s="8">
        <v>3.7502327907585301E-2</v>
      </c>
      <c r="F40" s="8">
        <v>-0.34020188804938301</v>
      </c>
      <c r="G40" s="8"/>
      <c r="H40" s="8"/>
      <c r="I40" s="8">
        <v>5.90288227206441E-3</v>
      </c>
      <c r="J40" s="8"/>
      <c r="K40" s="8">
        <v>0.61731789673114001</v>
      </c>
      <c r="L40" s="8">
        <v>207.69938407738201</v>
      </c>
      <c r="M40" s="8">
        <f t="shared" si="2"/>
        <v>6.2906231163020152</v>
      </c>
      <c r="N40" s="8">
        <f t="shared" si="0"/>
        <v>4.3053508285608708E-2</v>
      </c>
      <c r="O40" s="9">
        <f t="shared" si="1"/>
        <v>3.9286403759948617E-3</v>
      </c>
    </row>
    <row r="41" spans="2:15" x14ac:dyDescent="0.55000000000000004">
      <c r="B41" s="8">
        <v>2.2957936683049498</v>
      </c>
      <c r="C41" s="8"/>
      <c r="D41" s="8"/>
      <c r="E41" s="8">
        <v>3.9725680549942799E-2</v>
      </c>
      <c r="F41" s="8"/>
      <c r="G41" s="8">
        <v>0.262258230909032</v>
      </c>
      <c r="H41" s="8"/>
      <c r="I41" s="8"/>
      <c r="J41" s="8"/>
      <c r="K41" s="8">
        <v>0.66847828932139697</v>
      </c>
      <c r="L41" s="8">
        <v>208.302962176877</v>
      </c>
      <c r="M41" s="8">
        <f t="shared" si="2"/>
        <v>6.8942012157970112</v>
      </c>
      <c r="N41" s="8">
        <f t="shared" si="0"/>
        <v>3.1837812988934823E-2</v>
      </c>
      <c r="O41" s="9">
        <f t="shared" si="1"/>
        <v>2.9052061625721836E-3</v>
      </c>
    </row>
    <row r="42" spans="2:15" x14ac:dyDescent="0.55000000000000004">
      <c r="B42" s="8">
        <v>2.29643921780657</v>
      </c>
      <c r="C42" s="8"/>
      <c r="D42" s="8"/>
      <c r="E42" s="8"/>
      <c r="F42" s="8"/>
      <c r="G42" s="8">
        <v>0.253683312915572</v>
      </c>
      <c r="H42" s="8"/>
      <c r="I42" s="8">
        <v>-2.66606143101287E-2</v>
      </c>
      <c r="J42" s="8"/>
      <c r="K42" s="8">
        <v>0.66709035862702903</v>
      </c>
      <c r="L42" s="8">
        <v>208.38999901196399</v>
      </c>
      <c r="M42" s="8">
        <f t="shared" si="2"/>
        <v>6.9812380508840022</v>
      </c>
      <c r="N42" s="8">
        <f t="shared" si="0"/>
        <v>3.0481997197987335E-2</v>
      </c>
      <c r="O42" s="9">
        <f t="shared" si="1"/>
        <v>2.781487727749343E-3</v>
      </c>
    </row>
    <row r="43" spans="2:15" x14ac:dyDescent="0.55000000000000004">
      <c r="B43" s="8">
        <v>2.2838786642526099</v>
      </c>
      <c r="C43" s="8">
        <v>-6.4915378710397403E-2</v>
      </c>
      <c r="D43" s="8"/>
      <c r="E43" s="8"/>
      <c r="F43" s="8"/>
      <c r="G43" s="8">
        <v>0.25545071552387899</v>
      </c>
      <c r="H43" s="8"/>
      <c r="I43" s="8"/>
      <c r="J43" s="8"/>
      <c r="K43" s="8">
        <v>0.66799732295089098</v>
      </c>
      <c r="L43" s="8">
        <v>208.42146585121299</v>
      </c>
      <c r="M43" s="8">
        <f t="shared" si="2"/>
        <v>7.0127048901329943</v>
      </c>
      <c r="N43" s="8">
        <f t="shared" si="0"/>
        <v>3.0006164200807327E-2</v>
      </c>
      <c r="O43" s="9">
        <f t="shared" si="1"/>
        <v>2.7380678811586554E-3</v>
      </c>
    </row>
    <row r="44" spans="2:15" x14ac:dyDescent="0.55000000000000004">
      <c r="B44" s="8">
        <v>2.2960004734424002</v>
      </c>
      <c r="C44" s="8"/>
      <c r="D44" s="8"/>
      <c r="E44" s="8"/>
      <c r="F44" s="8"/>
      <c r="G44" s="8">
        <v>0.26629102052206099</v>
      </c>
      <c r="H44" s="8">
        <v>2.0279500356874199E-2</v>
      </c>
      <c r="I44" s="8"/>
      <c r="J44" s="8"/>
      <c r="K44" s="8">
        <v>0.668552471131174</v>
      </c>
      <c r="L44" s="8">
        <v>208.442755451137</v>
      </c>
      <c r="M44" s="8">
        <f t="shared" si="2"/>
        <v>7.0339944900570117</v>
      </c>
      <c r="N44" s="8">
        <f t="shared" si="0"/>
        <v>2.9688448594868268E-2</v>
      </c>
      <c r="O44" s="9">
        <f t="shared" si="1"/>
        <v>2.7090762749625795E-3</v>
      </c>
    </row>
    <row r="45" spans="2:15" x14ac:dyDescent="0.55000000000000004">
      <c r="B45" s="8">
        <v>2.2986750079906102</v>
      </c>
      <c r="C45" s="8"/>
      <c r="D45" s="8">
        <v>9.5015052433929506E-2</v>
      </c>
      <c r="E45" s="8"/>
      <c r="F45" s="8"/>
      <c r="G45" s="8">
        <v>0.24875446881494101</v>
      </c>
      <c r="H45" s="8"/>
      <c r="I45" s="8">
        <v>-2.66072341349422E-2</v>
      </c>
      <c r="J45" s="8"/>
      <c r="K45" s="8">
        <v>0.65388784354825202</v>
      </c>
      <c r="L45" s="8">
        <v>209.35751056687499</v>
      </c>
      <c r="M45" s="8">
        <f t="shared" si="2"/>
        <v>7.9487496057950011</v>
      </c>
      <c r="N45" s="8">
        <f t="shared" si="0"/>
        <v>1.879104593047691E-2</v>
      </c>
      <c r="O45" s="9">
        <f t="shared" si="1"/>
        <v>1.7146863214936208E-3</v>
      </c>
    </row>
    <row r="46" spans="2:15" x14ac:dyDescent="0.55000000000000004">
      <c r="B46" s="8">
        <v>2.2987140919770699</v>
      </c>
      <c r="C46" s="8"/>
      <c r="D46" s="8"/>
      <c r="E46" s="8"/>
      <c r="F46" s="8"/>
      <c r="G46" s="8">
        <v>0.25652144196534798</v>
      </c>
      <c r="H46" s="8"/>
      <c r="I46" s="8">
        <v>-2.1531553983310001E-2</v>
      </c>
      <c r="J46" s="8">
        <v>-9.1700073456965403E-2</v>
      </c>
      <c r="K46" s="8">
        <v>0.65439311224252095</v>
      </c>
      <c r="L46" s="8">
        <v>209.39320744628299</v>
      </c>
      <c r="M46" s="8">
        <f t="shared" si="2"/>
        <v>7.9844464852029944</v>
      </c>
      <c r="N46" s="8">
        <f t="shared" si="0"/>
        <v>1.8458630453673332E-2</v>
      </c>
      <c r="O46" s="9">
        <f t="shared" si="1"/>
        <v>1.684353349436785E-3</v>
      </c>
    </row>
    <row r="47" spans="2:15" x14ac:dyDescent="0.55000000000000004">
      <c r="B47" s="8">
        <v>2.3101457666739602</v>
      </c>
      <c r="C47" s="8">
        <v>6.1963966843361001E-2</v>
      </c>
      <c r="D47" s="8">
        <v>0.10360876423193</v>
      </c>
      <c r="E47" s="8"/>
      <c r="F47" s="8"/>
      <c r="G47" s="8">
        <v>0.24759750051891799</v>
      </c>
      <c r="H47" s="8"/>
      <c r="I47" s="8"/>
      <c r="J47" s="8"/>
      <c r="K47" s="8">
        <v>0.65475593870716398</v>
      </c>
      <c r="L47" s="8">
        <v>209.402473204834</v>
      </c>
      <c r="M47" s="8">
        <f t="shared" si="2"/>
        <v>7.993712243754004</v>
      </c>
      <c r="N47" s="8">
        <f t="shared" si="0"/>
        <v>1.8373311635685955E-2</v>
      </c>
      <c r="O47" s="9">
        <f t="shared" si="1"/>
        <v>1.6765679919473605E-3</v>
      </c>
    </row>
    <row r="48" spans="2:15" x14ac:dyDescent="0.55000000000000004">
      <c r="B48" s="8">
        <v>2.2981273672231999</v>
      </c>
      <c r="C48" s="8"/>
      <c r="D48" s="8">
        <v>9.11720195357483E-2</v>
      </c>
      <c r="E48" s="8">
        <v>1.6082829545644599E-2</v>
      </c>
      <c r="F48" s="8"/>
      <c r="G48" s="8">
        <v>0.25275322217879198</v>
      </c>
      <c r="H48" s="8"/>
      <c r="I48" s="8"/>
      <c r="J48" s="8"/>
      <c r="K48" s="8">
        <v>0.65593785286022599</v>
      </c>
      <c r="L48" s="8">
        <v>209.41713627707099</v>
      </c>
      <c r="M48" s="8">
        <f t="shared" si="2"/>
        <v>8.0083753159910032</v>
      </c>
      <c r="N48" s="8">
        <f t="shared" si="0"/>
        <v>1.8239099629072796E-2</v>
      </c>
      <c r="O48" s="9">
        <f t="shared" si="1"/>
        <v>1.6643211222003951E-3</v>
      </c>
    </row>
    <row r="49" spans="2:15" x14ac:dyDescent="0.55000000000000004">
      <c r="B49" s="8">
        <v>2.2983626262508601</v>
      </c>
      <c r="C49" s="8"/>
      <c r="D49" s="8">
        <v>9.6155918468551996E-2</v>
      </c>
      <c r="E49" s="8"/>
      <c r="F49" s="8"/>
      <c r="G49" s="8">
        <v>0.24571535643235301</v>
      </c>
      <c r="H49" s="8">
        <v>-5.8376632089181301E-3</v>
      </c>
      <c r="I49" s="8"/>
      <c r="J49" s="8"/>
      <c r="K49" s="8">
        <v>0.65528677234213994</v>
      </c>
      <c r="L49" s="8">
        <v>209.44167662929701</v>
      </c>
      <c r="M49" s="8">
        <f t="shared" si="2"/>
        <v>8.0329156682170151</v>
      </c>
      <c r="N49" s="8">
        <f t="shared" si="0"/>
        <v>1.8016670080041992E-2</v>
      </c>
      <c r="O49" s="9">
        <f t="shared" si="1"/>
        <v>1.6440243858382891E-3</v>
      </c>
    </row>
    <row r="50" spans="2:15" x14ac:dyDescent="0.55000000000000004">
      <c r="B50" s="8">
        <v>2.2984696577291501</v>
      </c>
      <c r="C50" s="8"/>
      <c r="D50" s="8"/>
      <c r="E50" s="8"/>
      <c r="F50" s="8"/>
      <c r="G50" s="8">
        <v>0.25401929525334999</v>
      </c>
      <c r="H50" s="8">
        <v>-4.8973735092372002E-3</v>
      </c>
      <c r="I50" s="8"/>
      <c r="J50" s="8">
        <v>-9.3835264847465599E-2</v>
      </c>
      <c r="K50" s="8">
        <v>0.65537763637672997</v>
      </c>
      <c r="L50" s="8">
        <v>209.44770509412299</v>
      </c>
      <c r="M50" s="8">
        <f t="shared" si="2"/>
        <v>8.0389441330430031</v>
      </c>
      <c r="N50" s="8">
        <f t="shared" si="0"/>
        <v>1.7962445413042222E-2</v>
      </c>
      <c r="O50" s="9">
        <f t="shared" si="1"/>
        <v>1.6390763752200375E-3</v>
      </c>
    </row>
    <row r="51" spans="2:15" x14ac:dyDescent="0.55000000000000004">
      <c r="B51" s="8">
        <v>2.2983831287451499</v>
      </c>
      <c r="C51" s="8"/>
      <c r="D51" s="8"/>
      <c r="E51" s="8">
        <v>3.0722291670300501E-3</v>
      </c>
      <c r="F51" s="8"/>
      <c r="G51" s="8">
        <v>0.25753276487037002</v>
      </c>
      <c r="H51" s="8"/>
      <c r="I51" s="8"/>
      <c r="J51" s="8">
        <v>-9.1864390933763501E-2</v>
      </c>
      <c r="K51" s="8">
        <v>0.65564400518888</v>
      </c>
      <c r="L51" s="8">
        <v>209.448610617215</v>
      </c>
      <c r="M51" s="8">
        <f t="shared" si="2"/>
        <v>8.0398496561350044</v>
      </c>
      <c r="N51" s="8">
        <f t="shared" si="0"/>
        <v>1.795431454929718E-2</v>
      </c>
      <c r="O51" s="9">
        <f t="shared" si="1"/>
        <v>1.6383344324406343E-3</v>
      </c>
    </row>
    <row r="52" spans="2:15" x14ac:dyDescent="0.55000000000000004">
      <c r="B52" s="8">
        <v>2.2976583770244501</v>
      </c>
      <c r="C52" s="8">
        <v>-4.0813082770560401E-3</v>
      </c>
      <c r="D52" s="8"/>
      <c r="E52" s="8"/>
      <c r="F52" s="8"/>
      <c r="G52" s="8">
        <v>0.25700870726474001</v>
      </c>
      <c r="H52" s="8"/>
      <c r="I52" s="8"/>
      <c r="J52" s="8">
        <v>-9.2696042863419995E-2</v>
      </c>
      <c r="K52" s="8">
        <v>0.655497985496442</v>
      </c>
      <c r="L52" s="8">
        <v>209.44930550209699</v>
      </c>
      <c r="M52" s="8">
        <f t="shared" si="2"/>
        <v>8.0405445410169989</v>
      </c>
      <c r="N52" s="8">
        <f t="shared" si="0"/>
        <v>1.7948077541987004E-2</v>
      </c>
      <c r="O52" s="9">
        <f t="shared" si="1"/>
        <v>1.6377653044016001E-3</v>
      </c>
    </row>
    <row r="53" spans="2:15" x14ac:dyDescent="0.55000000000000004">
      <c r="B53" s="8">
        <v>2.2961789609470902</v>
      </c>
      <c r="C53" s="8"/>
      <c r="D53" s="8"/>
      <c r="E53" s="8">
        <v>3.9839355573619797E-2</v>
      </c>
      <c r="F53" s="8"/>
      <c r="G53" s="8">
        <v>0.26183364132771603</v>
      </c>
      <c r="H53" s="8"/>
      <c r="I53" s="8">
        <v>-2.6907871127166801E-2</v>
      </c>
      <c r="J53" s="8"/>
      <c r="K53" s="8">
        <v>0.66694435544161901</v>
      </c>
      <c r="L53" s="8">
        <v>210.21718921291199</v>
      </c>
      <c r="M53" s="8">
        <f t="shared" si="2"/>
        <v>8.8084282518319981</v>
      </c>
      <c r="N53" s="8">
        <f t="shared" si="0"/>
        <v>1.2225710509592492E-2</v>
      </c>
      <c r="O53" s="9">
        <f t="shared" si="1"/>
        <v>1.1155982832940163E-3</v>
      </c>
    </row>
    <row r="54" spans="2:15" x14ac:dyDescent="0.55000000000000004">
      <c r="B54" s="8">
        <v>2.2878336085490001</v>
      </c>
      <c r="C54" s="8">
        <v>-4.2581662172908603E-2</v>
      </c>
      <c r="D54" s="8"/>
      <c r="E54" s="8">
        <v>3.6738985623547701E-2</v>
      </c>
      <c r="F54" s="8"/>
      <c r="G54" s="8">
        <v>0.26252469779626297</v>
      </c>
      <c r="H54" s="8"/>
      <c r="I54" s="8"/>
      <c r="J54" s="8"/>
      <c r="K54" s="8">
        <v>0.66811344562848896</v>
      </c>
      <c r="L54" s="8">
        <v>210.28102439641901</v>
      </c>
      <c r="M54" s="8">
        <f t="shared" si="2"/>
        <v>8.872263435339022</v>
      </c>
      <c r="N54" s="8">
        <f t="shared" si="0"/>
        <v>1.1841656909108595E-2</v>
      </c>
      <c r="O54" s="9">
        <f t="shared" si="1"/>
        <v>1.0805533231621242E-3</v>
      </c>
    </row>
    <row r="55" spans="2:15" x14ac:dyDescent="0.55000000000000004">
      <c r="B55" s="8">
        <v>2.2957631465035</v>
      </c>
      <c r="C55" s="8"/>
      <c r="D55" s="8"/>
      <c r="E55" s="8">
        <v>3.8416209717721903E-2</v>
      </c>
      <c r="F55" s="8"/>
      <c r="G55" s="8">
        <v>0.27138072053266599</v>
      </c>
      <c r="H55" s="8">
        <v>1.5649275458775098E-2</v>
      </c>
      <c r="I55" s="8"/>
      <c r="J55" s="8"/>
      <c r="K55" s="8">
        <v>0.66846776590869195</v>
      </c>
      <c r="L55" s="8">
        <v>210.28440820021001</v>
      </c>
      <c r="M55" s="8">
        <f t="shared" si="2"/>
        <v>8.8756472391300179</v>
      </c>
      <c r="N55" s="8">
        <f t="shared" si="0"/>
        <v>1.1821638926344906E-2</v>
      </c>
      <c r="O55" s="9">
        <f t="shared" si="1"/>
        <v>1.0787266786338853E-3</v>
      </c>
    </row>
    <row r="56" spans="2:15" x14ac:dyDescent="0.55000000000000004">
      <c r="B56" s="8">
        <v>2.2835185475545501</v>
      </c>
      <c r="C56" s="8">
        <v>-6.8921229076698703E-2</v>
      </c>
      <c r="D56" s="8"/>
      <c r="E56" s="8"/>
      <c r="F56" s="8"/>
      <c r="G56" s="8">
        <v>0.255064227679976</v>
      </c>
      <c r="H56" s="8"/>
      <c r="I56" s="8">
        <v>-2.7822851541137401E-2</v>
      </c>
      <c r="J56" s="8"/>
      <c r="K56" s="8">
        <v>0.66640915529129696</v>
      </c>
      <c r="L56" s="8">
        <v>210.32988808159701</v>
      </c>
      <c r="M56" s="8">
        <f t="shared" si="2"/>
        <v>8.9211271205170135</v>
      </c>
      <c r="N56" s="8">
        <f t="shared" si="0"/>
        <v>1.1555849034784675E-2</v>
      </c>
      <c r="O56" s="9">
        <f t="shared" si="1"/>
        <v>1.0544733032158394E-3</v>
      </c>
    </row>
    <row r="57" spans="2:15" x14ac:dyDescent="0.55000000000000004">
      <c r="B57" s="8">
        <v>2.2855690181365498</v>
      </c>
      <c r="C57" s="8">
        <v>-5.5680282566330098E-2</v>
      </c>
      <c r="D57" s="8"/>
      <c r="E57" s="8"/>
      <c r="F57" s="8"/>
      <c r="G57" s="8">
        <v>0.26407303642240199</v>
      </c>
      <c r="H57" s="8">
        <v>1.4681675891494699E-2</v>
      </c>
      <c r="I57" s="8"/>
      <c r="J57" s="8"/>
      <c r="K57" s="8">
        <v>0.66807577606283797</v>
      </c>
      <c r="L57" s="8">
        <v>210.40597212415199</v>
      </c>
      <c r="M57" s="8">
        <f t="shared" si="2"/>
        <v>8.9972111630719951</v>
      </c>
      <c r="N57" s="8">
        <f t="shared" si="0"/>
        <v>1.1124497933335793E-2</v>
      </c>
      <c r="O57" s="9">
        <f t="shared" si="1"/>
        <v>1.0151124376125038E-3</v>
      </c>
    </row>
    <row r="58" spans="2:15" x14ac:dyDescent="0.55000000000000004">
      <c r="B58" s="8">
        <v>2.3095789446508701</v>
      </c>
      <c r="C58" s="8">
        <v>5.7091455752397297E-2</v>
      </c>
      <c r="D58" s="8">
        <v>0.102859175531791</v>
      </c>
      <c r="E58" s="8"/>
      <c r="F58" s="8"/>
      <c r="G58" s="8">
        <v>0.24726739524469901</v>
      </c>
      <c r="H58" s="8"/>
      <c r="I58" s="8">
        <v>-2.56655564221531E-2</v>
      </c>
      <c r="J58" s="8"/>
      <c r="K58" s="8">
        <v>0.65333338574755495</v>
      </c>
      <c r="L58" s="8">
        <v>211.32203549024999</v>
      </c>
      <c r="M58" s="8">
        <f t="shared" si="2"/>
        <v>9.9132745291699962</v>
      </c>
      <c r="N58" s="8">
        <f t="shared" si="0"/>
        <v>7.0365501489106858E-3</v>
      </c>
      <c r="O58" s="9">
        <f t="shared" si="1"/>
        <v>6.4208646689922896E-4</v>
      </c>
    </row>
    <row r="59" spans="2:15" x14ac:dyDescent="0.55000000000000004">
      <c r="B59" s="8">
        <v>2.2984699530472801</v>
      </c>
      <c r="C59" s="8">
        <v>0</v>
      </c>
      <c r="D59" s="8">
        <v>9.1017070253503099E-2</v>
      </c>
      <c r="E59" s="8">
        <v>1.6236771550121699E-2</v>
      </c>
      <c r="F59" s="8"/>
      <c r="G59" s="8">
        <v>0.252349618643049</v>
      </c>
      <c r="H59" s="8"/>
      <c r="I59" s="8">
        <v>-2.6742373188451501E-2</v>
      </c>
      <c r="J59" s="8"/>
      <c r="K59" s="8">
        <v>0.65437992237241804</v>
      </c>
      <c r="L59" s="8">
        <v>211.329784361501</v>
      </c>
      <c r="M59" s="8">
        <f t="shared" si="2"/>
        <v>9.9210234004210065</v>
      </c>
      <c r="N59" s="8">
        <f t="shared" si="0"/>
        <v>7.0093402339030273E-3</v>
      </c>
      <c r="O59" s="9">
        <f t="shared" si="1"/>
        <v>6.3960355725996483E-4</v>
      </c>
    </row>
    <row r="60" spans="2:15" x14ac:dyDescent="0.55000000000000004">
      <c r="B60" s="8">
        <v>2.3111433020805898</v>
      </c>
      <c r="C60" s="8">
        <v>6.8379054536273201E-2</v>
      </c>
      <c r="D60" s="8">
        <v>9.9942082498631804E-2</v>
      </c>
      <c r="E60" s="8">
        <v>1.8579891654806901E-2</v>
      </c>
      <c r="F60" s="8"/>
      <c r="G60" s="8">
        <v>0.25148527293477702</v>
      </c>
      <c r="H60" s="8"/>
      <c r="I60" s="8"/>
      <c r="J60" s="8"/>
      <c r="K60" s="8">
        <v>0.655259509983249</v>
      </c>
      <c r="L60" s="8">
        <v>211.36662985986101</v>
      </c>
      <c r="M60" s="8">
        <f t="shared" si="2"/>
        <v>9.9578688987810153</v>
      </c>
      <c r="N60" s="8">
        <f t="shared" si="0"/>
        <v>6.8813911228293055E-3</v>
      </c>
      <c r="O60" s="9">
        <f t="shared" si="1"/>
        <v>6.2792817785761084E-4</v>
      </c>
    </row>
    <row r="61" spans="2:15" x14ac:dyDescent="0.55000000000000004">
      <c r="B61" s="8">
        <v>2.2986485781993502</v>
      </c>
      <c r="C61" s="8"/>
      <c r="D61" s="8"/>
      <c r="E61" s="8">
        <v>3.7766988983849699E-3</v>
      </c>
      <c r="F61" s="8"/>
      <c r="G61" s="8">
        <v>0.257237489986686</v>
      </c>
      <c r="H61" s="8"/>
      <c r="I61" s="8">
        <v>-2.16073259886655E-2</v>
      </c>
      <c r="J61" s="8">
        <v>-9.0332424485083898E-2</v>
      </c>
      <c r="K61" s="8">
        <v>0.65457317653132197</v>
      </c>
      <c r="L61" s="8">
        <v>211.391839436553</v>
      </c>
      <c r="M61" s="8">
        <f t="shared" si="2"/>
        <v>9.9830784754730075</v>
      </c>
      <c r="N61" s="8">
        <f t="shared" si="0"/>
        <v>6.795197014657038E-3</v>
      </c>
      <c r="O61" s="9">
        <f t="shared" si="1"/>
        <v>6.2006294998135823E-4</v>
      </c>
    </row>
    <row r="62" spans="2:15" x14ac:dyDescent="0.55000000000000004">
      <c r="B62" s="8">
        <v>2.29710304281652</v>
      </c>
      <c r="C62" s="8">
        <v>-8.4832668427035594E-3</v>
      </c>
      <c r="D62" s="8"/>
      <c r="E62" s="8"/>
      <c r="F62" s="8"/>
      <c r="G62" s="8">
        <v>0.25665200645309999</v>
      </c>
      <c r="H62" s="8"/>
      <c r="I62" s="8">
        <v>-2.1682028295894301E-2</v>
      </c>
      <c r="J62" s="8">
        <v>-9.1105444928489904E-2</v>
      </c>
      <c r="K62" s="8">
        <v>0.65439709525972101</v>
      </c>
      <c r="L62" s="8">
        <v>211.39231257993799</v>
      </c>
      <c r="M62" s="8">
        <f t="shared" si="2"/>
        <v>9.9835516188580016</v>
      </c>
      <c r="N62" s="8">
        <f t="shared" si="0"/>
        <v>6.7935896535339978E-3</v>
      </c>
      <c r="O62" s="9">
        <f t="shared" si="1"/>
        <v>6.1991627798973126E-4</v>
      </c>
    </row>
    <row r="63" spans="2:15" x14ac:dyDescent="0.55000000000000004">
      <c r="B63" s="8">
        <v>2.31000311347035</v>
      </c>
      <c r="C63" s="8">
        <v>6.1144200069694302E-2</v>
      </c>
      <c r="D63" s="8">
        <v>0.103821892063682</v>
      </c>
      <c r="E63" s="8"/>
      <c r="F63" s="8"/>
      <c r="G63" s="8">
        <v>0.24653296289047</v>
      </c>
      <c r="H63" s="8">
        <v>-1.78183688284987E-3</v>
      </c>
      <c r="I63" s="8"/>
      <c r="J63" s="8"/>
      <c r="K63" s="8">
        <v>0.65472489839068304</v>
      </c>
      <c r="L63" s="8">
        <v>211.402241485492</v>
      </c>
      <c r="M63" s="8">
        <f t="shared" si="2"/>
        <v>9.9934805244120071</v>
      </c>
      <c r="N63" s="8">
        <f t="shared" si="0"/>
        <v>6.7599467768452437E-3</v>
      </c>
      <c r="O63" s="9">
        <f t="shared" si="1"/>
        <v>6.1684635943983607E-4</v>
      </c>
    </row>
    <row r="64" spans="2:15" x14ac:dyDescent="0.55000000000000004">
      <c r="B64" s="8">
        <v>2.2981702597879301</v>
      </c>
      <c r="C64" s="8"/>
      <c r="D64" s="8">
        <v>9.2320109617198096E-2</v>
      </c>
      <c r="E64" s="8">
        <v>1.6348321745302999E-2</v>
      </c>
      <c r="F64" s="8"/>
      <c r="G64" s="8">
        <v>0.248703679962509</v>
      </c>
      <c r="H64" s="8">
        <v>-6.7869045242151902E-3</v>
      </c>
      <c r="I64" s="8"/>
      <c r="J64" s="8"/>
      <c r="K64" s="8">
        <v>0.65578231424314104</v>
      </c>
      <c r="L64" s="8">
        <v>211.413688823158</v>
      </c>
      <c r="M64" s="8">
        <f t="shared" si="2"/>
        <v>10.004927862078006</v>
      </c>
      <c r="N64" s="8">
        <f t="shared" si="0"/>
        <v>6.7213655984378722E-3</v>
      </c>
      <c r="O64" s="9">
        <f t="shared" si="1"/>
        <v>6.1332581996976165E-4</v>
      </c>
    </row>
    <row r="65" spans="2:15" x14ac:dyDescent="0.55000000000000004">
      <c r="B65" s="8">
        <v>2.2984201926700698</v>
      </c>
      <c r="C65" s="8"/>
      <c r="D65" s="8"/>
      <c r="E65" s="8">
        <v>3.1679760085044101E-3</v>
      </c>
      <c r="F65" s="8"/>
      <c r="G65" s="8">
        <v>0.25458878466061402</v>
      </c>
      <c r="H65" s="8">
        <v>-4.9765911900943498E-3</v>
      </c>
      <c r="I65" s="8"/>
      <c r="J65" s="8">
        <v>-9.2694697528007894E-2</v>
      </c>
      <c r="K65" s="8">
        <v>0.65553199208136004</v>
      </c>
      <c r="L65" s="8">
        <v>211.44674592453799</v>
      </c>
      <c r="M65" s="8">
        <f t="shared" si="2"/>
        <v>10.037984963458001</v>
      </c>
      <c r="N65" s="8">
        <f t="shared" si="0"/>
        <v>6.6111842438764338E-3</v>
      </c>
      <c r="O65" s="9">
        <f t="shared" si="1"/>
        <v>6.0327175154541071E-4</v>
      </c>
    </row>
    <row r="66" spans="2:15" x14ac:dyDescent="0.55000000000000004">
      <c r="B66" s="8">
        <v>2.2971635493259601</v>
      </c>
      <c r="C66" s="8">
        <v>-6.9212361257131897E-3</v>
      </c>
      <c r="D66" s="8"/>
      <c r="E66" s="8"/>
      <c r="F66" s="8"/>
      <c r="G66" s="8">
        <v>0.25379109271321598</v>
      </c>
      <c r="H66" s="8">
        <v>-5.4895006909612002E-3</v>
      </c>
      <c r="I66" s="8"/>
      <c r="J66" s="8">
        <v>-9.3451302387810603E-2</v>
      </c>
      <c r="K66" s="8">
        <v>0.65537335094538596</v>
      </c>
      <c r="L66" s="8">
        <v>211.44713512825601</v>
      </c>
      <c r="M66" s="8">
        <f t="shared" si="2"/>
        <v>10.038374167176016</v>
      </c>
      <c r="N66" s="8">
        <f t="shared" si="0"/>
        <v>6.609897820306603E-3</v>
      </c>
      <c r="O66" s="9">
        <f t="shared" si="1"/>
        <v>6.0315436516324779E-4</v>
      </c>
    </row>
    <row r="67" spans="2:15" x14ac:dyDescent="0.55000000000000004">
      <c r="B67" s="8">
        <v>2.2978204863062999</v>
      </c>
      <c r="C67" s="8">
        <v>-2.9809081039074699E-3</v>
      </c>
      <c r="D67" s="8"/>
      <c r="E67" s="8">
        <v>2.9261756356824E-3</v>
      </c>
      <c r="F67" s="8"/>
      <c r="G67" s="8">
        <v>0.25755764210064003</v>
      </c>
      <c r="H67" s="8"/>
      <c r="I67" s="8"/>
      <c r="J67" s="8">
        <v>-9.1707770819311404E-2</v>
      </c>
      <c r="K67" s="8">
        <v>0.65564088428832601</v>
      </c>
      <c r="L67" s="8">
        <v>211.44850206948999</v>
      </c>
      <c r="M67" s="8">
        <f t="shared" si="2"/>
        <v>10.039741108409999</v>
      </c>
      <c r="N67" s="8">
        <f t="shared" si="0"/>
        <v>6.605381692861117E-3</v>
      </c>
      <c r="O67" s="9">
        <f t="shared" si="1"/>
        <v>6.0274226772143711E-4</v>
      </c>
    </row>
    <row r="68" spans="2:15" x14ac:dyDescent="0.55000000000000004">
      <c r="B68" s="8">
        <v>2.29512852723381</v>
      </c>
      <c r="C68" s="8"/>
      <c r="D68" s="8"/>
      <c r="E68" s="8"/>
      <c r="F68" s="8"/>
      <c r="G68" s="8"/>
      <c r="H68" s="8">
        <v>-0.137309109821803</v>
      </c>
      <c r="I68" s="8"/>
      <c r="J68" s="8"/>
      <c r="K68" s="8">
        <v>0.70411849216559197</v>
      </c>
      <c r="L68" s="8">
        <v>211.58782271438901</v>
      </c>
      <c r="M68" s="8">
        <f t="shared" si="2"/>
        <v>10.179061753309014</v>
      </c>
      <c r="N68" s="8">
        <f t="shared" si="0"/>
        <v>6.16090943578434E-3</v>
      </c>
      <c r="O68" s="9">
        <f t="shared" si="1"/>
        <v>5.6218409430668016E-4</v>
      </c>
    </row>
    <row r="69" spans="2:15" x14ac:dyDescent="0.55000000000000004">
      <c r="B69" s="8">
        <v>2.2940367472716701</v>
      </c>
      <c r="C69" s="8"/>
      <c r="D69" s="8"/>
      <c r="E69" s="8"/>
      <c r="F69" s="8"/>
      <c r="G69" s="8"/>
      <c r="H69" s="8"/>
      <c r="I69" s="8"/>
      <c r="J69" s="8"/>
      <c r="K69" s="8">
        <v>0.72024742321358304</v>
      </c>
      <c r="L69" s="8">
        <v>211.59039980261699</v>
      </c>
      <c r="M69" s="8">
        <f t="shared" si="2"/>
        <v>10.181638841536994</v>
      </c>
      <c r="N69" s="8">
        <f t="shared" ref="N69:N121" si="3">EXP(-M69/2)</f>
        <v>6.1529759446184015E-3</v>
      </c>
      <c r="O69" s="9">
        <f t="shared" ref="O69:O121" si="4">N69/N$122</f>
        <v>5.6146016181062562E-4</v>
      </c>
    </row>
    <row r="70" spans="2:15" x14ac:dyDescent="0.55000000000000004">
      <c r="B70" s="8">
        <v>2.29831922193436</v>
      </c>
      <c r="C70" s="8"/>
      <c r="D70" s="8">
        <v>0.12873765022880801</v>
      </c>
      <c r="E70" s="8"/>
      <c r="F70" s="8"/>
      <c r="G70" s="8"/>
      <c r="H70" s="8">
        <v>-0.156367527880727</v>
      </c>
      <c r="I70" s="8"/>
      <c r="J70" s="8"/>
      <c r="K70" s="8">
        <v>0.68360108453045898</v>
      </c>
      <c r="L70" s="8">
        <v>211.87839885797001</v>
      </c>
      <c r="M70" s="8">
        <f t="shared" ref="M70:M121" si="5">L70-L$4</f>
        <v>10.469637896890021</v>
      </c>
      <c r="N70" s="8">
        <f t="shared" si="3"/>
        <v>5.3277890009873711E-3</v>
      </c>
      <c r="O70" s="9">
        <f t="shared" si="4"/>
        <v>4.8616170476069678E-4</v>
      </c>
    </row>
    <row r="71" spans="2:15" x14ac:dyDescent="0.55000000000000004">
      <c r="B71" s="8">
        <v>2.2873881615804201</v>
      </c>
      <c r="C71" s="8">
        <v>-4.70248110091449E-2</v>
      </c>
      <c r="D71" s="8"/>
      <c r="E71" s="8">
        <v>3.6537981240418599E-2</v>
      </c>
      <c r="F71" s="8"/>
      <c r="G71" s="8">
        <v>0.26210555005490099</v>
      </c>
      <c r="H71" s="8">
        <v>0</v>
      </c>
      <c r="I71" s="8">
        <v>-2.76841436970236E-2</v>
      </c>
      <c r="J71" s="8"/>
      <c r="K71" s="8">
        <v>0.666493707423091</v>
      </c>
      <c r="L71" s="8">
        <v>212.19039623254301</v>
      </c>
      <c r="M71" s="8">
        <f t="shared" si="5"/>
        <v>10.781635271463017</v>
      </c>
      <c r="N71" s="8">
        <f t="shared" si="3"/>
        <v>4.5582448278179751E-3</v>
      </c>
      <c r="O71" s="9">
        <f t="shared" si="4"/>
        <v>4.1594066052501848E-4</v>
      </c>
    </row>
    <row r="72" spans="2:15" x14ac:dyDescent="0.55000000000000004">
      <c r="B72" s="8">
        <v>2.2980318948896001</v>
      </c>
      <c r="C72" s="8"/>
      <c r="D72" s="8"/>
      <c r="E72" s="8"/>
      <c r="F72" s="8"/>
      <c r="G72" s="8"/>
      <c r="H72" s="8">
        <v>-0.15899715530734801</v>
      </c>
      <c r="I72" s="8"/>
      <c r="J72" s="8">
        <v>-0.11254894186357001</v>
      </c>
      <c r="K72" s="8">
        <v>0.68702993732655104</v>
      </c>
      <c r="L72" s="8">
        <v>212.260209279652</v>
      </c>
      <c r="M72" s="8">
        <f t="shared" si="5"/>
        <v>10.851448318572011</v>
      </c>
      <c r="N72" s="8">
        <f t="shared" si="3"/>
        <v>4.4018773469861484E-3</v>
      </c>
      <c r="O72" s="9">
        <f t="shared" si="4"/>
        <v>4.0167209977003213E-4</v>
      </c>
    </row>
    <row r="73" spans="2:15" x14ac:dyDescent="0.55000000000000004">
      <c r="B73" s="8">
        <v>2.28914473590432</v>
      </c>
      <c r="C73" s="8">
        <v>-3.5390620699083497E-2</v>
      </c>
      <c r="D73" s="8"/>
      <c r="E73" s="8">
        <v>3.6197720258940698E-2</v>
      </c>
      <c r="F73" s="8"/>
      <c r="G73" s="8">
        <v>0.26967913335705701</v>
      </c>
      <c r="H73" s="8">
        <v>1.23605847634641E-2</v>
      </c>
      <c r="I73" s="8"/>
      <c r="J73" s="8"/>
      <c r="K73" s="8">
        <v>0.66816405942228696</v>
      </c>
      <c r="L73" s="8">
        <v>212.270076310376</v>
      </c>
      <c r="M73" s="8">
        <f t="shared" si="5"/>
        <v>10.861315349296007</v>
      </c>
      <c r="N73" s="8">
        <f t="shared" si="3"/>
        <v>4.3802140993950524E-3</v>
      </c>
      <c r="O73" s="9">
        <f t="shared" si="4"/>
        <v>3.9969532453032415E-4</v>
      </c>
    </row>
    <row r="74" spans="2:15" x14ac:dyDescent="0.55000000000000004">
      <c r="B74" s="8">
        <v>2.2964155904973902</v>
      </c>
      <c r="C74" s="8"/>
      <c r="D74" s="8">
        <v>0.102734817313134</v>
      </c>
      <c r="E74" s="8"/>
      <c r="F74" s="8"/>
      <c r="G74" s="8"/>
      <c r="H74" s="8"/>
      <c r="I74" s="8"/>
      <c r="J74" s="8"/>
      <c r="K74" s="8">
        <v>0.706069318951976</v>
      </c>
      <c r="L74" s="8">
        <v>212.526197722332</v>
      </c>
      <c r="M74" s="8">
        <f t="shared" si="5"/>
        <v>11.117436761252009</v>
      </c>
      <c r="N74" s="8">
        <f t="shared" si="3"/>
        <v>3.8537122262590961E-3</v>
      </c>
      <c r="O74" s="9">
        <f t="shared" si="4"/>
        <v>3.5165193389378807E-4</v>
      </c>
    </row>
    <row r="75" spans="2:15" x14ac:dyDescent="0.55000000000000004">
      <c r="B75" s="8">
        <v>2.29590550787153</v>
      </c>
      <c r="C75" s="8"/>
      <c r="D75" s="8"/>
      <c r="E75" s="8"/>
      <c r="F75" s="8"/>
      <c r="G75" s="8"/>
      <c r="H75" s="8"/>
      <c r="I75" s="8"/>
      <c r="J75" s="8">
        <v>-7.9839503109206997E-2</v>
      </c>
      <c r="K75" s="8">
        <v>0.71047214945123405</v>
      </c>
      <c r="L75" s="8">
        <v>212.927056001956</v>
      </c>
      <c r="M75" s="8">
        <f t="shared" si="5"/>
        <v>11.518295040876012</v>
      </c>
      <c r="N75" s="8">
        <f t="shared" si="3"/>
        <v>3.1537990019952279E-3</v>
      </c>
      <c r="O75" s="9">
        <f t="shared" si="4"/>
        <v>2.877847262717112E-4</v>
      </c>
    </row>
    <row r="76" spans="2:15" x14ac:dyDescent="0.55000000000000004">
      <c r="B76" s="8">
        <v>2.3106367996402302</v>
      </c>
      <c r="C76" s="8">
        <v>6.3842545486391997E-2</v>
      </c>
      <c r="D76" s="8">
        <v>9.9244832917473699E-2</v>
      </c>
      <c r="E76" s="8">
        <v>1.8556575816053501E-2</v>
      </c>
      <c r="F76" s="8"/>
      <c r="G76" s="8">
        <v>0.251127375082764</v>
      </c>
      <c r="H76" s="8"/>
      <c r="I76" s="8">
        <v>-2.5680503264225E-2</v>
      </c>
      <c r="J76" s="8"/>
      <c r="K76" s="8">
        <v>0.65384625483940795</v>
      </c>
      <c r="L76" s="8">
        <v>213.28619525645399</v>
      </c>
      <c r="M76" s="8">
        <f t="shared" si="5"/>
        <v>11.877434295374002</v>
      </c>
      <c r="N76" s="8">
        <f t="shared" si="3"/>
        <v>2.6354083230441393E-3</v>
      </c>
      <c r="O76" s="9">
        <f t="shared" si="4"/>
        <v>2.4048148356367404E-4</v>
      </c>
    </row>
    <row r="77" spans="2:15" x14ac:dyDescent="0.55000000000000004">
      <c r="B77" s="8">
        <v>2.2946160884352902</v>
      </c>
      <c r="C77" s="8"/>
      <c r="D77" s="8"/>
      <c r="E77" s="8"/>
      <c r="F77" s="8"/>
      <c r="G77" s="8"/>
      <c r="H77" s="8">
        <v>-0.16364556756896301</v>
      </c>
      <c r="I77" s="8">
        <v>5.2854155160502798E-2</v>
      </c>
      <c r="J77" s="8"/>
      <c r="K77" s="8">
        <v>0.70406101220140704</v>
      </c>
      <c r="L77" s="8">
        <v>213.36060475732199</v>
      </c>
      <c r="M77" s="8">
        <f t="shared" si="5"/>
        <v>11.951843796242002</v>
      </c>
      <c r="N77" s="8">
        <f t="shared" si="3"/>
        <v>2.5391601604451497E-3</v>
      </c>
      <c r="O77" s="9">
        <f t="shared" si="4"/>
        <v>2.3169882141235054E-4</v>
      </c>
    </row>
    <row r="78" spans="2:15" x14ac:dyDescent="0.55000000000000004">
      <c r="B78" s="8">
        <v>2.31099430661844</v>
      </c>
      <c r="C78" s="8">
        <v>6.7513168698059706E-2</v>
      </c>
      <c r="D78" s="8">
        <v>0.100237619110476</v>
      </c>
      <c r="E78" s="8">
        <v>1.8648243510363999E-2</v>
      </c>
      <c r="F78" s="8"/>
      <c r="G78" s="8">
        <v>0.25002745702059798</v>
      </c>
      <c r="H78" s="8">
        <v>-2.4637504332362201E-3</v>
      </c>
      <c r="I78" s="8"/>
      <c r="J78" s="8"/>
      <c r="K78" s="8">
        <v>0.65523313518297299</v>
      </c>
      <c r="L78" s="8">
        <v>213.36619619262601</v>
      </c>
      <c r="M78" s="8">
        <f t="shared" si="5"/>
        <v>11.957435231546015</v>
      </c>
      <c r="N78" s="8">
        <f t="shared" si="3"/>
        <v>2.532071299407523E-3</v>
      </c>
      <c r="O78" s="9">
        <f t="shared" si="4"/>
        <v>2.3105196156744572E-4</v>
      </c>
    </row>
    <row r="79" spans="2:15" x14ac:dyDescent="0.55000000000000004">
      <c r="B79" s="8">
        <v>2.2972916401007102</v>
      </c>
      <c r="C79" s="8">
        <v>-7.2084904452658603E-3</v>
      </c>
      <c r="D79" s="8"/>
      <c r="E79" s="8">
        <v>3.4300405828148399E-3</v>
      </c>
      <c r="F79" s="8"/>
      <c r="G79" s="8">
        <v>0.25729548818158998</v>
      </c>
      <c r="H79" s="8"/>
      <c r="I79" s="8">
        <v>-2.1749193189143801E-2</v>
      </c>
      <c r="J79" s="8">
        <v>-8.9942488680328295E-2</v>
      </c>
      <c r="K79" s="8">
        <v>0.65456096883030701</v>
      </c>
      <c r="L79" s="8">
        <v>213.391205407244</v>
      </c>
      <c r="M79" s="8">
        <f t="shared" si="5"/>
        <v>11.98244444616401</v>
      </c>
      <c r="N79" s="8">
        <f t="shared" si="3"/>
        <v>2.5006058834720389E-3</v>
      </c>
      <c r="O79" s="9">
        <f t="shared" si="4"/>
        <v>2.2818073670299174E-4</v>
      </c>
    </row>
    <row r="80" spans="2:15" x14ac:dyDescent="0.55000000000000004">
      <c r="B80" s="8">
        <v>2.27264541564442</v>
      </c>
      <c r="C80" s="8">
        <v>-0.120152556860153</v>
      </c>
      <c r="D80" s="8"/>
      <c r="E80" s="8"/>
      <c r="F80" s="8"/>
      <c r="G80" s="8"/>
      <c r="H80" s="8">
        <v>-0.14661454408374699</v>
      </c>
      <c r="I80" s="8"/>
      <c r="J80" s="8"/>
      <c r="K80" s="8">
        <v>0.70237923392701895</v>
      </c>
      <c r="L80" s="8">
        <v>213.42874264237301</v>
      </c>
      <c r="M80" s="8">
        <f t="shared" si="5"/>
        <v>12.019981681293018</v>
      </c>
      <c r="N80" s="8">
        <f t="shared" si="3"/>
        <v>2.4541106583780008E-3</v>
      </c>
      <c r="O80" s="9">
        <f t="shared" si="4"/>
        <v>2.2393803904909428E-4</v>
      </c>
    </row>
    <row r="81" spans="2:15" x14ac:dyDescent="0.55000000000000004">
      <c r="B81" s="8">
        <v>2.2973275599358098</v>
      </c>
      <c r="C81" s="8">
        <v>-5.8108618127557399E-3</v>
      </c>
      <c r="D81" s="8"/>
      <c r="E81" s="8">
        <v>2.8910704440985899E-3</v>
      </c>
      <c r="F81" s="8"/>
      <c r="G81" s="8">
        <v>0.25434378998433099</v>
      </c>
      <c r="H81" s="8">
        <v>-5.4701932586434096E-3</v>
      </c>
      <c r="I81" s="8"/>
      <c r="J81" s="8">
        <v>-9.2473840765766604E-2</v>
      </c>
      <c r="K81" s="8">
        <v>0.65551343800186301</v>
      </c>
      <c r="L81" s="8">
        <v>213.44635007845201</v>
      </c>
      <c r="M81" s="8">
        <f t="shared" si="5"/>
        <v>12.037589117372022</v>
      </c>
      <c r="N81" s="8">
        <f t="shared" si="3"/>
        <v>2.4326001851060941E-3</v>
      </c>
      <c r="O81" s="9">
        <f t="shared" si="4"/>
        <v>2.2197520449349501E-4</v>
      </c>
    </row>
    <row r="82" spans="2:15" x14ac:dyDescent="0.55000000000000004">
      <c r="B82" s="8">
        <v>2.2944266478889799</v>
      </c>
      <c r="C82" s="8"/>
      <c r="D82" s="8"/>
      <c r="E82" s="8"/>
      <c r="F82" s="8"/>
      <c r="G82" s="8"/>
      <c r="H82" s="8"/>
      <c r="I82" s="8">
        <v>-2.8245651553088998E-2</v>
      </c>
      <c r="J82" s="8"/>
      <c r="K82" s="8">
        <v>0.71858880422553695</v>
      </c>
      <c r="L82" s="8">
        <v>213.507947025954</v>
      </c>
      <c r="M82" s="8">
        <f t="shared" si="5"/>
        <v>12.099186064874004</v>
      </c>
      <c r="N82" s="8">
        <f t="shared" si="3"/>
        <v>2.358821775129004E-3</v>
      </c>
      <c r="O82" s="9">
        <f t="shared" si="4"/>
        <v>2.1524291131102318E-4</v>
      </c>
    </row>
    <row r="83" spans="2:15" x14ac:dyDescent="0.55000000000000004">
      <c r="B83" s="8">
        <v>2.2978067984798098</v>
      </c>
      <c r="C83" s="8"/>
      <c r="D83" s="8">
        <v>0.13442147021027301</v>
      </c>
      <c r="E83" s="8"/>
      <c r="F83" s="8"/>
      <c r="G83" s="8"/>
      <c r="H83" s="8">
        <v>-0.189970632566072</v>
      </c>
      <c r="I83" s="8">
        <v>6.58151842346687E-2</v>
      </c>
      <c r="J83" s="8"/>
      <c r="K83" s="8">
        <v>0.68267664092032598</v>
      </c>
      <c r="L83" s="8">
        <v>213.51112072574401</v>
      </c>
      <c r="M83" s="8">
        <f t="shared" si="5"/>
        <v>12.102359764664016</v>
      </c>
      <c r="N83" s="8">
        <f t="shared" si="3"/>
        <v>2.355081647338332E-3</v>
      </c>
      <c r="O83" s="9">
        <f t="shared" si="4"/>
        <v>2.1490162397730953E-4</v>
      </c>
    </row>
    <row r="84" spans="2:15" x14ac:dyDescent="0.55000000000000004">
      <c r="B84" s="8">
        <v>2.2950286597914502</v>
      </c>
      <c r="C84" s="8"/>
      <c r="D84" s="8"/>
      <c r="E84" s="8">
        <v>1.46868952820766E-2</v>
      </c>
      <c r="F84" s="8"/>
      <c r="G84" s="8"/>
      <c r="H84" s="8">
        <v>-0.140208099417888</v>
      </c>
      <c r="I84" s="8"/>
      <c r="J84" s="8"/>
      <c r="K84" s="8">
        <v>0.70426253394378502</v>
      </c>
      <c r="L84" s="8">
        <v>213.566267261083</v>
      </c>
      <c r="M84" s="8">
        <f t="shared" si="5"/>
        <v>12.157506300003007</v>
      </c>
      <c r="N84" s="8">
        <f t="shared" si="3"/>
        <v>2.2910314453575505E-3</v>
      </c>
      <c r="O84" s="9">
        <f t="shared" si="4"/>
        <v>2.0905703152451665E-4</v>
      </c>
    </row>
    <row r="85" spans="2:15" x14ac:dyDescent="0.55000000000000004">
      <c r="B85" s="8">
        <v>2.29415360807476</v>
      </c>
      <c r="C85" s="8"/>
      <c r="D85" s="8"/>
      <c r="E85" s="8">
        <v>-1.3514172683080901E-2</v>
      </c>
      <c r="F85" s="8"/>
      <c r="G85" s="8"/>
      <c r="H85" s="8"/>
      <c r="I85" s="8"/>
      <c r="J85" s="8"/>
      <c r="K85" s="8">
        <v>0.71977946435256901</v>
      </c>
      <c r="L85" s="8">
        <v>213.572096987636</v>
      </c>
      <c r="M85" s="8">
        <f t="shared" si="5"/>
        <v>12.16333602655601</v>
      </c>
      <c r="N85" s="8">
        <f t="shared" si="3"/>
        <v>2.2843631252742387E-3</v>
      </c>
      <c r="O85" s="9">
        <f t="shared" si="4"/>
        <v>2.0844854611734454E-4</v>
      </c>
    </row>
    <row r="86" spans="2:15" x14ac:dyDescent="0.55000000000000004">
      <c r="B86" s="8">
        <v>2.2915415546147</v>
      </c>
      <c r="C86" s="8">
        <v>-1.3335140395092E-2</v>
      </c>
      <c r="D86" s="8"/>
      <c r="E86" s="8"/>
      <c r="F86" s="8"/>
      <c r="G86" s="8"/>
      <c r="H86" s="8"/>
      <c r="I86" s="8"/>
      <c r="J86" s="8"/>
      <c r="K86" s="8">
        <v>0.72018199865198396</v>
      </c>
      <c r="L86" s="8">
        <v>213.588410505067</v>
      </c>
      <c r="M86" s="8">
        <f t="shared" si="5"/>
        <v>12.179649543987011</v>
      </c>
      <c r="N86" s="8">
        <f t="shared" si="3"/>
        <v>2.2658059126839159E-3</v>
      </c>
      <c r="O86" s="9">
        <f t="shared" si="4"/>
        <v>2.0675519713020448E-4</v>
      </c>
    </row>
    <row r="87" spans="2:15" x14ac:dyDescent="0.55000000000000004">
      <c r="B87" s="8">
        <v>2.2975646823058402</v>
      </c>
      <c r="C87" s="8"/>
      <c r="D87" s="8"/>
      <c r="E87" s="8"/>
      <c r="F87" s="8"/>
      <c r="G87" s="8"/>
      <c r="H87" s="8">
        <v>-0.20027701198755599</v>
      </c>
      <c r="I87" s="8">
        <v>7.7985335081173293E-2</v>
      </c>
      <c r="J87" s="8">
        <v>-0.12548944649537599</v>
      </c>
      <c r="K87" s="8">
        <v>0.68506001748592804</v>
      </c>
      <c r="L87" s="8">
        <v>213.76093348367201</v>
      </c>
      <c r="M87" s="8">
        <f t="shared" si="5"/>
        <v>12.352172522592014</v>
      </c>
      <c r="N87" s="8">
        <f t="shared" si="3"/>
        <v>2.0785468457101349E-3</v>
      </c>
      <c r="O87" s="9">
        <f t="shared" si="4"/>
        <v>1.8966777358265046E-4</v>
      </c>
    </row>
    <row r="88" spans="2:15" x14ac:dyDescent="0.55000000000000004">
      <c r="B88" s="8">
        <v>2.2984789797737699</v>
      </c>
      <c r="C88" s="8"/>
      <c r="D88" s="8">
        <v>0.131662489448474</v>
      </c>
      <c r="E88" s="8">
        <v>-1.3851049881631401E-2</v>
      </c>
      <c r="F88" s="8"/>
      <c r="G88" s="8"/>
      <c r="H88" s="8">
        <v>-0.15403379997691199</v>
      </c>
      <c r="I88" s="8"/>
      <c r="J88" s="8"/>
      <c r="K88" s="8">
        <v>0.68297985618395396</v>
      </c>
      <c r="L88" s="8">
        <v>213.859141350897</v>
      </c>
      <c r="M88" s="8">
        <f t="shared" si="5"/>
        <v>12.450380389817013</v>
      </c>
      <c r="N88" s="8">
        <f t="shared" si="3"/>
        <v>1.978947393839092E-3</v>
      </c>
      <c r="O88" s="9">
        <f t="shared" si="4"/>
        <v>1.8057930568238573E-4</v>
      </c>
    </row>
    <row r="89" spans="2:15" x14ac:dyDescent="0.55000000000000004">
      <c r="B89" s="8">
        <v>2.3047954493334002</v>
      </c>
      <c r="C89" s="8">
        <v>3.4109307646579198E-2</v>
      </c>
      <c r="D89" s="8">
        <v>0.13305167427954501</v>
      </c>
      <c r="E89" s="8"/>
      <c r="F89" s="8"/>
      <c r="G89" s="8"/>
      <c r="H89" s="8">
        <v>-0.154380052501464</v>
      </c>
      <c r="I89" s="8"/>
      <c r="J89" s="8"/>
      <c r="K89" s="8">
        <v>0.683396376294097</v>
      </c>
      <c r="L89" s="8">
        <v>213.86693042197899</v>
      </c>
      <c r="M89" s="8">
        <f t="shared" si="5"/>
        <v>12.458169460899001</v>
      </c>
      <c r="N89" s="8">
        <f t="shared" si="3"/>
        <v>1.9712553011666007E-3</v>
      </c>
      <c r="O89" s="9">
        <f t="shared" si="4"/>
        <v>1.7987740084228365E-4</v>
      </c>
    </row>
    <row r="90" spans="2:15" x14ac:dyDescent="0.55000000000000004">
      <c r="B90" s="8">
        <v>2.2984950020927801</v>
      </c>
      <c r="C90" s="8"/>
      <c r="D90" s="8"/>
      <c r="E90" s="8">
        <v>-2.9947980431180101E-2</v>
      </c>
      <c r="F90" s="8"/>
      <c r="G90" s="8"/>
      <c r="H90" s="8">
        <v>-0.15503940253373699</v>
      </c>
      <c r="I90" s="8"/>
      <c r="J90" s="8">
        <v>-0.122978375526931</v>
      </c>
      <c r="K90" s="8">
        <v>0.685119421300315</v>
      </c>
      <c r="L90" s="8">
        <v>214.17852097561399</v>
      </c>
      <c r="M90" s="8">
        <f t="shared" si="5"/>
        <v>12.769760014534</v>
      </c>
      <c r="N90" s="8">
        <f t="shared" si="3"/>
        <v>1.6868708957116104E-3</v>
      </c>
      <c r="O90" s="9">
        <f t="shared" si="4"/>
        <v>1.5392727268635764E-4</v>
      </c>
    </row>
    <row r="91" spans="2:15" x14ac:dyDescent="0.55000000000000004">
      <c r="B91" s="8">
        <v>2.2864855381365401</v>
      </c>
      <c r="C91" s="8">
        <v>-6.14901621138556E-2</v>
      </c>
      <c r="D91" s="8"/>
      <c r="E91" s="8"/>
      <c r="F91" s="8"/>
      <c r="G91" s="8"/>
      <c r="H91" s="8">
        <v>-0.16305316662548699</v>
      </c>
      <c r="I91" s="8"/>
      <c r="J91" s="8">
        <v>-0.109058177115135</v>
      </c>
      <c r="K91" s="8">
        <v>0.68666590953156204</v>
      </c>
      <c r="L91" s="8">
        <v>214.21829117959999</v>
      </c>
      <c r="M91" s="8">
        <f t="shared" si="5"/>
        <v>12.809530218519996</v>
      </c>
      <c r="N91" s="8">
        <f t="shared" si="3"/>
        <v>1.6536586051792842E-3</v>
      </c>
      <c r="O91" s="9">
        <f t="shared" si="4"/>
        <v>1.5089664520069504E-4</v>
      </c>
    </row>
    <row r="92" spans="2:15" x14ac:dyDescent="0.55000000000000004">
      <c r="B92" s="8">
        <v>2.32132577509784</v>
      </c>
      <c r="C92" s="8">
        <v>0.13090015357907001</v>
      </c>
      <c r="D92" s="8">
        <v>0.120473794525781</v>
      </c>
      <c r="E92" s="8"/>
      <c r="F92" s="8"/>
      <c r="G92" s="8"/>
      <c r="H92" s="8"/>
      <c r="I92" s="8"/>
      <c r="J92" s="8"/>
      <c r="K92" s="8">
        <v>0.70419491011400903</v>
      </c>
      <c r="L92" s="8">
        <v>214.35964380671001</v>
      </c>
      <c r="M92" s="8">
        <f t="shared" si="5"/>
        <v>12.950882845630019</v>
      </c>
      <c r="N92" s="8">
        <f t="shared" si="3"/>
        <v>1.5408186347102902E-3</v>
      </c>
      <c r="O92" s="9">
        <f t="shared" si="4"/>
        <v>1.4059997759651886E-4</v>
      </c>
    </row>
    <row r="93" spans="2:15" x14ac:dyDescent="0.55000000000000004">
      <c r="B93" s="8">
        <v>2.2969962836565601</v>
      </c>
      <c r="C93" s="8"/>
      <c r="D93" s="8">
        <v>0.11252251021946599</v>
      </c>
      <c r="E93" s="8">
        <v>-4.05900158918256E-2</v>
      </c>
      <c r="F93" s="8"/>
      <c r="G93" s="8"/>
      <c r="H93" s="8"/>
      <c r="I93" s="8"/>
      <c r="J93" s="8"/>
      <c r="K93" s="8">
        <v>0.70320487843761403</v>
      </c>
      <c r="L93" s="8">
        <v>214.36491543276199</v>
      </c>
      <c r="M93" s="8">
        <f t="shared" si="5"/>
        <v>12.956154471681998</v>
      </c>
      <c r="N93" s="8">
        <f t="shared" si="3"/>
        <v>1.5367626726093394E-3</v>
      </c>
      <c r="O93" s="9">
        <f t="shared" si="4"/>
        <v>1.4022987032517655E-4</v>
      </c>
    </row>
    <row r="94" spans="2:15" x14ac:dyDescent="0.55000000000000004">
      <c r="B94" s="8">
        <v>2.2968159635623699</v>
      </c>
      <c r="C94" s="8"/>
      <c r="D94" s="8">
        <v>0.102714116503983</v>
      </c>
      <c r="E94" s="8"/>
      <c r="F94" s="8"/>
      <c r="G94" s="8"/>
      <c r="H94" s="8"/>
      <c r="I94" s="8">
        <v>-2.84978718645898E-2</v>
      </c>
      <c r="J94" s="8"/>
      <c r="K94" s="8">
        <v>0.70433589796475404</v>
      </c>
      <c r="L94" s="8">
        <v>214.43952223125601</v>
      </c>
      <c r="M94" s="8">
        <f t="shared" si="5"/>
        <v>13.030761270176015</v>
      </c>
      <c r="N94" s="8">
        <f t="shared" si="3"/>
        <v>1.4804922649031126E-3</v>
      </c>
      <c r="O94" s="9">
        <f t="shared" si="4"/>
        <v>1.3509518549945077E-4</v>
      </c>
    </row>
    <row r="95" spans="2:15" x14ac:dyDescent="0.55000000000000004">
      <c r="B95" s="8">
        <v>2.2968305330775598</v>
      </c>
      <c r="C95" s="8"/>
      <c r="D95" s="8"/>
      <c r="E95" s="8">
        <v>-5.2344916432500603E-2</v>
      </c>
      <c r="F95" s="8"/>
      <c r="G95" s="8"/>
      <c r="H95" s="8"/>
      <c r="I95" s="8"/>
      <c r="J95" s="8">
        <v>-9.95519474976133E-2</v>
      </c>
      <c r="K95" s="8">
        <v>0.70612405718442395</v>
      </c>
      <c r="L95" s="8">
        <v>214.686796627668</v>
      </c>
      <c r="M95" s="8">
        <f t="shared" si="5"/>
        <v>13.278035666588011</v>
      </c>
      <c r="N95" s="8">
        <f t="shared" si="3"/>
        <v>1.3083115930984073E-3</v>
      </c>
      <c r="O95" s="9">
        <f t="shared" si="4"/>
        <v>1.1938366822354054E-4</v>
      </c>
    </row>
    <row r="96" spans="2:15" x14ac:dyDescent="0.55000000000000004">
      <c r="B96" s="8">
        <v>2.2962130912858099</v>
      </c>
      <c r="C96" s="8"/>
      <c r="D96" s="8"/>
      <c r="E96" s="8"/>
      <c r="F96" s="8"/>
      <c r="G96" s="8"/>
      <c r="H96" s="8"/>
      <c r="I96" s="8">
        <v>-2.3992184284290299E-2</v>
      </c>
      <c r="J96" s="8">
        <v>-7.8496660695453996E-2</v>
      </c>
      <c r="K96" s="8">
        <v>0.70915836300454604</v>
      </c>
      <c r="L96" s="8">
        <v>214.86649538385299</v>
      </c>
      <c r="M96" s="8">
        <f t="shared" si="5"/>
        <v>13.457734422773001</v>
      </c>
      <c r="N96" s="8">
        <f t="shared" si="3"/>
        <v>1.1958868781824308E-3</v>
      </c>
      <c r="O96" s="9">
        <f t="shared" si="4"/>
        <v>1.0912489276327789E-4</v>
      </c>
    </row>
    <row r="97" spans="2:15" x14ac:dyDescent="0.55000000000000004">
      <c r="B97" s="8">
        <v>2.30345070347673</v>
      </c>
      <c r="C97" s="8">
        <v>3.9961523850774498E-2</v>
      </c>
      <c r="D97" s="8"/>
      <c r="E97" s="8"/>
      <c r="F97" s="8"/>
      <c r="G97" s="8"/>
      <c r="H97" s="8"/>
      <c r="I97" s="8"/>
      <c r="J97" s="8">
        <v>-8.2647604649451006E-2</v>
      </c>
      <c r="K97" s="8">
        <v>0.71031720172035795</v>
      </c>
      <c r="L97" s="8">
        <v>214.90959523942101</v>
      </c>
      <c r="M97" s="8">
        <f t="shared" si="5"/>
        <v>13.500834278341017</v>
      </c>
      <c r="N97" s="8">
        <f t="shared" si="3"/>
        <v>1.1703913028927346E-3</v>
      </c>
      <c r="O97" s="9">
        <f t="shared" si="4"/>
        <v>1.0679841693167188E-4</v>
      </c>
    </row>
    <row r="98" spans="2:15" x14ac:dyDescent="0.55000000000000004">
      <c r="B98" s="8">
        <v>2.2698514190277899</v>
      </c>
      <c r="C98" s="8">
        <v>-0.13233789840933999</v>
      </c>
      <c r="D98" s="8"/>
      <c r="E98" s="8"/>
      <c r="F98" s="8"/>
      <c r="G98" s="8"/>
      <c r="H98" s="8">
        <v>-0.175746320031133</v>
      </c>
      <c r="I98" s="8">
        <v>5.6547412277152501E-2</v>
      </c>
      <c r="J98" s="8"/>
      <c r="K98" s="8">
        <v>0.70214061911873404</v>
      </c>
      <c r="L98" s="8">
        <v>215.169155393165</v>
      </c>
      <c r="M98" s="8">
        <f t="shared" si="5"/>
        <v>13.760394432085008</v>
      </c>
      <c r="N98" s="8">
        <f t="shared" si="3"/>
        <v>1.0279412986681055E-3</v>
      </c>
      <c r="O98" s="9">
        <f t="shared" si="4"/>
        <v>9.3799828420719272E-5</v>
      </c>
    </row>
    <row r="99" spans="2:15" x14ac:dyDescent="0.55000000000000004">
      <c r="B99" s="8">
        <v>2.2944562035692</v>
      </c>
      <c r="C99" s="8"/>
      <c r="D99" s="8"/>
      <c r="E99" s="8">
        <v>2.0087913024248501E-2</v>
      </c>
      <c r="F99" s="8"/>
      <c r="G99" s="8"/>
      <c r="H99" s="8">
        <v>-0.16881873741681999</v>
      </c>
      <c r="I99" s="8">
        <v>5.5280677343275797E-2</v>
      </c>
      <c r="J99" s="8"/>
      <c r="K99" s="8">
        <v>0.70425732748023395</v>
      </c>
      <c r="L99" s="8">
        <v>215.32075034518499</v>
      </c>
      <c r="M99" s="8">
        <f t="shared" si="5"/>
        <v>13.911989384104999</v>
      </c>
      <c r="N99" s="8">
        <f t="shared" si="3"/>
        <v>9.5290562170505049E-4</v>
      </c>
      <c r="O99" s="9">
        <f t="shared" si="4"/>
        <v>8.6952809399607278E-5</v>
      </c>
    </row>
    <row r="100" spans="2:15" x14ac:dyDescent="0.55000000000000004">
      <c r="B100" s="8">
        <v>2.27338593373771</v>
      </c>
      <c r="C100" s="8">
        <v>-0.116118344015415</v>
      </c>
      <c r="D100" s="8"/>
      <c r="E100" s="8">
        <v>7.9348275199882991E-3</v>
      </c>
      <c r="F100" s="8"/>
      <c r="G100" s="8"/>
      <c r="H100" s="8">
        <v>-0.14788176204600201</v>
      </c>
      <c r="I100" s="8"/>
      <c r="J100" s="8"/>
      <c r="K100" s="8">
        <v>0.70250571597279499</v>
      </c>
      <c r="L100" s="8">
        <v>215.42261144051901</v>
      </c>
      <c r="M100" s="8">
        <f t="shared" si="5"/>
        <v>14.013850479439014</v>
      </c>
      <c r="N100" s="8">
        <f t="shared" si="3"/>
        <v>9.0558878040622134E-4</v>
      </c>
      <c r="O100" s="9">
        <f t="shared" si="4"/>
        <v>8.2635139119221376E-5</v>
      </c>
    </row>
    <row r="101" spans="2:15" x14ac:dyDescent="0.55000000000000004">
      <c r="B101" s="8">
        <v>2.2945450814205399</v>
      </c>
      <c r="C101" s="8"/>
      <c r="D101" s="8"/>
      <c r="E101" s="8">
        <v>-1.3341186871899099E-2</v>
      </c>
      <c r="F101" s="8"/>
      <c r="G101" s="8"/>
      <c r="H101" s="8"/>
      <c r="I101" s="8">
        <v>-2.8154965369211801E-2</v>
      </c>
      <c r="J101" s="8"/>
      <c r="K101" s="8">
        <v>0.71812769528490195</v>
      </c>
      <c r="L101" s="8">
        <v>215.49005389366599</v>
      </c>
      <c r="M101" s="8">
        <f t="shared" si="5"/>
        <v>14.081292932585995</v>
      </c>
      <c r="N101" s="8">
        <f t="shared" si="3"/>
        <v>8.7556035900272051E-4</v>
      </c>
      <c r="O101" s="9">
        <f t="shared" si="4"/>
        <v>7.9895040264313063E-5</v>
      </c>
    </row>
    <row r="102" spans="2:15" x14ac:dyDescent="0.55000000000000004">
      <c r="B102" s="8">
        <v>2.2979078486754401</v>
      </c>
      <c r="C102" s="8"/>
      <c r="D102" s="8">
        <v>0.13613684798560399</v>
      </c>
      <c r="E102" s="8">
        <v>-8.4776668338329298E-3</v>
      </c>
      <c r="F102" s="8"/>
      <c r="G102" s="8"/>
      <c r="H102" s="8">
        <v>-0.188082754199491</v>
      </c>
      <c r="I102" s="8">
        <v>6.4980629351823999E-2</v>
      </c>
      <c r="J102" s="8"/>
      <c r="K102" s="8">
        <v>0.68229371622350499</v>
      </c>
      <c r="L102" s="8">
        <v>215.503941268962</v>
      </c>
      <c r="M102" s="8">
        <f t="shared" si="5"/>
        <v>14.095180307882003</v>
      </c>
      <c r="N102" s="8">
        <f t="shared" si="3"/>
        <v>8.6950180006592189E-4</v>
      </c>
      <c r="O102" s="9">
        <f t="shared" si="4"/>
        <v>7.9342195671450749E-5</v>
      </c>
    </row>
    <row r="103" spans="2:15" x14ac:dyDescent="0.55000000000000004">
      <c r="B103" s="8">
        <v>2.2910557274727199</v>
      </c>
      <c r="C103" s="8">
        <v>-1.8025149381772399E-2</v>
      </c>
      <c r="D103" s="8"/>
      <c r="E103" s="8"/>
      <c r="F103" s="8"/>
      <c r="G103" s="8"/>
      <c r="H103" s="8"/>
      <c r="I103" s="8">
        <v>-2.8565737212799501E-2</v>
      </c>
      <c r="J103" s="8"/>
      <c r="K103" s="8">
        <v>0.71847849422144405</v>
      </c>
      <c r="L103" s="8">
        <v>215.50430833162</v>
      </c>
      <c r="M103" s="8">
        <f t="shared" si="5"/>
        <v>14.095547370540004</v>
      </c>
      <c r="N103" s="8">
        <f t="shared" si="3"/>
        <v>8.6934223388813201E-4</v>
      </c>
      <c r="O103" s="9">
        <f t="shared" si="4"/>
        <v>7.9327635229022928E-5</v>
      </c>
    </row>
    <row r="104" spans="2:15" x14ac:dyDescent="0.55000000000000004">
      <c r="B104" s="8">
        <v>2.3025699419916998</v>
      </c>
      <c r="C104" s="8">
        <v>2.5148125277960402E-2</v>
      </c>
      <c r="D104" s="8">
        <v>0.13759151206266701</v>
      </c>
      <c r="E104" s="8"/>
      <c r="F104" s="8"/>
      <c r="G104" s="8"/>
      <c r="H104" s="8">
        <v>-0.188341278159777</v>
      </c>
      <c r="I104" s="8">
        <v>6.5418455598627398E-2</v>
      </c>
      <c r="J104" s="8"/>
      <c r="K104" s="8">
        <v>0.68252825586159804</v>
      </c>
      <c r="L104" s="8">
        <v>215.50466379631499</v>
      </c>
      <c r="M104" s="8">
        <f t="shared" si="5"/>
        <v>14.095902835234995</v>
      </c>
      <c r="N104" s="8">
        <f t="shared" si="3"/>
        <v>8.6918773738204626E-4</v>
      </c>
      <c r="O104" s="9">
        <f t="shared" si="4"/>
        <v>7.9313537395050095E-5</v>
      </c>
    </row>
    <row r="105" spans="2:15" x14ac:dyDescent="0.55000000000000004">
      <c r="B105" s="8">
        <v>2.2898480529022698</v>
      </c>
      <c r="C105" s="8">
        <v>-2.31066847439187E-2</v>
      </c>
      <c r="D105" s="8"/>
      <c r="E105" s="8">
        <v>-1.5183561489907099E-2</v>
      </c>
      <c r="F105" s="8"/>
      <c r="G105" s="8"/>
      <c r="H105" s="8"/>
      <c r="I105" s="8"/>
      <c r="J105" s="8"/>
      <c r="K105" s="8">
        <v>0.71960347443160999</v>
      </c>
      <c r="L105" s="8">
        <v>215.56639252751901</v>
      </c>
      <c r="M105" s="8">
        <f t="shared" si="5"/>
        <v>14.157631566439022</v>
      </c>
      <c r="N105" s="8">
        <f t="shared" si="3"/>
        <v>8.4277058073772848E-4</v>
      </c>
      <c r="O105" s="9">
        <f t="shared" si="4"/>
        <v>7.6902967099050801E-5</v>
      </c>
    </row>
    <row r="106" spans="2:15" x14ac:dyDescent="0.55000000000000004">
      <c r="B106" s="8">
        <v>2.2980076673213801</v>
      </c>
      <c r="C106" s="8"/>
      <c r="D106" s="8"/>
      <c r="E106" s="8">
        <v>-2.66441219069499E-2</v>
      </c>
      <c r="F106" s="8"/>
      <c r="G106" s="8"/>
      <c r="H106" s="8">
        <v>-0.19607598277021401</v>
      </c>
      <c r="I106" s="8">
        <v>7.66030090164493E-2</v>
      </c>
      <c r="J106" s="8">
        <v>-0.134528289117893</v>
      </c>
      <c r="K106" s="8">
        <v>0.68340489742237798</v>
      </c>
      <c r="L106" s="8">
        <v>215.69612756524501</v>
      </c>
      <c r="M106" s="8">
        <f t="shared" si="5"/>
        <v>14.287366604165015</v>
      </c>
      <c r="N106" s="8">
        <f t="shared" si="3"/>
        <v>7.8983752194294681E-4</v>
      </c>
      <c r="O106" s="9">
        <f t="shared" si="4"/>
        <v>7.2072815961852973E-5</v>
      </c>
    </row>
    <row r="107" spans="2:15" x14ac:dyDescent="0.55000000000000004">
      <c r="B107" s="8">
        <v>2.2840569082503102</v>
      </c>
      <c r="C107" s="8">
        <v>-7.17598520659362E-2</v>
      </c>
      <c r="D107" s="8"/>
      <c r="E107" s="8"/>
      <c r="F107" s="8"/>
      <c r="G107" s="8"/>
      <c r="H107" s="8">
        <v>-0.20570230852917901</v>
      </c>
      <c r="I107" s="8">
        <v>7.92399010106557E-2</v>
      </c>
      <c r="J107" s="8">
        <v>-0.121594075213561</v>
      </c>
      <c r="K107" s="8">
        <v>0.68458506840196098</v>
      </c>
      <c r="L107" s="8">
        <v>215.70420521705799</v>
      </c>
      <c r="M107" s="8">
        <f t="shared" si="5"/>
        <v>14.295444255977998</v>
      </c>
      <c r="N107" s="8">
        <f t="shared" si="3"/>
        <v>7.8665393899363014E-4</v>
      </c>
      <c r="O107" s="9">
        <f t="shared" si="4"/>
        <v>7.1782313445030319E-5</v>
      </c>
    </row>
    <row r="108" spans="2:15" x14ac:dyDescent="0.55000000000000004">
      <c r="B108" s="8">
        <v>2.3041505563204101</v>
      </c>
      <c r="C108" s="8">
        <v>2.9923192787802699E-2</v>
      </c>
      <c r="D108" s="8">
        <v>0.13524626073389501</v>
      </c>
      <c r="E108" s="8">
        <v>-1.2901767824368301E-2</v>
      </c>
      <c r="F108" s="8"/>
      <c r="G108" s="8"/>
      <c r="H108" s="8">
        <v>-0.15245092711734701</v>
      </c>
      <c r="I108" s="8"/>
      <c r="J108" s="8"/>
      <c r="K108" s="8">
        <v>0.68284154232508698</v>
      </c>
      <c r="L108" s="8">
        <v>215.85039265436299</v>
      </c>
      <c r="M108" s="8">
        <f t="shared" si="5"/>
        <v>14.441631693283</v>
      </c>
      <c r="N108" s="8">
        <f t="shared" si="3"/>
        <v>7.3120562381451498E-4</v>
      </c>
      <c r="O108" s="9">
        <f t="shared" si="4"/>
        <v>6.6722644710290392E-5</v>
      </c>
    </row>
    <row r="109" spans="2:15" x14ac:dyDescent="0.55000000000000004">
      <c r="B109" s="8">
        <v>2.2848438327410099</v>
      </c>
      <c r="C109" s="8">
        <v>-7.2771724909794694E-2</v>
      </c>
      <c r="D109" s="8"/>
      <c r="E109" s="8">
        <v>-3.3007493389618899E-2</v>
      </c>
      <c r="F109" s="8"/>
      <c r="G109" s="8"/>
      <c r="H109" s="8">
        <v>-0.159430954511489</v>
      </c>
      <c r="I109" s="8"/>
      <c r="J109" s="8">
        <v>-0.11987321163650699</v>
      </c>
      <c r="K109" s="8">
        <v>0.68449298956884597</v>
      </c>
      <c r="L109" s="8">
        <v>216.12029759427099</v>
      </c>
      <c r="M109" s="8">
        <f t="shared" si="5"/>
        <v>14.711536633191002</v>
      </c>
      <c r="N109" s="8">
        <f t="shared" si="3"/>
        <v>6.3889635429396929E-4</v>
      </c>
      <c r="O109" s="9">
        <f t="shared" si="4"/>
        <v>5.8299407260945784E-5</v>
      </c>
    </row>
    <row r="110" spans="2:15" x14ac:dyDescent="0.55000000000000004">
      <c r="B110" s="8">
        <v>2.3190202601738901</v>
      </c>
      <c r="C110" s="8">
        <v>0.116008952243634</v>
      </c>
      <c r="D110" s="8">
        <v>0.127104641729165</v>
      </c>
      <c r="E110" s="8">
        <v>-3.5829065822762497E-2</v>
      </c>
      <c r="F110" s="8"/>
      <c r="G110" s="8"/>
      <c r="H110" s="8"/>
      <c r="I110" s="8"/>
      <c r="J110" s="8"/>
      <c r="K110" s="8">
        <v>0.70181777931506195</v>
      </c>
      <c r="L110" s="8">
        <v>216.23595276398601</v>
      </c>
      <c r="M110" s="8">
        <f t="shared" si="5"/>
        <v>14.827191802906015</v>
      </c>
      <c r="N110" s="8">
        <f t="shared" si="3"/>
        <v>6.029984682517465E-4</v>
      </c>
      <c r="O110" s="9">
        <f t="shared" si="4"/>
        <v>5.5023718701891001E-5</v>
      </c>
    </row>
    <row r="111" spans="2:15" x14ac:dyDescent="0.55000000000000004">
      <c r="B111" s="8">
        <v>2.2973874037004398</v>
      </c>
      <c r="C111" s="8"/>
      <c r="D111" s="8">
        <v>0.11243521956220399</v>
      </c>
      <c r="E111" s="8">
        <v>-4.03596094433636E-2</v>
      </c>
      <c r="F111" s="8"/>
      <c r="G111" s="8"/>
      <c r="H111" s="8"/>
      <c r="I111" s="8">
        <v>-2.82079585579556E-2</v>
      </c>
      <c r="J111" s="8"/>
      <c r="K111" s="8">
        <v>0.70151502555854905</v>
      </c>
      <c r="L111" s="8">
        <v>216.27937798067899</v>
      </c>
      <c r="M111" s="8">
        <f t="shared" si="5"/>
        <v>14.870617019598996</v>
      </c>
      <c r="N111" s="8">
        <f t="shared" si="3"/>
        <v>5.9004691351140822E-4</v>
      </c>
      <c r="O111" s="9">
        <f t="shared" si="4"/>
        <v>5.3841887001968682E-5</v>
      </c>
    </row>
    <row r="112" spans="2:15" x14ac:dyDescent="0.55000000000000004">
      <c r="B112" s="8">
        <v>2.3206926088422599</v>
      </c>
      <c r="C112" s="8">
        <v>0.12598021202418</v>
      </c>
      <c r="D112" s="8">
        <v>0.119819391204825</v>
      </c>
      <c r="E112" s="8"/>
      <c r="F112" s="8"/>
      <c r="G112" s="8"/>
      <c r="H112" s="8"/>
      <c r="I112" s="8">
        <v>-2.6288783597301399E-2</v>
      </c>
      <c r="J112" s="8"/>
      <c r="K112" s="8">
        <v>0.70275296798397902</v>
      </c>
      <c r="L112" s="8">
        <v>216.28574318507199</v>
      </c>
      <c r="M112" s="8">
        <f t="shared" si="5"/>
        <v>14.876982223992002</v>
      </c>
      <c r="N112" s="8">
        <f t="shared" si="3"/>
        <v>5.8817201402061017E-4</v>
      </c>
      <c r="O112" s="9">
        <f t="shared" si="4"/>
        <v>5.3670802086156058E-5</v>
      </c>
    </row>
    <row r="113" spans="2:15" x14ac:dyDescent="0.55000000000000004">
      <c r="B113" s="8">
        <v>2.29710910023964</v>
      </c>
      <c r="C113" s="8"/>
      <c r="D113" s="8"/>
      <c r="E113" s="8">
        <v>-5.1562063366305998E-2</v>
      </c>
      <c r="F113" s="8"/>
      <c r="G113" s="8"/>
      <c r="H113" s="8"/>
      <c r="I113" s="8">
        <v>-2.2564742208433401E-2</v>
      </c>
      <c r="J113" s="8">
        <v>-9.7990081940390605E-2</v>
      </c>
      <c r="K113" s="8">
        <v>0.704960861765344</v>
      </c>
      <c r="L113" s="8">
        <v>216.632708617796</v>
      </c>
      <c r="M113" s="8">
        <f t="shared" si="5"/>
        <v>15.223947656716007</v>
      </c>
      <c r="N113" s="8">
        <f t="shared" si="3"/>
        <v>4.9449484661661562E-4</v>
      </c>
      <c r="O113" s="9">
        <f t="shared" si="4"/>
        <v>4.5122743708874398E-5</v>
      </c>
    </row>
    <row r="114" spans="2:15" x14ac:dyDescent="0.55000000000000004">
      <c r="B114" s="8">
        <v>2.3001595395878298</v>
      </c>
      <c r="C114" s="8">
        <v>1.8339452642173799E-2</v>
      </c>
      <c r="D114" s="8"/>
      <c r="E114" s="8">
        <v>-5.1430662991590201E-2</v>
      </c>
      <c r="F114" s="8"/>
      <c r="G114" s="8"/>
      <c r="H114" s="8"/>
      <c r="I114" s="8"/>
      <c r="J114" s="8">
        <v>-0.100536861094877</v>
      </c>
      <c r="K114" s="8">
        <v>0.70620441340381601</v>
      </c>
      <c r="L114" s="8">
        <v>216.68306344136499</v>
      </c>
      <c r="M114" s="8">
        <f t="shared" si="5"/>
        <v>15.274302480285002</v>
      </c>
      <c r="N114" s="8">
        <f t="shared" si="3"/>
        <v>4.8220016977045151E-4</v>
      </c>
      <c r="O114" s="9">
        <f t="shared" si="4"/>
        <v>4.4000852234961806E-5</v>
      </c>
    </row>
    <row r="115" spans="2:15" x14ac:dyDescent="0.55000000000000004">
      <c r="B115" s="8">
        <v>2.30282521600645</v>
      </c>
      <c r="C115" s="8">
        <v>3.50955914362178E-2</v>
      </c>
      <c r="D115" s="8"/>
      <c r="E115" s="8"/>
      <c r="F115" s="8"/>
      <c r="G115" s="8"/>
      <c r="H115" s="8"/>
      <c r="I115" s="8">
        <v>-2.3228286137010001E-2</v>
      </c>
      <c r="J115" s="8">
        <v>-8.1004047718823594E-2</v>
      </c>
      <c r="K115" s="8">
        <v>0.70906852427511502</v>
      </c>
      <c r="L115" s="8">
        <v>216.85305613812801</v>
      </c>
      <c r="M115" s="8">
        <f t="shared" si="5"/>
        <v>15.444295177048019</v>
      </c>
      <c r="N115" s="8">
        <f t="shared" si="3"/>
        <v>4.4290839680416667E-4</v>
      </c>
      <c r="O115" s="9">
        <f t="shared" si="4"/>
        <v>4.0415470883557093E-5</v>
      </c>
    </row>
    <row r="116" spans="2:15" x14ac:dyDescent="0.55000000000000004">
      <c r="B116" s="8">
        <v>2.2709781206763799</v>
      </c>
      <c r="C116" s="8">
        <v>-0.12565841340249301</v>
      </c>
      <c r="D116" s="8"/>
      <c r="E116" s="8">
        <v>1.3065982044257501E-2</v>
      </c>
      <c r="F116" s="8"/>
      <c r="G116" s="8"/>
      <c r="H116" s="8">
        <v>-0.178500149879317</v>
      </c>
      <c r="I116" s="8">
        <v>5.79640119319988E-2</v>
      </c>
      <c r="J116" s="8"/>
      <c r="K116" s="8">
        <v>0.70238072663682904</v>
      </c>
      <c r="L116" s="8">
        <v>217.15278345389001</v>
      </c>
      <c r="M116" s="8">
        <f t="shared" si="5"/>
        <v>15.744022492810018</v>
      </c>
      <c r="N116" s="8">
        <f t="shared" si="3"/>
        <v>3.8126676913063267E-4</v>
      </c>
      <c r="O116" s="9">
        <f t="shared" si="4"/>
        <v>3.4790661269581075E-5</v>
      </c>
    </row>
    <row r="117" spans="2:15" x14ac:dyDescent="0.55000000000000004">
      <c r="B117" s="8">
        <v>2.28931232732192</v>
      </c>
      <c r="C117" s="8">
        <v>-2.8107244135823599E-2</v>
      </c>
      <c r="D117" s="8"/>
      <c r="E117" s="8">
        <v>-1.5360768048303599E-2</v>
      </c>
      <c r="F117" s="8"/>
      <c r="G117" s="8"/>
      <c r="H117" s="8"/>
      <c r="I117" s="8">
        <v>-2.8642407108240699E-2</v>
      </c>
      <c r="J117" s="8"/>
      <c r="K117" s="8">
        <v>0.71789102915090797</v>
      </c>
      <c r="L117" s="8">
        <v>217.481726042037</v>
      </c>
      <c r="M117" s="8">
        <f t="shared" si="5"/>
        <v>16.072965080957005</v>
      </c>
      <c r="N117" s="8">
        <f t="shared" si="3"/>
        <v>3.2344465503154711E-4</v>
      </c>
      <c r="O117" s="9">
        <f t="shared" si="4"/>
        <v>2.9514382956369103E-5</v>
      </c>
    </row>
    <row r="118" spans="2:15" x14ac:dyDescent="0.55000000000000004">
      <c r="B118" s="8">
        <v>2.3023669448848501</v>
      </c>
      <c r="C118" s="8">
        <v>2.3377497087326098E-2</v>
      </c>
      <c r="D118" s="8">
        <v>0.13891818875147899</v>
      </c>
      <c r="E118" s="8">
        <v>-7.7764892740079302E-3</v>
      </c>
      <c r="F118" s="8"/>
      <c r="G118" s="8"/>
      <c r="H118" s="8">
        <v>-0.18669897730943499</v>
      </c>
      <c r="I118" s="8">
        <v>6.4677824716101007E-2</v>
      </c>
      <c r="J118" s="8"/>
      <c r="K118" s="8">
        <v>0.682242088691556</v>
      </c>
      <c r="L118" s="8">
        <v>217.498695177972</v>
      </c>
      <c r="M118" s="8">
        <f t="shared" si="5"/>
        <v>16.089934216892004</v>
      </c>
      <c r="N118" s="8">
        <f t="shared" si="3"/>
        <v>3.2071197606571409E-4</v>
      </c>
      <c r="O118" s="9">
        <f t="shared" si="4"/>
        <v>2.9265025509152843E-5</v>
      </c>
    </row>
    <row r="119" spans="2:15" x14ac:dyDescent="0.55000000000000004">
      <c r="B119" s="8">
        <v>2.28270349309545</v>
      </c>
      <c r="C119" s="8">
        <v>-8.1517627774021995E-2</v>
      </c>
      <c r="D119" s="8"/>
      <c r="E119" s="8">
        <v>-3.0020283152204699E-2</v>
      </c>
      <c r="F119" s="8"/>
      <c r="G119" s="8"/>
      <c r="H119" s="8">
        <v>-0.20162724501315399</v>
      </c>
      <c r="I119" s="8">
        <v>7.7790486685229004E-2</v>
      </c>
      <c r="J119" s="8">
        <v>-0.131219999874925</v>
      </c>
      <c r="K119" s="8">
        <v>0.68268500749761096</v>
      </c>
      <c r="L119" s="8">
        <v>217.622897119252</v>
      </c>
      <c r="M119" s="8">
        <f t="shared" si="5"/>
        <v>16.21413615817201</v>
      </c>
      <c r="N119" s="8">
        <f t="shared" si="3"/>
        <v>3.0140126367817144E-4</v>
      </c>
      <c r="O119" s="9">
        <f t="shared" si="4"/>
        <v>2.7502919529968721E-5</v>
      </c>
    </row>
    <row r="120" spans="2:15" x14ac:dyDescent="0.55000000000000004">
      <c r="B120" s="8">
        <v>2.3183668366330399</v>
      </c>
      <c r="C120" s="8">
        <v>0.110680194455595</v>
      </c>
      <c r="D120" s="8">
        <v>0.12635295621770101</v>
      </c>
      <c r="E120" s="8">
        <v>-3.5810315633269599E-2</v>
      </c>
      <c r="F120" s="8"/>
      <c r="G120" s="8"/>
      <c r="H120" s="8"/>
      <c r="I120" s="8">
        <v>-2.6309035267843998E-2</v>
      </c>
      <c r="J120" s="8"/>
      <c r="K120" s="8">
        <v>0.70036428588853805</v>
      </c>
      <c r="L120" s="8">
        <v>218.16154323649999</v>
      </c>
      <c r="M120" s="8">
        <f t="shared" si="5"/>
        <v>16.752782275420003</v>
      </c>
      <c r="N120" s="8">
        <f t="shared" si="3"/>
        <v>2.3023935005992444E-4</v>
      </c>
      <c r="O120" s="9">
        <f t="shared" si="4"/>
        <v>2.1009382110925121E-5</v>
      </c>
    </row>
    <row r="121" spans="2:15" x14ac:dyDescent="0.55000000000000004">
      <c r="B121" s="8">
        <v>2.2997664285544799</v>
      </c>
      <c r="C121" s="8">
        <v>1.4154195648908499E-2</v>
      </c>
      <c r="D121" s="8"/>
      <c r="E121" s="8">
        <v>-5.0844572510173797E-2</v>
      </c>
      <c r="F121" s="8"/>
      <c r="G121" s="8"/>
      <c r="H121" s="8"/>
      <c r="I121" s="8">
        <v>-2.2276837138809302E-2</v>
      </c>
      <c r="J121" s="8">
        <v>-9.8730902586507893E-2</v>
      </c>
      <c r="K121" s="8">
        <v>0.70497933281917502</v>
      </c>
      <c r="L121" s="8">
        <v>218.63054630627499</v>
      </c>
      <c r="M121" s="8">
        <f t="shared" si="5"/>
        <v>17.221785345195002</v>
      </c>
      <c r="N121" s="8">
        <f t="shared" si="3"/>
        <v>1.8211127208996757E-4</v>
      </c>
      <c r="O121" s="9">
        <f t="shared" si="4"/>
        <v>1.6617686338364736E-5</v>
      </c>
    </row>
    <row r="122" spans="2:15" x14ac:dyDescent="0.55000000000000004">
      <c r="M122" s="6" t="s">
        <v>24</v>
      </c>
      <c r="N122" s="8">
        <f>SUM(N4:N121)</f>
        <v>10.958882505173596</v>
      </c>
    </row>
    <row r="123" spans="2:15" x14ac:dyDescent="0.55000000000000004">
      <c r="B123" s="6" t="s">
        <v>26</v>
      </c>
    </row>
    <row r="124" spans="2:15" x14ac:dyDescent="0.55000000000000004">
      <c r="B124" s="6" t="s">
        <v>27</v>
      </c>
    </row>
    <row r="125" spans="2:15" x14ac:dyDescent="0.55000000000000004">
      <c r="B125" s="6"/>
    </row>
  </sheetData>
  <sortState xmlns:xlrd2="http://schemas.microsoft.com/office/spreadsheetml/2017/richdata2" ref="A2:N119">
    <sortCondition ref="L2:L119"/>
  </sortState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29"/>
  <sheetViews>
    <sheetView zoomScale="60" zoomScaleNormal="60" zoomScaleSheetLayoutView="80" workbookViewId="0"/>
  </sheetViews>
  <sheetFormatPr defaultColWidth="9" defaultRowHeight="14" x14ac:dyDescent="0.55000000000000004"/>
  <cols>
    <col min="1" max="1" width="12.33203125" style="2" customWidth="1"/>
    <col min="2" max="2" width="10.33203125" style="2" customWidth="1"/>
    <col min="3" max="3" width="15.9140625" style="2" bestFit="1" customWidth="1"/>
    <col min="4" max="4" width="9.08203125" style="2" bestFit="1" customWidth="1"/>
    <col min="5" max="6" width="9.25" style="2" bestFit="1" customWidth="1"/>
    <col min="7" max="7" width="9.08203125" style="2" bestFit="1" customWidth="1"/>
    <col min="8" max="8" width="9.25" style="2" bestFit="1" customWidth="1"/>
    <col min="9" max="9" width="10.6640625" style="2" customWidth="1"/>
    <col min="10" max="10" width="23.75" style="2" bestFit="1" customWidth="1"/>
    <col min="11" max="12" width="9" style="2"/>
    <col min="13" max="13" width="9.6640625" style="2" bestFit="1" customWidth="1"/>
    <col min="14" max="15" width="9" style="2"/>
    <col min="16" max="16" width="11.6640625" style="2" bestFit="1" customWidth="1"/>
    <col min="17" max="17" width="15.25" style="2" bestFit="1" customWidth="1"/>
    <col min="18" max="18" width="13.1640625" style="2" customWidth="1"/>
    <col min="19" max="19" width="10.75" style="2" bestFit="1" customWidth="1"/>
    <col min="20" max="21" width="11.33203125" style="2" bestFit="1" customWidth="1"/>
    <col min="22" max="22" width="10.75" style="2" bestFit="1" customWidth="1"/>
    <col min="23" max="23" width="11.33203125" style="2" bestFit="1" customWidth="1"/>
    <col min="24" max="24" width="11.5" style="2" customWidth="1"/>
    <col min="25" max="25" width="23.75" style="2" bestFit="1" customWidth="1"/>
    <col min="26" max="16384" width="9" style="2"/>
  </cols>
  <sheetData>
    <row r="1" spans="1:29" x14ac:dyDescent="0.55000000000000004">
      <c r="A1" s="7" t="s">
        <v>32</v>
      </c>
      <c r="B1" s="6" t="s">
        <v>23</v>
      </c>
    </row>
    <row r="2" spans="1:29" x14ac:dyDescent="0.55000000000000004">
      <c r="A2" s="1"/>
    </row>
    <row r="3" spans="1:29" x14ac:dyDescent="0.55000000000000004">
      <c r="A3" s="7" t="s">
        <v>21</v>
      </c>
      <c r="P3" s="7" t="s">
        <v>28</v>
      </c>
      <c r="Q3" s="6"/>
    </row>
    <row r="4" spans="1:29" ht="16" x14ac:dyDescent="0.55000000000000004">
      <c r="B4" s="5" t="s">
        <v>18</v>
      </c>
      <c r="C4" s="3" t="s">
        <v>13</v>
      </c>
      <c r="D4" s="3" t="s">
        <v>11</v>
      </c>
      <c r="E4" s="3" t="s">
        <v>0</v>
      </c>
      <c r="F4" s="3" t="s">
        <v>1</v>
      </c>
      <c r="G4" s="3" t="s">
        <v>19</v>
      </c>
      <c r="H4" s="3" t="s">
        <v>2</v>
      </c>
      <c r="I4" s="3" t="s">
        <v>10</v>
      </c>
      <c r="J4" s="3" t="s">
        <v>12</v>
      </c>
      <c r="K4" s="3" t="s">
        <v>4</v>
      </c>
      <c r="L4" s="3" t="s">
        <v>7</v>
      </c>
      <c r="M4" s="3" t="s">
        <v>8</v>
      </c>
      <c r="N4" s="3" t="s">
        <v>9</v>
      </c>
      <c r="P4" s="6"/>
      <c r="Q4" s="5" t="s">
        <v>17</v>
      </c>
      <c r="R4" s="3" t="s">
        <v>13</v>
      </c>
      <c r="S4" s="3" t="s">
        <v>11</v>
      </c>
      <c r="T4" s="3" t="s">
        <v>0</v>
      </c>
      <c r="U4" s="3" t="s">
        <v>1</v>
      </c>
      <c r="V4" s="3" t="s">
        <v>19</v>
      </c>
      <c r="W4" s="3" t="s">
        <v>2</v>
      </c>
      <c r="X4" s="3" t="s">
        <v>10</v>
      </c>
      <c r="Y4" s="3" t="s">
        <v>12</v>
      </c>
      <c r="Z4" s="3" t="s">
        <v>4</v>
      </c>
      <c r="AA4" s="3" t="s">
        <v>7</v>
      </c>
      <c r="AB4" s="3" t="s">
        <v>8</v>
      </c>
      <c r="AC4" s="3" t="s">
        <v>9</v>
      </c>
    </row>
    <row r="5" spans="1:29" x14ac:dyDescent="0.55000000000000004">
      <c r="A5" s="2" t="s">
        <v>6</v>
      </c>
      <c r="B5" s="8">
        <v>3.8932623660343202</v>
      </c>
      <c r="C5" s="8">
        <v>-2.3618253728744101</v>
      </c>
      <c r="D5" s="8"/>
      <c r="E5" s="8"/>
      <c r="F5" s="8">
        <v>-1.29735139295971</v>
      </c>
      <c r="G5" s="8"/>
      <c r="H5" s="8"/>
      <c r="I5" s="8"/>
      <c r="J5" s="8"/>
      <c r="K5" s="8">
        <v>320.88553866260003</v>
      </c>
      <c r="L5" s="8">
        <v>0</v>
      </c>
      <c r="M5" s="8">
        <f>EXP(-L5/2)</f>
        <v>1</v>
      </c>
      <c r="N5" s="9">
        <f>M5/M$125</f>
        <v>9.4766264901995953E-2</v>
      </c>
      <c r="P5" s="2" t="s">
        <v>6</v>
      </c>
      <c r="Q5" s="8">
        <v>4.2432500536287003</v>
      </c>
      <c r="R5" s="8">
        <v>-3.5261806769719</v>
      </c>
      <c r="S5" s="8"/>
      <c r="T5" s="8"/>
      <c r="U5" s="8">
        <v>-1.72796678820317</v>
      </c>
      <c r="V5" s="8"/>
      <c r="W5" s="8"/>
      <c r="X5" s="8"/>
      <c r="Y5" s="8"/>
      <c r="Z5" s="8">
        <v>182.541468389069</v>
      </c>
      <c r="AA5" s="8">
        <v>0</v>
      </c>
      <c r="AB5" s="8">
        <f t="shared" ref="AB5:AB36" si="0">EXP(-AA5/2)</f>
        <v>1</v>
      </c>
      <c r="AC5" s="8">
        <f t="shared" ref="AC5:AC36" si="1">AB5/AB$101</f>
        <v>0.14174580357292249</v>
      </c>
    </row>
    <row r="6" spans="1:29" x14ac:dyDescent="0.55000000000000004">
      <c r="B6" s="8">
        <v>3.9439279232140398</v>
      </c>
      <c r="C6" s="8">
        <v>-2.0931138978639798</v>
      </c>
      <c r="D6" s="8"/>
      <c r="E6" s="8"/>
      <c r="F6" s="8">
        <v>-1.3251560013294199</v>
      </c>
      <c r="G6" s="8"/>
      <c r="H6" s="8"/>
      <c r="I6" s="8"/>
      <c r="J6" s="8">
        <v>-0.46174314472913203</v>
      </c>
      <c r="K6" s="8">
        <v>321.31337012915799</v>
      </c>
      <c r="L6" s="8">
        <f>K6-K$5</f>
        <v>0.42783146655796145</v>
      </c>
      <c r="M6" s="8">
        <f t="shared" ref="M6:M69" si="2">EXP(-L6/2)</f>
        <v>0.80741642049033013</v>
      </c>
      <c r="N6" s="9">
        <f t="shared" ref="N6:N69" si="3">M6/M$125</f>
        <v>7.6515838390407986E-2</v>
      </c>
      <c r="Q6" s="8">
        <v>4.3870058848358697</v>
      </c>
      <c r="R6" s="8">
        <v>-2.6816450021357299</v>
      </c>
      <c r="S6" s="8">
        <v>0.74770944800736405</v>
      </c>
      <c r="T6" s="8"/>
      <c r="U6" s="8">
        <v>-1.64397729432269</v>
      </c>
      <c r="V6" s="8"/>
      <c r="W6" s="8"/>
      <c r="X6" s="8"/>
      <c r="Y6" s="8"/>
      <c r="Z6" s="8">
        <v>182.69078628407101</v>
      </c>
      <c r="AA6" s="8">
        <f t="shared" ref="AA6:AA37" si="4">Z6-Z$5</f>
        <v>0.14931789500201376</v>
      </c>
      <c r="AB6" s="8">
        <f t="shared" si="0"/>
        <v>0.92805994952520432</v>
      </c>
      <c r="AC6" s="8">
        <f t="shared" si="1"/>
        <v>0.13154860330929599</v>
      </c>
    </row>
    <row r="7" spans="1:29" x14ac:dyDescent="0.55000000000000004">
      <c r="B7" s="8">
        <v>3.99306387282255</v>
      </c>
      <c r="C7" s="8">
        <v>-1.8325148986561799</v>
      </c>
      <c r="D7" s="8">
        <v>0.44339621553412101</v>
      </c>
      <c r="E7" s="8"/>
      <c r="F7" s="8">
        <v>-1.2804601879670501</v>
      </c>
      <c r="G7" s="8"/>
      <c r="H7" s="8"/>
      <c r="I7" s="8"/>
      <c r="J7" s="8"/>
      <c r="K7" s="8">
        <v>321.65844480118398</v>
      </c>
      <c r="L7" s="8">
        <f t="shared" ref="L7:L70" si="5">K7-K$5</f>
        <v>0.77290613858394863</v>
      </c>
      <c r="M7" s="8">
        <f t="shared" si="2"/>
        <v>0.67946261228786453</v>
      </c>
      <c r="N7" s="9">
        <f t="shared" si="3"/>
        <v>6.4390133907073946E-2</v>
      </c>
      <c r="Q7" s="8">
        <v>4.8434722222222204</v>
      </c>
      <c r="R7" s="8"/>
      <c r="S7" s="8">
        <v>1.06007561830304</v>
      </c>
      <c r="T7" s="8"/>
      <c r="U7" s="8">
        <v>-1.51465179815313</v>
      </c>
      <c r="V7" s="8"/>
      <c r="W7" s="8"/>
      <c r="X7" s="8"/>
      <c r="Y7" s="8"/>
      <c r="Z7" s="8">
        <v>183.289006649931</v>
      </c>
      <c r="AA7" s="8">
        <f t="shared" si="4"/>
        <v>0.74753826086200093</v>
      </c>
      <c r="AB7" s="8">
        <f t="shared" si="0"/>
        <v>0.68813576309835145</v>
      </c>
      <c r="AC7" s="8">
        <f t="shared" si="1"/>
        <v>9.7540356707642051E-2</v>
      </c>
    </row>
    <row r="8" spans="1:29" x14ac:dyDescent="0.55000000000000004">
      <c r="B8" s="8">
        <v>4.3385846153846197</v>
      </c>
      <c r="C8" s="8"/>
      <c r="D8" s="8">
        <v>0.68109861051927101</v>
      </c>
      <c r="E8" s="8"/>
      <c r="F8" s="8">
        <v>-1.2031929554284799</v>
      </c>
      <c r="G8" s="8"/>
      <c r="H8" s="8"/>
      <c r="I8" s="8"/>
      <c r="J8" s="8"/>
      <c r="K8" s="8">
        <v>322.14286713171902</v>
      </c>
      <c r="L8" s="8">
        <f t="shared" si="5"/>
        <v>1.2573284691189883</v>
      </c>
      <c r="M8" s="8">
        <f t="shared" si="2"/>
        <v>0.53330369408381295</v>
      </c>
      <c r="N8" s="9">
        <f t="shared" si="3"/>
        <v>5.0539199146759632E-2</v>
      </c>
      <c r="Q8" s="8">
        <v>4.2749163042765002</v>
      </c>
      <c r="R8" s="8">
        <v>-3.3401480260818701</v>
      </c>
      <c r="S8" s="8"/>
      <c r="T8" s="8"/>
      <c r="U8" s="8">
        <v>-1.6830260432017701</v>
      </c>
      <c r="V8" s="8"/>
      <c r="W8" s="8"/>
      <c r="X8" s="8"/>
      <c r="Y8" s="8">
        <v>-0.54555818368209497</v>
      </c>
      <c r="Z8" s="8">
        <v>183.65305588071701</v>
      </c>
      <c r="AA8" s="8">
        <f t="shared" si="4"/>
        <v>1.1115874916480095</v>
      </c>
      <c r="AB8" s="8">
        <f t="shared" si="0"/>
        <v>0.57361677453066806</v>
      </c>
      <c r="AC8" s="8">
        <f t="shared" si="1"/>
        <v>8.1307770648757452E-2</v>
      </c>
    </row>
    <row r="9" spans="1:29" x14ac:dyDescent="0.55000000000000004">
      <c r="B9" s="8">
        <v>3.9094373878583899</v>
      </c>
      <c r="C9" s="8">
        <v>-2.2760390080417499</v>
      </c>
      <c r="D9" s="8"/>
      <c r="E9" s="8">
        <v>0.182925132305955</v>
      </c>
      <c r="F9" s="8">
        <v>-1.3388443992746299</v>
      </c>
      <c r="G9" s="8"/>
      <c r="H9" s="8"/>
      <c r="I9" s="8"/>
      <c r="J9" s="8"/>
      <c r="K9" s="8">
        <v>322.88487780371003</v>
      </c>
      <c r="L9" s="8">
        <f t="shared" si="5"/>
        <v>1.9993391411099992</v>
      </c>
      <c r="M9" s="8">
        <f t="shared" si="2"/>
        <v>0.3680010194564321</v>
      </c>
      <c r="N9" s="9">
        <f t="shared" si="3"/>
        <v>3.4874082094012812E-2</v>
      </c>
      <c r="Q9" s="8">
        <v>4.26439897691463</v>
      </c>
      <c r="R9" s="8">
        <v>-3.4019351416822801</v>
      </c>
      <c r="S9" s="8"/>
      <c r="T9" s="8"/>
      <c r="U9" s="8">
        <v>-1.85380818799991</v>
      </c>
      <c r="V9" s="8"/>
      <c r="W9" s="8"/>
      <c r="X9" s="8">
        <v>0.24273895930598999</v>
      </c>
      <c r="Y9" s="8"/>
      <c r="Z9" s="8">
        <v>184.88882903111099</v>
      </c>
      <c r="AA9" s="8">
        <f t="shared" si="4"/>
        <v>2.3473606420419912</v>
      </c>
      <c r="AB9" s="8">
        <f t="shared" si="0"/>
        <v>0.30922679063441305</v>
      </c>
      <c r="AC9" s="8">
        <f t="shared" si="1"/>
        <v>4.383159992475074E-2</v>
      </c>
    </row>
    <row r="10" spans="1:29" x14ac:dyDescent="0.55000000000000004">
      <c r="B10" s="8">
        <v>3.9037167954490801</v>
      </c>
      <c r="C10" s="8">
        <v>-2.3063789255282301</v>
      </c>
      <c r="D10" s="8"/>
      <c r="E10" s="8"/>
      <c r="F10" s="8">
        <v>-1.3884729656628501</v>
      </c>
      <c r="G10" s="8"/>
      <c r="H10" s="8">
        <v>0.140965342736453</v>
      </c>
      <c r="I10" s="8"/>
      <c r="J10" s="8"/>
      <c r="K10" s="8">
        <v>323.06242013963299</v>
      </c>
      <c r="L10" s="8">
        <f t="shared" si="5"/>
        <v>2.1768814770329641</v>
      </c>
      <c r="M10" s="8">
        <f t="shared" si="2"/>
        <v>0.33674115206898186</v>
      </c>
      <c r="N10" s="9">
        <f t="shared" si="3"/>
        <v>3.1911701220372436E-2</v>
      </c>
      <c r="Q10" s="8">
        <v>4.2466869307822197</v>
      </c>
      <c r="R10" s="8">
        <v>-3.5059897369466801</v>
      </c>
      <c r="S10" s="8"/>
      <c r="T10" s="8">
        <v>8.3506637254055605E-2</v>
      </c>
      <c r="U10" s="8">
        <v>-1.7386808270170599</v>
      </c>
      <c r="V10" s="8"/>
      <c r="W10" s="8"/>
      <c r="X10" s="8"/>
      <c r="Y10" s="8"/>
      <c r="Z10" s="8">
        <v>185.049238807362</v>
      </c>
      <c r="AA10" s="8">
        <f t="shared" si="4"/>
        <v>2.5077704182930063</v>
      </c>
      <c r="AB10" s="8">
        <f t="shared" si="0"/>
        <v>0.2853938253786879</v>
      </c>
      <c r="AC10" s="8">
        <f t="shared" si="1"/>
        <v>4.0453377113052441E-2</v>
      </c>
    </row>
    <row r="11" spans="1:29" x14ac:dyDescent="0.55000000000000004">
      <c r="B11" s="8">
        <v>4.3385846153846197</v>
      </c>
      <c r="C11" s="8"/>
      <c r="D11" s="8"/>
      <c r="E11" s="8"/>
      <c r="F11" s="8">
        <v>-1.24441322877592</v>
      </c>
      <c r="G11" s="8"/>
      <c r="H11" s="8"/>
      <c r="I11" s="8"/>
      <c r="J11" s="8">
        <v>-0.59505463227680999</v>
      </c>
      <c r="K11" s="8">
        <v>323.11905764486897</v>
      </c>
      <c r="L11" s="8">
        <f t="shared" si="5"/>
        <v>2.2335189822689472</v>
      </c>
      <c r="M11" s="8">
        <f t="shared" si="2"/>
        <v>0.32733882215748655</v>
      </c>
      <c r="N11" s="9">
        <f t="shared" si="3"/>
        <v>3.1020677533283712E-2</v>
      </c>
      <c r="Q11" s="8">
        <v>4.3982532169676496</v>
      </c>
      <c r="R11" s="8">
        <v>-2.6155692600092602</v>
      </c>
      <c r="S11" s="8">
        <v>0.73350098324466995</v>
      </c>
      <c r="T11" s="8"/>
      <c r="U11" s="8">
        <v>-1.7287523189873999</v>
      </c>
      <c r="V11" s="8"/>
      <c r="W11" s="8"/>
      <c r="X11" s="8">
        <v>0.16044627792879401</v>
      </c>
      <c r="Y11" s="8"/>
      <c r="Z11" s="8">
        <v>185.31139322609599</v>
      </c>
      <c r="AA11" s="8">
        <f t="shared" si="4"/>
        <v>2.7699248370269913</v>
      </c>
      <c r="AB11" s="8">
        <f t="shared" si="0"/>
        <v>0.25033320750897659</v>
      </c>
      <c r="AC11" s="8">
        <f t="shared" si="1"/>
        <v>3.5483681659347045E-2</v>
      </c>
    </row>
    <row r="12" spans="1:29" x14ac:dyDescent="0.55000000000000004">
      <c r="B12" s="8">
        <v>3.8933992191556102</v>
      </c>
      <c r="C12" s="8">
        <v>-2.3610995542684798</v>
      </c>
      <c r="D12" s="8"/>
      <c r="E12" s="8"/>
      <c r="F12" s="8">
        <v>-1.29805892320908</v>
      </c>
      <c r="G12" s="8"/>
      <c r="H12" s="8"/>
      <c r="I12" s="8">
        <v>7.4457062768395303E-3</v>
      </c>
      <c r="J12" s="8"/>
      <c r="K12" s="8">
        <v>323.15827314391697</v>
      </c>
      <c r="L12" s="8">
        <f t="shared" si="5"/>
        <v>2.2727344813169452</v>
      </c>
      <c r="M12" s="8">
        <f t="shared" si="2"/>
        <v>0.32098296022944167</v>
      </c>
      <c r="N12" s="9">
        <f t="shared" si="3"/>
        <v>3.0418356238130103E-2</v>
      </c>
      <c r="Q12" s="8">
        <v>4.3889356151022199</v>
      </c>
      <c r="R12" s="8">
        <v>-2.6703082372959699</v>
      </c>
      <c r="S12" s="8">
        <v>0.78393683037059603</v>
      </c>
      <c r="T12" s="8">
        <v>-0.122346456413159</v>
      </c>
      <c r="U12" s="8">
        <v>-1.62421065533493</v>
      </c>
      <c r="V12" s="8"/>
      <c r="W12" s="8"/>
      <c r="X12" s="8"/>
      <c r="Y12" s="8"/>
      <c r="Z12" s="8">
        <v>185.33156181132301</v>
      </c>
      <c r="AA12" s="8">
        <f t="shared" si="4"/>
        <v>2.7900934222540172</v>
      </c>
      <c r="AB12" s="8">
        <f t="shared" si="0"/>
        <v>0.24782146007716296</v>
      </c>
      <c r="AC12" s="8">
        <f t="shared" si="1"/>
        <v>3.5127652001252396E-2</v>
      </c>
    </row>
    <row r="13" spans="1:29" x14ac:dyDescent="0.55000000000000004">
      <c r="B13" s="8">
        <v>3.9604715962844499</v>
      </c>
      <c r="C13" s="8">
        <v>-2.0053723424504999</v>
      </c>
      <c r="D13" s="8"/>
      <c r="E13" s="8"/>
      <c r="F13" s="8"/>
      <c r="G13" s="8">
        <v>1.1676912844606899</v>
      </c>
      <c r="H13" s="8"/>
      <c r="I13" s="8"/>
      <c r="J13" s="8"/>
      <c r="K13" s="8">
        <v>323.44958787854802</v>
      </c>
      <c r="L13" s="8">
        <f t="shared" si="5"/>
        <v>2.5640492159479891</v>
      </c>
      <c r="M13" s="8">
        <f t="shared" si="2"/>
        <v>0.27747495337590722</v>
      </c>
      <c r="N13" s="9">
        <f t="shared" si="3"/>
        <v>2.6295264935290202E-2</v>
      </c>
      <c r="Q13" s="8">
        <v>4.8434722222222204</v>
      </c>
      <c r="R13" s="8"/>
      <c r="S13" s="8">
        <v>1.0191885478834899</v>
      </c>
      <c r="T13" s="8"/>
      <c r="U13" s="8">
        <v>-1.6788364465357299</v>
      </c>
      <c r="V13" s="8"/>
      <c r="W13" s="8"/>
      <c r="X13" s="8">
        <v>0.29948084308990203</v>
      </c>
      <c r="Y13" s="8"/>
      <c r="Z13" s="8">
        <v>185.537732005729</v>
      </c>
      <c r="AA13" s="8">
        <f t="shared" si="4"/>
        <v>2.9962636166600021</v>
      </c>
      <c r="AB13" s="8">
        <f t="shared" si="0"/>
        <v>0.22354739967529688</v>
      </c>
      <c r="AC13" s="8">
        <f t="shared" si="1"/>
        <v>3.1686905803612234E-2</v>
      </c>
    </row>
    <row r="14" spans="1:29" x14ac:dyDescent="0.55000000000000004">
      <c r="B14" s="8">
        <v>3.94520995194011</v>
      </c>
      <c r="C14" s="8">
        <v>-2.0863144891697001</v>
      </c>
      <c r="D14" s="8"/>
      <c r="E14" s="8"/>
      <c r="F14" s="8">
        <v>-1.3297757392137299</v>
      </c>
      <c r="G14" s="8"/>
      <c r="H14" s="8"/>
      <c r="I14" s="8">
        <v>4.61060372607816E-2</v>
      </c>
      <c r="J14" s="8">
        <v>-0.465703833177532</v>
      </c>
      <c r="K14" s="8">
        <v>323.64447493784598</v>
      </c>
      <c r="L14" s="8">
        <f t="shared" si="5"/>
        <v>2.7589362752459579</v>
      </c>
      <c r="M14" s="8">
        <f t="shared" si="2"/>
        <v>0.25171239381627081</v>
      </c>
      <c r="N14" s="9">
        <f t="shared" si="3"/>
        <v>2.3853843391508249E-2</v>
      </c>
      <c r="Q14" s="8">
        <v>4.8434722222222204</v>
      </c>
      <c r="R14" s="8"/>
      <c r="S14" s="8">
        <v>1.1019771771643601</v>
      </c>
      <c r="T14" s="8">
        <v>-0.14686253539859501</v>
      </c>
      <c r="U14" s="8">
        <v>-1.49158055593661</v>
      </c>
      <c r="V14" s="8"/>
      <c r="W14" s="8"/>
      <c r="X14" s="8"/>
      <c r="Y14" s="8"/>
      <c r="Z14" s="8">
        <v>185.738230713625</v>
      </c>
      <c r="AA14" s="8">
        <f t="shared" si="4"/>
        <v>3.1967623245560048</v>
      </c>
      <c r="AB14" s="8">
        <f t="shared" si="0"/>
        <v>0.20222362038533492</v>
      </c>
      <c r="AC14" s="8">
        <f t="shared" si="1"/>
        <v>2.866434957294493E-2</v>
      </c>
    </row>
    <row r="15" spans="1:29" x14ac:dyDescent="0.55000000000000004">
      <c r="B15" s="8">
        <v>3.9468835270501499</v>
      </c>
      <c r="C15" s="8">
        <v>-2.0774384625079501</v>
      </c>
      <c r="D15" s="8"/>
      <c r="E15" s="8"/>
      <c r="F15" s="8">
        <v>-1.35589777381861</v>
      </c>
      <c r="G15" s="8"/>
      <c r="H15" s="8">
        <v>4.8075328836632902E-2</v>
      </c>
      <c r="I15" s="8"/>
      <c r="J15" s="8">
        <v>-0.45618558759703198</v>
      </c>
      <c r="K15" s="8">
        <v>323.652402976122</v>
      </c>
      <c r="L15" s="8">
        <f t="shared" si="5"/>
        <v>2.7668643135219781</v>
      </c>
      <c r="M15" s="8">
        <f t="shared" si="2"/>
        <v>0.25071657609414016</v>
      </c>
      <c r="N15" s="9">
        <f t="shared" si="3"/>
        <v>2.3759473465458713E-2</v>
      </c>
      <c r="Q15" s="8">
        <v>4.8434722222222204</v>
      </c>
      <c r="R15" s="8"/>
      <c r="S15" s="8"/>
      <c r="T15" s="8"/>
      <c r="U15" s="8">
        <v>-1.5852773695996301</v>
      </c>
      <c r="V15" s="8"/>
      <c r="W15" s="8"/>
      <c r="X15" s="8"/>
      <c r="Y15" s="8"/>
      <c r="Z15" s="8">
        <v>185.79847024730799</v>
      </c>
      <c r="AA15" s="8">
        <f t="shared" si="4"/>
        <v>3.2570018582389935</v>
      </c>
      <c r="AB15" s="8">
        <f t="shared" si="0"/>
        <v>0.19622350670395183</v>
      </c>
      <c r="AC15" s="8">
        <f t="shared" si="1"/>
        <v>2.7813858637648396E-2</v>
      </c>
    </row>
    <row r="16" spans="1:29" x14ac:dyDescent="0.55000000000000004">
      <c r="B16" s="8">
        <v>3.94526047437355</v>
      </c>
      <c r="C16" s="8">
        <v>-2.08604653677037</v>
      </c>
      <c r="D16" s="8"/>
      <c r="E16" s="8">
        <v>2.56371504974683E-2</v>
      </c>
      <c r="F16" s="8">
        <v>-1.33045850586196</v>
      </c>
      <c r="G16" s="8"/>
      <c r="H16" s="8"/>
      <c r="I16" s="8"/>
      <c r="J16" s="8">
        <v>-0.45322748601774498</v>
      </c>
      <c r="K16" s="8">
        <v>323.65876607259997</v>
      </c>
      <c r="L16" s="8">
        <f t="shared" si="5"/>
        <v>2.7732274099999472</v>
      </c>
      <c r="M16" s="8">
        <f t="shared" si="2"/>
        <v>0.24992017677618664</v>
      </c>
      <c r="N16" s="9">
        <f t="shared" si="3"/>
        <v>2.3684001676725762E-2</v>
      </c>
      <c r="Q16" s="8">
        <v>4.2717879109821997</v>
      </c>
      <c r="R16" s="8">
        <v>-3.3585266874535198</v>
      </c>
      <c r="S16" s="8"/>
      <c r="T16" s="8">
        <v>-0.22930327576683701</v>
      </c>
      <c r="U16" s="8">
        <v>-1.64465228523534</v>
      </c>
      <c r="V16" s="8"/>
      <c r="W16" s="8"/>
      <c r="X16" s="8"/>
      <c r="Y16" s="8">
        <v>-0.65425248619169896</v>
      </c>
      <c r="Z16" s="8">
        <v>186.164774607721</v>
      </c>
      <c r="AA16" s="8">
        <f t="shared" si="4"/>
        <v>3.6233062186520044</v>
      </c>
      <c r="AB16" s="8">
        <f t="shared" si="0"/>
        <v>0.16338382211434183</v>
      </c>
      <c r="AC16" s="8">
        <f t="shared" si="1"/>
        <v>2.3158971156412807E-2</v>
      </c>
    </row>
    <row r="17" spans="2:29" x14ac:dyDescent="0.55000000000000004">
      <c r="B17" s="8">
        <v>4.3385846153846197</v>
      </c>
      <c r="C17" s="8"/>
      <c r="D17" s="8"/>
      <c r="E17" s="8"/>
      <c r="F17" s="8">
        <v>-1.19332927508352</v>
      </c>
      <c r="G17" s="8"/>
      <c r="H17" s="8"/>
      <c r="I17" s="8"/>
      <c r="J17" s="8"/>
      <c r="K17" s="8">
        <v>323.88258415946899</v>
      </c>
      <c r="L17" s="8">
        <f t="shared" si="5"/>
        <v>2.9970454968689637</v>
      </c>
      <c r="M17" s="8">
        <f t="shared" si="2"/>
        <v>0.22346002311212562</v>
      </c>
      <c r="N17" s="9">
        <f t="shared" si="3"/>
        <v>2.1176471745249836E-2</v>
      </c>
      <c r="Q17" s="8">
        <v>4.2834774386674299</v>
      </c>
      <c r="R17" s="8">
        <v>-3.28985313821893</v>
      </c>
      <c r="S17" s="8"/>
      <c r="T17" s="8"/>
      <c r="U17" s="8">
        <v>-1.74221656036129</v>
      </c>
      <c r="V17" s="8"/>
      <c r="W17" s="8"/>
      <c r="X17" s="8">
        <v>0.111109735884746</v>
      </c>
      <c r="Y17" s="8">
        <v>-0.52627213685042495</v>
      </c>
      <c r="Z17" s="8">
        <v>186.322578686356</v>
      </c>
      <c r="AA17" s="8">
        <f t="shared" si="4"/>
        <v>3.7811102972870003</v>
      </c>
      <c r="AB17" s="8">
        <f t="shared" si="0"/>
        <v>0.1509879648017286</v>
      </c>
      <c r="AC17" s="8">
        <f t="shared" si="1"/>
        <v>2.1401910400661157E-2</v>
      </c>
    </row>
    <row r="18" spans="2:29" x14ac:dyDescent="0.55000000000000004">
      <c r="B18" s="8">
        <v>3.9983169743675302</v>
      </c>
      <c r="C18" s="8">
        <v>-1.80465438072044</v>
      </c>
      <c r="D18" s="8">
        <v>0.42299522420520103</v>
      </c>
      <c r="E18" s="8">
        <v>0.111338698653493</v>
      </c>
      <c r="F18" s="8">
        <v>-1.3064923819365999</v>
      </c>
      <c r="G18" s="8"/>
      <c r="H18" s="8"/>
      <c r="I18" s="8"/>
      <c r="J18" s="8"/>
      <c r="K18" s="8">
        <v>323.90824760748598</v>
      </c>
      <c r="L18" s="8">
        <f t="shared" si="5"/>
        <v>3.0227089448859488</v>
      </c>
      <c r="M18" s="8">
        <f t="shared" si="2"/>
        <v>0.22061096403063155</v>
      </c>
      <c r="N18" s="9">
        <f t="shared" si="3"/>
        <v>2.090647705761153E-2</v>
      </c>
      <c r="Q18" s="8">
        <v>4.8434722222222204</v>
      </c>
      <c r="R18" s="8"/>
      <c r="S18" s="8"/>
      <c r="T18" s="8"/>
      <c r="U18" s="8">
        <v>-1.5398073379869901</v>
      </c>
      <c r="V18" s="8"/>
      <c r="W18" s="8"/>
      <c r="X18" s="8"/>
      <c r="Y18" s="8">
        <v>-0.66304973748010498</v>
      </c>
      <c r="Z18" s="8">
        <v>186.34845323084201</v>
      </c>
      <c r="AA18" s="8">
        <f t="shared" si="4"/>
        <v>3.8069848417730157</v>
      </c>
      <c r="AB18" s="8">
        <f t="shared" si="0"/>
        <v>0.14904717373645526</v>
      </c>
      <c r="AC18" s="8">
        <f t="shared" si="1"/>
        <v>2.1126811411546841E-2</v>
      </c>
    </row>
    <row r="19" spans="2:29" x14ac:dyDescent="0.55000000000000004">
      <c r="B19" s="8">
        <v>3.9959656049382799</v>
      </c>
      <c r="C19" s="8">
        <v>-1.8171251790852401</v>
      </c>
      <c r="D19" s="8">
        <v>0.43621731166577399</v>
      </c>
      <c r="E19" s="8"/>
      <c r="F19" s="8">
        <v>-1.3201093171424501</v>
      </c>
      <c r="G19" s="8"/>
      <c r="H19" s="8">
        <v>6.0914244659945202E-2</v>
      </c>
      <c r="I19" s="8"/>
      <c r="J19" s="8"/>
      <c r="K19" s="8">
        <v>323.99072622386399</v>
      </c>
      <c r="L19" s="8">
        <f t="shared" si="5"/>
        <v>3.1051875612639606</v>
      </c>
      <c r="M19" s="8">
        <f t="shared" si="2"/>
        <v>0.21169816249629128</v>
      </c>
      <c r="N19" s="9">
        <f t="shared" si="3"/>
        <v>2.0061844146389323E-2</v>
      </c>
      <c r="Q19" s="8">
        <v>4.8434722222222204</v>
      </c>
      <c r="R19" s="8"/>
      <c r="S19" s="8">
        <v>0.98998070542273997</v>
      </c>
      <c r="T19" s="8"/>
      <c r="U19" s="8"/>
      <c r="V19" s="8">
        <v>1.2271190710109301</v>
      </c>
      <c r="W19" s="8"/>
      <c r="X19" s="8"/>
      <c r="Y19" s="8"/>
      <c r="Z19" s="8">
        <v>186.887786470034</v>
      </c>
      <c r="AA19" s="8">
        <f t="shared" si="4"/>
        <v>4.3463180809650055</v>
      </c>
      <c r="AB19" s="8">
        <f t="shared" si="0"/>
        <v>0.1138174943172334</v>
      </c>
      <c r="AC19" s="8">
        <f t="shared" si="1"/>
        <v>1.6133152192652787E-2</v>
      </c>
    </row>
    <row r="20" spans="2:29" x14ac:dyDescent="0.55000000000000004">
      <c r="B20" s="8">
        <v>4.3385846153846197</v>
      </c>
      <c r="C20" s="8"/>
      <c r="D20" s="8">
        <v>0.61710075847137202</v>
      </c>
      <c r="E20" s="8"/>
      <c r="F20" s="8"/>
      <c r="G20" s="8">
        <v>1.11139252074469</v>
      </c>
      <c r="H20" s="8"/>
      <c r="I20" s="8"/>
      <c r="J20" s="8"/>
      <c r="K20" s="8">
        <v>323.993285226598</v>
      </c>
      <c r="L20" s="8">
        <f t="shared" si="5"/>
        <v>3.1077465639979778</v>
      </c>
      <c r="M20" s="8">
        <f t="shared" si="2"/>
        <v>0.21142746762214493</v>
      </c>
      <c r="N20" s="9">
        <f t="shared" si="3"/>
        <v>2.003619140423836E-2</v>
      </c>
      <c r="Q20" s="8">
        <v>4.8434722222222204</v>
      </c>
      <c r="R20" s="8"/>
      <c r="S20" s="8"/>
      <c r="T20" s="8"/>
      <c r="U20" s="8">
        <v>-1.85202788723808</v>
      </c>
      <c r="V20" s="8"/>
      <c r="W20" s="8"/>
      <c r="X20" s="8">
        <v>0.49477493861574301</v>
      </c>
      <c r="Y20" s="8"/>
      <c r="Z20" s="8">
        <v>187.46724617502699</v>
      </c>
      <c r="AA20" s="8">
        <f t="shared" si="4"/>
        <v>4.9257777859579903</v>
      </c>
      <c r="AB20" s="8">
        <f t="shared" si="0"/>
        <v>8.5188494701602974E-2</v>
      </c>
      <c r="AC20" s="8">
        <f t="shared" si="1"/>
        <v>1.2075111636646364E-2</v>
      </c>
    </row>
    <row r="21" spans="2:29" x14ac:dyDescent="0.55000000000000004">
      <c r="B21" s="8">
        <v>3.9934103995401999</v>
      </c>
      <c r="C21" s="8">
        <v>-1.83067704843575</v>
      </c>
      <c r="D21" s="8">
        <v>0.443701803019522</v>
      </c>
      <c r="E21" s="8"/>
      <c r="F21" s="8">
        <v>-1.2818844811816099</v>
      </c>
      <c r="G21" s="8"/>
      <c r="H21" s="8"/>
      <c r="I21" s="8">
        <v>1.51110813754989E-2</v>
      </c>
      <c r="J21" s="8"/>
      <c r="K21" s="8">
        <v>324.00666444893699</v>
      </c>
      <c r="L21" s="8">
        <f t="shared" si="5"/>
        <v>3.121125786336961</v>
      </c>
      <c r="M21" s="8">
        <f t="shared" si="2"/>
        <v>0.21001782032626151</v>
      </c>
      <c r="N21" s="9">
        <f t="shared" si="3"/>
        <v>1.990260439517829E-2</v>
      </c>
      <c r="Q21" s="8">
        <v>4.26687852860025</v>
      </c>
      <c r="R21" s="8">
        <v>-3.3873682901081401</v>
      </c>
      <c r="S21" s="8"/>
      <c r="T21" s="8">
        <v>7.1316187653847798E-2</v>
      </c>
      <c r="U21" s="8">
        <v>-1.8602472143462601</v>
      </c>
      <c r="V21" s="8"/>
      <c r="W21" s="8"/>
      <c r="X21" s="8">
        <v>0.23750971786917499</v>
      </c>
      <c r="Y21" s="8"/>
      <c r="Z21" s="8">
        <v>187.57472975653801</v>
      </c>
      <c r="AA21" s="8">
        <f t="shared" si="4"/>
        <v>5.0332613674690094</v>
      </c>
      <c r="AB21" s="8">
        <f t="shared" si="0"/>
        <v>8.0731157825103025E-2</v>
      </c>
      <c r="AC21" s="8">
        <f t="shared" si="1"/>
        <v>1.1443302839291658E-2</v>
      </c>
    </row>
    <row r="22" spans="2:29" x14ac:dyDescent="0.55000000000000004">
      <c r="B22" s="8">
        <v>4.3385846153846197</v>
      </c>
      <c r="C22" s="8"/>
      <c r="D22" s="8">
        <v>0.64706061973402296</v>
      </c>
      <c r="E22" s="8">
        <v>0.157808200390577</v>
      </c>
      <c r="F22" s="8">
        <v>-1.2417552461842101</v>
      </c>
      <c r="G22" s="8"/>
      <c r="H22" s="8"/>
      <c r="I22" s="8"/>
      <c r="J22" s="8"/>
      <c r="K22" s="8">
        <v>324.22122223795498</v>
      </c>
      <c r="L22" s="8">
        <f t="shared" si="5"/>
        <v>3.335683575354949</v>
      </c>
      <c r="M22" s="8">
        <f t="shared" si="2"/>
        <v>0.18865378150721765</v>
      </c>
      <c r="N22" s="9">
        <f t="shared" si="3"/>
        <v>1.7878014233076254E-2</v>
      </c>
      <c r="Q22" s="8">
        <v>4.3747373201468802</v>
      </c>
      <c r="R22" s="8">
        <v>-2.7537202736004298</v>
      </c>
      <c r="S22" s="8"/>
      <c r="T22" s="8"/>
      <c r="U22" s="8"/>
      <c r="V22" s="8">
        <v>1.34324453785086</v>
      </c>
      <c r="W22" s="8"/>
      <c r="X22" s="8"/>
      <c r="Y22" s="8"/>
      <c r="Z22" s="8">
        <v>187.60399097910101</v>
      </c>
      <c r="AA22" s="8">
        <f t="shared" si="4"/>
        <v>5.0625225900320174</v>
      </c>
      <c r="AB22" s="8">
        <f t="shared" si="0"/>
        <v>7.9558610097378038E-2</v>
      </c>
      <c r="AC22" s="8">
        <f t="shared" si="1"/>
        <v>1.1277099119397676E-2</v>
      </c>
    </row>
    <row r="23" spans="2:29" x14ac:dyDescent="0.55000000000000004">
      <c r="B23" s="8">
        <v>4.0084128769090102</v>
      </c>
      <c r="C23" s="8">
        <v>-1.75110942800514</v>
      </c>
      <c r="D23" s="8"/>
      <c r="E23" s="8"/>
      <c r="F23" s="8"/>
      <c r="G23" s="8">
        <v>1.1824571170193099</v>
      </c>
      <c r="H23" s="8"/>
      <c r="I23" s="8"/>
      <c r="J23" s="8">
        <v>-0.42296607691928101</v>
      </c>
      <c r="K23" s="8">
        <v>324.234672214</v>
      </c>
      <c r="L23" s="8">
        <f t="shared" si="5"/>
        <v>3.3491335513999729</v>
      </c>
      <c r="M23" s="8">
        <f t="shared" si="2"/>
        <v>0.18738934351674655</v>
      </c>
      <c r="N23" s="9">
        <f t="shared" si="3"/>
        <v>1.7758188167519121E-2</v>
      </c>
      <c r="Q23" s="8">
        <v>4.5157139399564503</v>
      </c>
      <c r="R23" s="8">
        <v>-1.92551188895814</v>
      </c>
      <c r="S23" s="8">
        <v>0.76972810495860899</v>
      </c>
      <c r="T23" s="8"/>
      <c r="U23" s="8"/>
      <c r="V23" s="8">
        <v>1.24254542413304</v>
      </c>
      <c r="W23" s="8"/>
      <c r="X23" s="8"/>
      <c r="Y23" s="8"/>
      <c r="Z23" s="8">
        <v>187.960994316279</v>
      </c>
      <c r="AA23" s="8">
        <f t="shared" si="4"/>
        <v>5.4195259272100031</v>
      </c>
      <c r="AB23" s="8">
        <f t="shared" si="0"/>
        <v>6.6552580229189903E-2</v>
      </c>
      <c r="AC23" s="8">
        <f t="shared" si="1"/>
        <v>9.4335489644379166E-3</v>
      </c>
    </row>
    <row r="24" spans="2:29" x14ac:dyDescent="0.55000000000000004">
      <c r="B24" s="8">
        <v>4.3385846153846197</v>
      </c>
      <c r="C24" s="8"/>
      <c r="D24" s="8">
        <v>0.66009542348302297</v>
      </c>
      <c r="E24" s="8"/>
      <c r="F24" s="8">
        <v>-1.2954405960186099</v>
      </c>
      <c r="G24" s="8"/>
      <c r="H24" s="8">
        <v>0.13944094293553599</v>
      </c>
      <c r="I24" s="8"/>
      <c r="J24" s="8"/>
      <c r="K24" s="8">
        <v>324.32463162732199</v>
      </c>
      <c r="L24" s="8">
        <f t="shared" si="5"/>
        <v>3.439092964721965</v>
      </c>
      <c r="M24" s="8">
        <f t="shared" si="2"/>
        <v>0.17914737598591204</v>
      </c>
      <c r="N24" s="9">
        <f t="shared" si="3"/>
        <v>1.697712768917841E-2</v>
      </c>
      <c r="Q24" s="8">
        <v>4.8434722222222204</v>
      </c>
      <c r="R24" s="8"/>
      <c r="S24" s="8"/>
      <c r="T24" s="8">
        <v>0.17223301444568301</v>
      </c>
      <c r="U24" s="8">
        <v>-1.60906030072471</v>
      </c>
      <c r="V24" s="8"/>
      <c r="W24" s="8"/>
      <c r="X24" s="8"/>
      <c r="Y24" s="8"/>
      <c r="Z24" s="8">
        <v>188.06557822839201</v>
      </c>
      <c r="AA24" s="8">
        <f t="shared" si="4"/>
        <v>5.5241098393230175</v>
      </c>
      <c r="AB24" s="8">
        <f t="shared" si="0"/>
        <v>6.3161842399851301E-2</v>
      </c>
      <c r="AC24" s="8">
        <f t="shared" si="1"/>
        <v>8.9529261061132102E-3</v>
      </c>
    </row>
    <row r="25" spans="2:29" x14ac:dyDescent="0.55000000000000004">
      <c r="B25" s="8">
        <v>4.3385846153846197</v>
      </c>
      <c r="C25" s="8"/>
      <c r="D25" s="8">
        <v>0.68125761150272901</v>
      </c>
      <c r="E25" s="8"/>
      <c r="F25" s="8">
        <v>-1.2067466777704901</v>
      </c>
      <c r="G25" s="8"/>
      <c r="H25" s="8"/>
      <c r="I25" s="8">
        <v>3.5757830102640602E-2</v>
      </c>
      <c r="J25" s="8"/>
      <c r="K25" s="8">
        <v>324.40500408580402</v>
      </c>
      <c r="L25" s="8">
        <f t="shared" si="5"/>
        <v>3.5194654232039966</v>
      </c>
      <c r="M25" s="8">
        <f t="shared" si="2"/>
        <v>0.17209085556534195</v>
      </c>
      <c r="N25" s="9">
        <f t="shared" si="3"/>
        <v>1.6308407605716321E-2</v>
      </c>
      <c r="Q25" s="8">
        <v>4.4006241761541096</v>
      </c>
      <c r="R25" s="8">
        <v>-2.6016403668316399</v>
      </c>
      <c r="S25" s="8">
        <v>0.77076404919837704</v>
      </c>
      <c r="T25" s="8">
        <v>-0.12738735850994901</v>
      </c>
      <c r="U25" s="8">
        <v>-1.7108976694042299</v>
      </c>
      <c r="V25" s="8"/>
      <c r="W25" s="8"/>
      <c r="X25" s="8">
        <v>0.165606319158874</v>
      </c>
      <c r="Y25" s="8"/>
      <c r="Z25" s="8">
        <v>188.13314948412801</v>
      </c>
      <c r="AA25" s="8">
        <f t="shared" si="4"/>
        <v>5.5916810950590161</v>
      </c>
      <c r="AB25" s="8">
        <f t="shared" si="0"/>
        <v>6.106352595934926E-2</v>
      </c>
      <c r="AC25" s="8">
        <f t="shared" si="1"/>
        <v>8.6554985561039747E-3</v>
      </c>
    </row>
    <row r="26" spans="2:29" x14ac:dyDescent="0.55000000000000004">
      <c r="B26" s="8">
        <v>4.0542998385329199</v>
      </c>
      <c r="C26" s="8">
        <v>-1.50774186573851</v>
      </c>
      <c r="D26" s="8">
        <v>0.419298847349172</v>
      </c>
      <c r="E26" s="8"/>
      <c r="F26" s="8"/>
      <c r="G26" s="8">
        <v>1.14256706068304</v>
      </c>
      <c r="H26" s="8"/>
      <c r="I26" s="8"/>
      <c r="J26" s="8"/>
      <c r="K26" s="8">
        <v>324.43845393411499</v>
      </c>
      <c r="L26" s="8">
        <f t="shared" si="5"/>
        <v>3.5529152715149621</v>
      </c>
      <c r="M26" s="8">
        <f t="shared" si="2"/>
        <v>0.1692365843266396</v>
      </c>
      <c r="N26" s="9">
        <f t="shared" si="3"/>
        <v>1.6037918981407304E-2</v>
      </c>
      <c r="Q26" s="8">
        <v>4.8434722222222204</v>
      </c>
      <c r="R26" s="8"/>
      <c r="S26" s="8">
        <v>1.06267245908098</v>
      </c>
      <c r="T26" s="8">
        <v>-0.15498157455075001</v>
      </c>
      <c r="U26" s="8">
        <v>-1.6574375855907799</v>
      </c>
      <c r="V26" s="8"/>
      <c r="W26" s="8"/>
      <c r="X26" s="8">
        <v>0.30485783794816901</v>
      </c>
      <c r="Y26" s="8"/>
      <c r="Z26" s="8">
        <v>188.145213732484</v>
      </c>
      <c r="AA26" s="8">
        <f t="shared" si="4"/>
        <v>5.6037453434149995</v>
      </c>
      <c r="AB26" s="8">
        <f t="shared" si="0"/>
        <v>6.0696291902263978E-2</v>
      </c>
      <c r="AC26" s="8">
        <f t="shared" si="1"/>
        <v>8.6034446695830765E-3</v>
      </c>
    </row>
    <row r="27" spans="2:29" x14ac:dyDescent="0.55000000000000004">
      <c r="B27" s="8">
        <v>4.3385846153846197</v>
      </c>
      <c r="C27" s="8"/>
      <c r="D27" s="8"/>
      <c r="E27" s="8"/>
      <c r="F27" s="8"/>
      <c r="G27" s="8">
        <v>1.16100242085007</v>
      </c>
      <c r="H27" s="8"/>
      <c r="I27" s="8"/>
      <c r="J27" s="8">
        <v>-0.53934935493182101</v>
      </c>
      <c r="K27" s="8">
        <v>324.75322077573099</v>
      </c>
      <c r="L27" s="8">
        <f t="shared" si="5"/>
        <v>3.867682113130968</v>
      </c>
      <c r="M27" s="8">
        <f t="shared" si="2"/>
        <v>0.14459174541087996</v>
      </c>
      <c r="N27" s="9">
        <f t="shared" si="3"/>
        <v>1.3702419648249408E-2</v>
      </c>
      <c r="Q27" s="8">
        <v>4.8434722222222204</v>
      </c>
      <c r="R27" s="8"/>
      <c r="S27" s="8"/>
      <c r="T27" s="8"/>
      <c r="U27" s="8"/>
      <c r="V27" s="8">
        <v>1.3650783169531799</v>
      </c>
      <c r="W27" s="8"/>
      <c r="X27" s="8"/>
      <c r="Y27" s="8"/>
      <c r="Z27" s="8">
        <v>188.363053292291</v>
      </c>
      <c r="AA27" s="8">
        <f t="shared" si="4"/>
        <v>5.8215849032220035</v>
      </c>
      <c r="AB27" s="8">
        <f t="shared" si="0"/>
        <v>5.4432577589599497E-2</v>
      </c>
      <c r="AC27" s="8">
        <f t="shared" si="1"/>
        <v>7.7155894509832335E-3</v>
      </c>
    </row>
    <row r="28" spans="2:29" x14ac:dyDescent="0.55000000000000004">
      <c r="B28" s="8">
        <v>4.3385846153846197</v>
      </c>
      <c r="C28" s="8"/>
      <c r="D28" s="8"/>
      <c r="E28" s="8"/>
      <c r="F28" s="8"/>
      <c r="G28" s="8">
        <v>1.1372522890219201</v>
      </c>
      <c r="H28" s="8"/>
      <c r="I28" s="8"/>
      <c r="J28" s="8"/>
      <c r="K28" s="8">
        <v>324.950912798601</v>
      </c>
      <c r="L28" s="8">
        <f t="shared" si="5"/>
        <v>4.065374136000969</v>
      </c>
      <c r="M28" s="8">
        <f t="shared" si="2"/>
        <v>0.13098308739108136</v>
      </c>
      <c r="N28" s="9">
        <f t="shared" si="3"/>
        <v>1.2412777957384503E-2</v>
      </c>
      <c r="Q28" s="8">
        <v>4.8434722222222204</v>
      </c>
      <c r="R28" s="8"/>
      <c r="S28" s="8"/>
      <c r="T28" s="8"/>
      <c r="U28" s="8">
        <v>-1.7249763399287601</v>
      </c>
      <c r="V28" s="8"/>
      <c r="W28" s="8"/>
      <c r="X28" s="8">
        <v>0.33537188677934299</v>
      </c>
      <c r="Y28" s="8">
        <v>-0.59949705961021305</v>
      </c>
      <c r="Z28" s="8">
        <v>188.561082812362</v>
      </c>
      <c r="AA28" s="8">
        <f t="shared" si="4"/>
        <v>6.0196144232930067</v>
      </c>
      <c r="AB28" s="8">
        <f t="shared" si="0"/>
        <v>4.9301182538130865E-2</v>
      </c>
      <c r="AC28" s="8">
        <f t="shared" si="1"/>
        <v>6.9882357359626942E-3</v>
      </c>
    </row>
    <row r="29" spans="2:29" x14ac:dyDescent="0.55000000000000004">
      <c r="B29" s="8">
        <v>3.9193134540116699</v>
      </c>
      <c r="C29" s="8">
        <v>-2.2236599866498401</v>
      </c>
      <c r="D29" s="8"/>
      <c r="E29" s="8">
        <v>0.180654039989809</v>
      </c>
      <c r="F29" s="8">
        <v>-1.4261601214273001</v>
      </c>
      <c r="G29" s="8"/>
      <c r="H29" s="8">
        <v>0.13587462402869099</v>
      </c>
      <c r="I29" s="8"/>
      <c r="J29" s="8"/>
      <c r="K29" s="8">
        <v>325.145319440116</v>
      </c>
      <c r="L29" s="8">
        <f t="shared" si="5"/>
        <v>4.2597807775159708</v>
      </c>
      <c r="M29" s="8">
        <f t="shared" si="2"/>
        <v>0.11885032046970527</v>
      </c>
      <c r="N29" s="9">
        <f t="shared" si="3"/>
        <v>1.1263000953319202E-2</v>
      </c>
      <c r="Q29" s="8">
        <v>4.8434722222222204</v>
      </c>
      <c r="R29" s="8"/>
      <c r="S29" s="8"/>
      <c r="T29" s="8">
        <v>-0.19311853028625001</v>
      </c>
      <c r="U29" s="8">
        <v>-1.5068253898828301</v>
      </c>
      <c r="V29" s="8"/>
      <c r="W29" s="8"/>
      <c r="X29" s="8"/>
      <c r="Y29" s="8">
        <v>-0.75513621581844803</v>
      </c>
      <c r="Z29" s="8">
        <v>188.76739410395101</v>
      </c>
      <c r="AA29" s="8">
        <f t="shared" si="4"/>
        <v>6.2259257148820097</v>
      </c>
      <c r="AB29" s="8">
        <f t="shared" si="0"/>
        <v>4.4469004639953506E-2</v>
      </c>
      <c r="AC29" s="8">
        <f t="shared" si="1"/>
        <v>6.3032947967782285E-3</v>
      </c>
    </row>
    <row r="30" spans="2:29" x14ac:dyDescent="0.55000000000000004">
      <c r="B30" s="8">
        <v>3.9096966559666102</v>
      </c>
      <c r="C30" s="8">
        <v>-2.2746639453825801</v>
      </c>
      <c r="D30" s="8"/>
      <c r="E30" s="8">
        <v>0.18328494454239799</v>
      </c>
      <c r="F30" s="8">
        <v>-1.34010194173325</v>
      </c>
      <c r="G30" s="8"/>
      <c r="H30" s="8"/>
      <c r="I30" s="8">
        <v>1.23748772832201E-2</v>
      </c>
      <c r="J30" s="8"/>
      <c r="K30" s="8">
        <v>325.233803316695</v>
      </c>
      <c r="L30" s="8">
        <f t="shared" si="5"/>
        <v>4.3482646540949759</v>
      </c>
      <c r="M30" s="8">
        <f t="shared" si="2"/>
        <v>0.11370677117057024</v>
      </c>
      <c r="N30" s="9">
        <f t="shared" si="3"/>
        <v>1.0775565997900896E-2</v>
      </c>
      <c r="Q30" s="8">
        <v>4.4035668627419797</v>
      </c>
      <c r="R30" s="8">
        <v>-2.58435269382074</v>
      </c>
      <c r="S30" s="8"/>
      <c r="T30" s="8"/>
      <c r="U30" s="8"/>
      <c r="V30" s="8">
        <v>1.2905412141450401</v>
      </c>
      <c r="W30" s="8"/>
      <c r="X30" s="8"/>
      <c r="Y30" s="8">
        <v>-0.56101138127763805</v>
      </c>
      <c r="Z30" s="8">
        <v>188.83673653024201</v>
      </c>
      <c r="AA30" s="8">
        <f t="shared" si="4"/>
        <v>6.2952681411730111</v>
      </c>
      <c r="AB30" s="8">
        <f t="shared" si="0"/>
        <v>4.2953632004071422E-2</v>
      </c>
      <c r="AC30" s="8">
        <f t="shared" si="1"/>
        <v>6.088497084792705E-3</v>
      </c>
    </row>
    <row r="31" spans="2:29" x14ac:dyDescent="0.55000000000000004">
      <c r="B31" s="8">
        <v>4.3385846153846197</v>
      </c>
      <c r="C31" s="8"/>
      <c r="D31" s="8"/>
      <c r="E31" s="8"/>
      <c r="F31" s="8">
        <v>-1.36116217125851</v>
      </c>
      <c r="G31" s="8"/>
      <c r="H31" s="8">
        <v>0.17905511334968</v>
      </c>
      <c r="I31" s="8"/>
      <c r="J31" s="8">
        <v>-0.57063725526529396</v>
      </c>
      <c r="K31" s="8">
        <v>325.24248634196698</v>
      </c>
      <c r="L31" s="8">
        <f t="shared" si="5"/>
        <v>4.3569476793669537</v>
      </c>
      <c r="M31" s="8">
        <f t="shared" si="2"/>
        <v>0.11321418185183496</v>
      </c>
      <c r="N31" s="9">
        <f t="shared" si="3"/>
        <v>1.0728885148033735E-2</v>
      </c>
      <c r="Q31" s="8">
        <v>4.8434722222222204</v>
      </c>
      <c r="R31" s="8"/>
      <c r="S31" s="8">
        <v>1.0860159371806499</v>
      </c>
      <c r="T31" s="8">
        <v>-0.34166054441381</v>
      </c>
      <c r="U31" s="8"/>
      <c r="V31" s="8">
        <v>1.2118241514860999</v>
      </c>
      <c r="W31" s="8"/>
      <c r="X31" s="8"/>
      <c r="Y31" s="8"/>
      <c r="Z31" s="8">
        <v>188.968425796041</v>
      </c>
      <c r="AA31" s="8">
        <f t="shared" si="4"/>
        <v>6.4269574069720079</v>
      </c>
      <c r="AB31" s="8">
        <f t="shared" si="0"/>
        <v>4.0216468483169926E-2</v>
      </c>
      <c r="AC31" s="8">
        <f t="shared" si="1"/>
        <v>5.7005156420120327E-3</v>
      </c>
    </row>
    <row r="32" spans="2:29" x14ac:dyDescent="0.55000000000000004">
      <c r="B32" s="8">
        <v>4.3385846153846197</v>
      </c>
      <c r="C32" s="8"/>
      <c r="D32" s="8"/>
      <c r="E32" s="8">
        <v>9.9237070067463407E-2</v>
      </c>
      <c r="F32" s="8">
        <v>-1.2659936173450199</v>
      </c>
      <c r="G32" s="8"/>
      <c r="H32" s="8"/>
      <c r="I32" s="8"/>
      <c r="J32" s="8">
        <v>-0.560349605709071</v>
      </c>
      <c r="K32" s="8">
        <v>325.32280847125497</v>
      </c>
      <c r="L32" s="8">
        <f t="shared" si="5"/>
        <v>4.4372698086549462</v>
      </c>
      <c r="M32" s="8">
        <f t="shared" si="2"/>
        <v>0.10875747189126245</v>
      </c>
      <c r="N32" s="9">
        <f t="shared" si="3"/>
        <v>1.0306539391318757E-2</v>
      </c>
      <c r="Q32" s="8">
        <v>4.2795846548004697</v>
      </c>
      <c r="R32" s="8">
        <v>-3.3127224355717</v>
      </c>
      <c r="S32" s="8"/>
      <c r="T32" s="8">
        <v>-0.22519008062910001</v>
      </c>
      <c r="U32" s="8">
        <v>-1.69885826900447</v>
      </c>
      <c r="V32" s="8"/>
      <c r="W32" s="8"/>
      <c r="X32" s="8">
        <v>0.10046087587889301</v>
      </c>
      <c r="Y32" s="8">
        <v>-0.63486509584404704</v>
      </c>
      <c r="Z32" s="8">
        <v>189.02838599116399</v>
      </c>
      <c r="AA32" s="8">
        <f t="shared" si="4"/>
        <v>6.4869176020949908</v>
      </c>
      <c r="AB32" s="8">
        <f t="shared" si="0"/>
        <v>3.9028668972541182E-2</v>
      </c>
      <c r="AC32" s="8">
        <f t="shared" si="1"/>
        <v>5.5321500458944371E-3</v>
      </c>
    </row>
    <row r="33" spans="2:29" x14ac:dyDescent="0.55000000000000004">
      <c r="B33" s="8">
        <v>4.3385846153846197</v>
      </c>
      <c r="C33" s="8"/>
      <c r="D33" s="8"/>
      <c r="E33" s="8"/>
      <c r="F33" s="8">
        <v>-1.25275760418489</v>
      </c>
      <c r="G33" s="8"/>
      <c r="H33" s="8"/>
      <c r="I33" s="8">
        <v>7.8804562908632095E-2</v>
      </c>
      <c r="J33" s="8">
        <v>-0.60108406808020098</v>
      </c>
      <c r="K33" s="8">
        <v>325.33952868451797</v>
      </c>
      <c r="L33" s="8">
        <f t="shared" si="5"/>
        <v>4.4539900219179458</v>
      </c>
      <c r="M33" s="8">
        <f t="shared" si="2"/>
        <v>0.10785203786527853</v>
      </c>
      <c r="N33" s="9">
        <f t="shared" si="3"/>
        <v>1.0220734790561084E-2</v>
      </c>
      <c r="Q33" s="8">
        <v>4.8434722222222204</v>
      </c>
      <c r="R33" s="8"/>
      <c r="S33" s="8">
        <v>1.0566587667103799</v>
      </c>
      <c r="T33" s="8"/>
      <c r="U33" s="8"/>
      <c r="V33" s="8">
        <v>1.0327346606294101</v>
      </c>
      <c r="W33" s="8">
        <v>-0.322846850602241</v>
      </c>
      <c r="X33" s="8"/>
      <c r="Y33" s="8"/>
      <c r="Z33" s="8">
        <v>189.14872755499201</v>
      </c>
      <c r="AA33" s="8">
        <f t="shared" si="4"/>
        <v>6.6072591659230113</v>
      </c>
      <c r="AB33" s="8">
        <f t="shared" si="0"/>
        <v>3.6749539538680334E-2</v>
      </c>
      <c r="AC33" s="8">
        <f t="shared" si="1"/>
        <v>5.2090930128451318E-3</v>
      </c>
    </row>
    <row r="34" spans="2:29" x14ac:dyDescent="0.55000000000000004">
      <c r="B34" s="8">
        <v>4.3385846153846197</v>
      </c>
      <c r="C34" s="8"/>
      <c r="D34" s="8"/>
      <c r="E34" s="8">
        <v>0.30644893005409501</v>
      </c>
      <c r="F34" s="8">
        <v>-1.26917091860253</v>
      </c>
      <c r="G34" s="8"/>
      <c r="H34" s="8"/>
      <c r="I34" s="8"/>
      <c r="J34" s="8"/>
      <c r="K34" s="8">
        <v>325.351785040148</v>
      </c>
      <c r="L34" s="8">
        <f t="shared" si="5"/>
        <v>4.466246377547975</v>
      </c>
      <c r="M34" s="8">
        <f t="shared" si="2"/>
        <v>0.1071931224370884</v>
      </c>
      <c r="N34" s="9">
        <f t="shared" si="3"/>
        <v>1.0158291836545204E-2</v>
      </c>
      <c r="Q34" s="8">
        <v>4.8434722222222204</v>
      </c>
      <c r="R34" s="8"/>
      <c r="S34" s="8"/>
      <c r="T34" s="8"/>
      <c r="U34" s="8"/>
      <c r="V34" s="8">
        <v>1.3031233352262399</v>
      </c>
      <c r="W34" s="8"/>
      <c r="X34" s="8"/>
      <c r="Y34" s="8">
        <v>-0.64310614224932094</v>
      </c>
      <c r="Z34" s="8">
        <v>189.15332736374299</v>
      </c>
      <c r="AA34" s="8">
        <f t="shared" si="4"/>
        <v>6.6118589746739929</v>
      </c>
      <c r="AB34" s="8">
        <f t="shared" si="0"/>
        <v>3.6665116231877917E-2</v>
      </c>
      <c r="AC34" s="8">
        <f t="shared" si="1"/>
        <v>5.1971263633821393E-3</v>
      </c>
    </row>
    <row r="35" spans="2:29" x14ac:dyDescent="0.55000000000000004">
      <c r="B35" s="8">
        <v>3.9744261195015</v>
      </c>
      <c r="C35" s="8">
        <v>-1.9313626852899</v>
      </c>
      <c r="D35" s="8"/>
      <c r="E35" s="8">
        <v>0.139681789819078</v>
      </c>
      <c r="F35" s="8"/>
      <c r="G35" s="8">
        <v>1.19768204730094</v>
      </c>
      <c r="H35" s="8"/>
      <c r="I35" s="8"/>
      <c r="J35" s="8"/>
      <c r="K35" s="8">
        <v>325.56866945921797</v>
      </c>
      <c r="L35" s="8">
        <f t="shared" si="5"/>
        <v>4.6831307966179452</v>
      </c>
      <c r="M35" s="8">
        <f t="shared" si="2"/>
        <v>9.6176965071022566E-2</v>
      </c>
      <c r="N35" s="9">
        <f t="shared" si="3"/>
        <v>9.1143317493905373E-3</v>
      </c>
      <c r="Q35" s="8">
        <v>4.3800568071643804</v>
      </c>
      <c r="R35" s="8">
        <v>-2.7224693913205402</v>
      </c>
      <c r="S35" s="8">
        <v>0.99264760203763702</v>
      </c>
      <c r="T35" s="8"/>
      <c r="U35" s="8"/>
      <c r="V35" s="8"/>
      <c r="W35" s="8">
        <v>-1.1419683698290199</v>
      </c>
      <c r="X35" s="8"/>
      <c r="Y35" s="8"/>
      <c r="Z35" s="8">
        <v>189.275873183675</v>
      </c>
      <c r="AA35" s="8">
        <f t="shared" si="4"/>
        <v>6.7344047946060073</v>
      </c>
      <c r="AB35" s="8">
        <f t="shared" si="0"/>
        <v>3.4485980587877225E-2</v>
      </c>
      <c r="AC35" s="8">
        <f t="shared" si="1"/>
        <v>4.8882430304288639E-3</v>
      </c>
    </row>
    <row r="36" spans="2:29" x14ac:dyDescent="0.55000000000000004">
      <c r="B36" s="8">
        <v>3.9575817054498601</v>
      </c>
      <c r="C36" s="8">
        <v>-2.0206992602228202</v>
      </c>
      <c r="D36" s="8"/>
      <c r="E36" s="8"/>
      <c r="F36" s="8"/>
      <c r="G36" s="8">
        <v>1.1676268447348901</v>
      </c>
      <c r="H36" s="8"/>
      <c r="I36" s="8">
        <v>-0.113320828626996</v>
      </c>
      <c r="J36" s="8"/>
      <c r="K36" s="8">
        <v>325.61272696550401</v>
      </c>
      <c r="L36" s="8">
        <f t="shared" si="5"/>
        <v>4.7271883029039827</v>
      </c>
      <c r="M36" s="8">
        <f t="shared" si="2"/>
        <v>9.4081471740685776E-2</v>
      </c>
      <c r="N36" s="9">
        <f t="shared" si="3"/>
        <v>8.9157496733474756E-3</v>
      </c>
      <c r="Q36" s="8">
        <v>4.8434722222222204</v>
      </c>
      <c r="R36" s="8"/>
      <c r="S36" s="8">
        <v>1.0128188998079699</v>
      </c>
      <c r="T36" s="8"/>
      <c r="U36" s="8"/>
      <c r="V36" s="8">
        <v>1.1669165403735799</v>
      </c>
      <c r="W36" s="8"/>
      <c r="X36" s="8">
        <v>-0.14448405573020701</v>
      </c>
      <c r="Y36" s="8"/>
      <c r="Z36" s="8">
        <v>189.35544869218199</v>
      </c>
      <c r="AA36" s="8">
        <f t="shared" si="4"/>
        <v>6.8139803031129986</v>
      </c>
      <c r="AB36" s="8">
        <f t="shared" si="0"/>
        <v>3.3140799194894523E-2</v>
      </c>
      <c r="AC36" s="8">
        <f t="shared" si="1"/>
        <v>4.6975692129291868E-3</v>
      </c>
    </row>
    <row r="37" spans="2:29" x14ac:dyDescent="0.55000000000000004">
      <c r="B37" s="8">
        <v>4.3385846153846197</v>
      </c>
      <c r="C37" s="8"/>
      <c r="D37" s="8"/>
      <c r="E37" s="8"/>
      <c r="F37" s="8">
        <v>-1.4038151069229201</v>
      </c>
      <c r="G37" s="8"/>
      <c r="H37" s="8">
        <v>0.31712338379882599</v>
      </c>
      <c r="I37" s="8"/>
      <c r="J37" s="8"/>
      <c r="K37" s="8">
        <v>325.61710013045501</v>
      </c>
      <c r="L37" s="8">
        <f t="shared" si="5"/>
        <v>4.7315614678549878</v>
      </c>
      <c r="M37" s="8">
        <f t="shared" si="2"/>
        <v>9.3875979587952046E-2</v>
      </c>
      <c r="N37" s="9">
        <f t="shared" si="3"/>
        <v>8.8962759495662281E-3</v>
      </c>
      <c r="Q37" s="8">
        <v>4.8434722222222204</v>
      </c>
      <c r="R37" s="8"/>
      <c r="S37" s="8">
        <v>1.27648629510468</v>
      </c>
      <c r="T37" s="8"/>
      <c r="U37" s="8"/>
      <c r="V37" s="8"/>
      <c r="W37" s="8">
        <v>-0.94188421355267304</v>
      </c>
      <c r="X37" s="8"/>
      <c r="Y37" s="8"/>
      <c r="Z37" s="8">
        <v>189.35782973647599</v>
      </c>
      <c r="AA37" s="8">
        <f t="shared" si="4"/>
        <v>6.8163613474069962</v>
      </c>
      <c r="AB37" s="8">
        <f t="shared" ref="AB37:AB68" si="6">EXP(-AA37/2)</f>
        <v>3.3101367816105946E-2</v>
      </c>
      <c r="AC37" s="8">
        <f t="shared" ref="AC37:AC68" si="7">AB37/AB$101</f>
        <v>4.6919799804568119E-3</v>
      </c>
    </row>
    <row r="38" spans="2:29" x14ac:dyDescent="0.55000000000000004">
      <c r="B38" s="8">
        <v>3.9488884495128702</v>
      </c>
      <c r="C38" s="8">
        <v>-2.0668050913929901</v>
      </c>
      <c r="D38" s="8"/>
      <c r="E38" s="8"/>
      <c r="F38" s="8"/>
      <c r="G38" s="8">
        <v>1.1047116018612599</v>
      </c>
      <c r="H38" s="8">
        <v>-0.107679247266974</v>
      </c>
      <c r="I38" s="8"/>
      <c r="J38" s="8"/>
      <c r="K38" s="8">
        <v>325.66190140802797</v>
      </c>
      <c r="L38" s="8">
        <f t="shared" si="5"/>
        <v>4.7763627454279458</v>
      </c>
      <c r="M38" s="8">
        <f t="shared" si="2"/>
        <v>9.1796475740960823E-2</v>
      </c>
      <c r="N38" s="9">
        <f t="shared" si="3"/>
        <v>8.6992091371375386E-3</v>
      </c>
      <c r="Q38" s="8">
        <v>4.3114168815440799</v>
      </c>
      <c r="R38" s="8">
        <v>-3.12571470956363</v>
      </c>
      <c r="S38" s="8"/>
      <c r="T38" s="8"/>
      <c r="U38" s="8"/>
      <c r="V38" s="8">
        <v>1.0955109716256799</v>
      </c>
      <c r="W38" s="8">
        <v>-0.426963759822858</v>
      </c>
      <c r="X38" s="8"/>
      <c r="Y38" s="8"/>
      <c r="Z38" s="8">
        <v>189.69261037322099</v>
      </c>
      <c r="AA38" s="8">
        <f t="shared" ref="AA38:AA69" si="8">Z38-Z$5</f>
        <v>7.151141984151991</v>
      </c>
      <c r="AB38" s="8">
        <f t="shared" si="6"/>
        <v>2.7999433754191942E-2</v>
      </c>
      <c r="AC38" s="8">
        <f t="shared" si="7"/>
        <v>3.9688022370747466E-3</v>
      </c>
    </row>
    <row r="39" spans="2:29" x14ac:dyDescent="0.55000000000000004">
      <c r="B39" s="8">
        <v>3.94654002203947</v>
      </c>
      <c r="C39" s="8">
        <v>-2.0792602867063499</v>
      </c>
      <c r="D39" s="8"/>
      <c r="E39" s="8">
        <v>2.5598807160985101E-2</v>
      </c>
      <c r="F39" s="8">
        <v>-1.33506855447619</v>
      </c>
      <c r="G39" s="8"/>
      <c r="H39" s="8"/>
      <c r="I39" s="8">
        <v>4.6088484448743201E-2</v>
      </c>
      <c r="J39" s="8">
        <v>-0.45719940276787302</v>
      </c>
      <c r="K39" s="8">
        <v>326.070928276431</v>
      </c>
      <c r="L39" s="8">
        <f t="shared" si="5"/>
        <v>5.1853896138309779</v>
      </c>
      <c r="M39" s="8">
        <f t="shared" si="2"/>
        <v>7.4818147715160668E-2</v>
      </c>
      <c r="N39" s="9">
        <f t="shared" si="3"/>
        <v>7.0902364058515795E-3</v>
      </c>
      <c r="Q39" s="8">
        <v>4.2264160114275704</v>
      </c>
      <c r="R39" s="8">
        <v>-3.6250771813513598</v>
      </c>
      <c r="S39" s="8"/>
      <c r="T39" s="8"/>
      <c r="U39" s="8"/>
      <c r="V39" s="8"/>
      <c r="W39" s="8">
        <v>-1.2597007424317099</v>
      </c>
      <c r="X39" s="8"/>
      <c r="Y39" s="8">
        <v>-0.88244906914157095</v>
      </c>
      <c r="Z39" s="8">
        <v>189.75328637160601</v>
      </c>
      <c r="AA39" s="8">
        <f t="shared" si="8"/>
        <v>7.2118179825370134</v>
      </c>
      <c r="AB39" s="8">
        <f t="shared" si="6"/>
        <v>2.7162742891721506E-2</v>
      </c>
      <c r="AC39" s="8">
        <f t="shared" si="7"/>
        <v>3.8502048184317532E-3</v>
      </c>
    </row>
    <row r="40" spans="2:29" x14ac:dyDescent="0.55000000000000004">
      <c r="B40" s="8">
        <v>4.3385846153846197</v>
      </c>
      <c r="C40" s="8"/>
      <c r="D40" s="8"/>
      <c r="E40" s="8"/>
      <c r="F40" s="8">
        <v>-1.19657689670547</v>
      </c>
      <c r="G40" s="8"/>
      <c r="H40" s="8"/>
      <c r="I40" s="8">
        <v>3.2699008401702499E-2</v>
      </c>
      <c r="J40" s="8"/>
      <c r="K40" s="8">
        <v>326.07375224148399</v>
      </c>
      <c r="L40" s="8">
        <f t="shared" si="5"/>
        <v>5.1882135788839605</v>
      </c>
      <c r="M40" s="8">
        <f t="shared" si="2"/>
        <v>7.4712580345102461E-2</v>
      </c>
      <c r="N40" s="9">
        <f t="shared" si="3"/>
        <v>7.0802321804956363E-3</v>
      </c>
      <c r="Q40" s="8">
        <v>4.4431988071392698</v>
      </c>
      <c r="R40" s="8">
        <v>-2.3515232452650601</v>
      </c>
      <c r="S40" s="8">
        <v>0.83987645348585405</v>
      </c>
      <c r="T40" s="8"/>
      <c r="U40" s="8"/>
      <c r="V40" s="8">
        <v>0.89939633750781101</v>
      </c>
      <c r="W40" s="8">
        <v>-0.57559391176644803</v>
      </c>
      <c r="X40" s="8"/>
      <c r="Y40" s="8"/>
      <c r="Z40" s="8">
        <v>189.81241271811101</v>
      </c>
      <c r="AA40" s="8">
        <f t="shared" si="8"/>
        <v>7.2709443290420097</v>
      </c>
      <c r="AB40" s="8">
        <f t="shared" si="6"/>
        <v>2.6371479770227451E-2</v>
      </c>
      <c r="AC40" s="8">
        <f t="shared" si="7"/>
        <v>3.7380465914379594E-3</v>
      </c>
    </row>
    <row r="41" spans="2:29" x14ac:dyDescent="0.55000000000000004">
      <c r="B41" s="8">
        <v>3.9483505943424899</v>
      </c>
      <c r="C41" s="8">
        <v>-2.0696576773353699</v>
      </c>
      <c r="D41" s="8"/>
      <c r="E41" s="8">
        <v>2.6937672919144499E-2</v>
      </c>
      <c r="F41" s="8">
        <v>-1.36216529469395</v>
      </c>
      <c r="G41" s="8"/>
      <c r="H41" s="8">
        <v>4.9163812059727502E-2</v>
      </c>
      <c r="I41" s="8"/>
      <c r="J41" s="8">
        <v>-0.447112116428659</v>
      </c>
      <c r="K41" s="8">
        <v>326.07833961195001</v>
      </c>
      <c r="L41" s="8">
        <f t="shared" si="5"/>
        <v>5.1928009493499871</v>
      </c>
      <c r="M41" s="8">
        <f t="shared" si="2"/>
        <v>7.4541409583812307E-2</v>
      </c>
      <c r="N41" s="9">
        <f t="shared" si="3"/>
        <v>7.0640109667877374E-3</v>
      </c>
      <c r="Q41" s="8">
        <v>4.8434722222222204</v>
      </c>
      <c r="R41" s="8"/>
      <c r="S41" s="8"/>
      <c r="T41" s="8">
        <v>0.141384503803655</v>
      </c>
      <c r="U41" s="8">
        <v>-1.86480838443925</v>
      </c>
      <c r="V41" s="8"/>
      <c r="W41" s="8"/>
      <c r="X41" s="8">
        <v>0.48226843781801498</v>
      </c>
      <c r="Y41" s="8"/>
      <c r="Z41" s="8">
        <v>189.926095609512</v>
      </c>
      <c r="AA41" s="8">
        <f t="shared" si="8"/>
        <v>7.3846272204430079</v>
      </c>
      <c r="AB41" s="8">
        <f t="shared" si="6"/>
        <v>2.4914293346555757E-2</v>
      </c>
      <c r="AC41" s="8">
        <f t="shared" si="7"/>
        <v>3.5314965308590623E-3</v>
      </c>
    </row>
    <row r="42" spans="2:29" x14ac:dyDescent="0.55000000000000004">
      <c r="B42" s="8">
        <v>4.3385846153846197</v>
      </c>
      <c r="C42" s="8"/>
      <c r="D42" s="8">
        <v>0.59042599797301798</v>
      </c>
      <c r="E42" s="8">
        <v>0.116500211331911</v>
      </c>
      <c r="F42" s="8"/>
      <c r="G42" s="8">
        <v>1.1384607692917801</v>
      </c>
      <c r="H42" s="8"/>
      <c r="I42" s="8"/>
      <c r="J42" s="8"/>
      <c r="K42" s="8">
        <v>326.162687467941</v>
      </c>
      <c r="L42" s="8">
        <f t="shared" si="5"/>
        <v>5.2771488053409712</v>
      </c>
      <c r="M42" s="8">
        <f t="shared" si="2"/>
        <v>7.1463074540911678E-2</v>
      </c>
      <c r="N42" s="9">
        <f t="shared" si="3"/>
        <v>6.7722886526551188E-3</v>
      </c>
      <c r="Q42" s="8">
        <v>4.3460386114055698</v>
      </c>
      <c r="R42" s="8">
        <v>-2.9223192316408499</v>
      </c>
      <c r="S42" s="8"/>
      <c r="T42" s="8"/>
      <c r="U42" s="8"/>
      <c r="V42" s="8">
        <v>1.2524061831437301</v>
      </c>
      <c r="W42" s="8"/>
      <c r="X42" s="8">
        <v>-0.22679008662209199</v>
      </c>
      <c r="Y42" s="8"/>
      <c r="Z42" s="8">
        <v>189.97568248795599</v>
      </c>
      <c r="AA42" s="8">
        <f t="shared" si="8"/>
        <v>7.4342140988869971</v>
      </c>
      <c r="AB42" s="8">
        <f t="shared" si="6"/>
        <v>2.4304177023330313E-2</v>
      </c>
      <c r="AC42" s="8">
        <f t="shared" si="7"/>
        <v>3.4450151023505148E-3</v>
      </c>
    </row>
    <row r="43" spans="2:29" x14ac:dyDescent="0.55000000000000004">
      <c r="B43" s="8">
        <v>4.3385846153846197</v>
      </c>
      <c r="C43" s="8"/>
      <c r="D43" s="8">
        <v>0.61686456074113005</v>
      </c>
      <c r="E43" s="8"/>
      <c r="F43" s="8"/>
      <c r="G43" s="8">
        <v>1.1111890848461901</v>
      </c>
      <c r="H43" s="8"/>
      <c r="I43" s="8">
        <v>-8.1375179585990901E-2</v>
      </c>
      <c r="J43" s="8"/>
      <c r="K43" s="8">
        <v>326.21012548071502</v>
      </c>
      <c r="L43" s="8">
        <f t="shared" si="5"/>
        <v>5.3245868181149945</v>
      </c>
      <c r="M43" s="8">
        <f t="shared" si="2"/>
        <v>6.9787985673012504E-2</v>
      </c>
      <c r="N43" s="9">
        <f t="shared" si="3"/>
        <v>6.6135467372654012E-3</v>
      </c>
      <c r="Q43" s="8">
        <v>4.36840534244255</v>
      </c>
      <c r="R43" s="8">
        <v>-2.7909193285442799</v>
      </c>
      <c r="S43" s="8"/>
      <c r="T43" s="8">
        <v>-0.12732258791246501</v>
      </c>
      <c r="U43" s="8"/>
      <c r="V43" s="8">
        <v>1.3422371141707801</v>
      </c>
      <c r="W43" s="8"/>
      <c r="X43" s="8"/>
      <c r="Y43" s="8"/>
      <c r="Z43" s="8">
        <v>190.077446256548</v>
      </c>
      <c r="AA43" s="8">
        <f t="shared" si="8"/>
        <v>7.535977867479005</v>
      </c>
      <c r="AB43" s="8">
        <f t="shared" si="6"/>
        <v>2.3098469160940546E-2</v>
      </c>
      <c r="AC43" s="8">
        <f t="shared" si="7"/>
        <v>3.2741110725218866E-3</v>
      </c>
    </row>
    <row r="44" spans="2:29" x14ac:dyDescent="0.55000000000000004">
      <c r="B44" s="8">
        <v>4.3385846153846197</v>
      </c>
      <c r="C44" s="8"/>
      <c r="D44" s="8">
        <v>0.63337491551397296</v>
      </c>
      <c r="E44" s="8"/>
      <c r="F44" s="8"/>
      <c r="G44" s="8">
        <v>1.05861108759598</v>
      </c>
      <c r="H44" s="8">
        <v>-8.7777212545639804E-2</v>
      </c>
      <c r="I44" s="8"/>
      <c r="J44" s="8"/>
      <c r="K44" s="8">
        <v>326.22627221868299</v>
      </c>
      <c r="L44" s="8">
        <f t="shared" si="5"/>
        <v>5.3407335560829665</v>
      </c>
      <c r="M44" s="8">
        <f t="shared" si="2"/>
        <v>6.9226829771326215E-2</v>
      </c>
      <c r="N44" s="9">
        <f t="shared" si="3"/>
        <v>6.5603680884348805E-3</v>
      </c>
      <c r="Q44" s="8">
        <v>4.5163909446495998</v>
      </c>
      <c r="R44" s="8">
        <v>-1.9215346268839999</v>
      </c>
      <c r="S44" s="8">
        <v>0.86559113128603704</v>
      </c>
      <c r="T44" s="8">
        <v>-0.33942935687692899</v>
      </c>
      <c r="U44" s="8"/>
      <c r="V44" s="8">
        <v>1.22731852281534</v>
      </c>
      <c r="W44" s="8"/>
      <c r="X44" s="8"/>
      <c r="Y44" s="8"/>
      <c r="Z44" s="8">
        <v>190.198022626366</v>
      </c>
      <c r="AA44" s="8">
        <f t="shared" si="8"/>
        <v>7.6565542372970015</v>
      </c>
      <c r="AB44" s="8">
        <f t="shared" si="6"/>
        <v>2.1747050960822262E-2</v>
      </c>
      <c r="AC44" s="8">
        <f t="shared" si="7"/>
        <v>3.0825532137830477E-3</v>
      </c>
    </row>
    <row r="45" spans="2:29" x14ac:dyDescent="0.55000000000000004">
      <c r="B45" s="8">
        <v>4.0012579636939796</v>
      </c>
      <c r="C45" s="8">
        <v>-1.78905645534684</v>
      </c>
      <c r="D45" s="8">
        <v>0.41570555419682598</v>
      </c>
      <c r="E45" s="8">
        <v>0.111543843717942</v>
      </c>
      <c r="F45" s="8">
        <v>-1.3465936314381699</v>
      </c>
      <c r="G45" s="8"/>
      <c r="H45" s="8">
        <v>6.15351613985997E-2</v>
      </c>
      <c r="I45" s="8"/>
      <c r="J45" s="8"/>
      <c r="K45" s="8">
        <v>326.32117626955102</v>
      </c>
      <c r="L45" s="8">
        <f t="shared" si="5"/>
        <v>5.4356376069509906</v>
      </c>
      <c r="M45" s="8">
        <f t="shared" si="2"/>
        <v>6.6018597029274151E-2</v>
      </c>
      <c r="N45" s="9">
        <f t="shared" si="3"/>
        <v>6.2563358545343175E-3</v>
      </c>
      <c r="Q45" s="8">
        <v>4.2009266983382298</v>
      </c>
      <c r="R45" s="8">
        <v>-3.7748216059791799</v>
      </c>
      <c r="S45" s="8"/>
      <c r="T45" s="8"/>
      <c r="U45" s="8"/>
      <c r="V45" s="8"/>
      <c r="W45" s="8">
        <v>-1.11103887764474</v>
      </c>
      <c r="X45" s="8"/>
      <c r="Y45" s="8"/>
      <c r="Z45" s="8">
        <v>190.236803912607</v>
      </c>
      <c r="AA45" s="8">
        <f t="shared" si="8"/>
        <v>7.6953355235380059</v>
      </c>
      <c r="AB45" s="8">
        <f t="shared" si="6"/>
        <v>2.1329423772071743E-2</v>
      </c>
      <c r="AC45" s="8">
        <f t="shared" si="7"/>
        <v>3.0233563123197049E-3</v>
      </c>
    </row>
    <row r="46" spans="2:29" x14ac:dyDescent="0.55000000000000004">
      <c r="B46" s="8">
        <v>3.9987465511422502</v>
      </c>
      <c r="C46" s="8">
        <v>-1.80237606355209</v>
      </c>
      <c r="D46" s="8">
        <v>0.42326830277062399</v>
      </c>
      <c r="E46" s="8">
        <v>0.11180901945072599</v>
      </c>
      <c r="F46" s="8">
        <v>-1.30827678672472</v>
      </c>
      <c r="G46" s="8"/>
      <c r="H46" s="8"/>
      <c r="I46" s="8">
        <v>1.7765007267839601E-2</v>
      </c>
      <c r="J46" s="8"/>
      <c r="K46" s="8">
        <v>326.33672063332898</v>
      </c>
      <c r="L46" s="8">
        <f t="shared" si="5"/>
        <v>5.4511819707289533</v>
      </c>
      <c r="M46" s="8">
        <f t="shared" si="2"/>
        <v>6.5507477315721069E-2</v>
      </c>
      <c r="N46" s="9">
        <f t="shared" si="3"/>
        <v>6.2078989483631136E-3</v>
      </c>
      <c r="Q46" s="8">
        <v>4.8434722222222204</v>
      </c>
      <c r="R46" s="8"/>
      <c r="S46" s="8">
        <v>1.1609864844149</v>
      </c>
      <c r="T46" s="8"/>
      <c r="U46" s="8"/>
      <c r="V46" s="8"/>
      <c r="W46" s="8"/>
      <c r="X46" s="8"/>
      <c r="Y46" s="8"/>
      <c r="Z46" s="8">
        <v>190.275687106654</v>
      </c>
      <c r="AA46" s="8">
        <f t="shared" si="8"/>
        <v>7.7342187175850086</v>
      </c>
      <c r="AB46" s="8">
        <f t="shared" si="6"/>
        <v>2.0918750715675071E-2</v>
      </c>
      <c r="AC46" s="8">
        <f t="shared" si="7"/>
        <v>2.9651451299350104E-3</v>
      </c>
    </row>
    <row r="47" spans="2:29" x14ac:dyDescent="0.55000000000000004">
      <c r="B47" s="8">
        <v>3.9897411871849702</v>
      </c>
      <c r="C47" s="8">
        <v>-1.85013720083482</v>
      </c>
      <c r="D47" s="8"/>
      <c r="E47" s="8"/>
      <c r="F47" s="8"/>
      <c r="G47" s="8">
        <v>1.06519540642664</v>
      </c>
      <c r="H47" s="8">
        <v>-0.202103730828916</v>
      </c>
      <c r="I47" s="8"/>
      <c r="J47" s="8">
        <v>-0.45004063325945298</v>
      </c>
      <c r="K47" s="8">
        <v>326.37133164039602</v>
      </c>
      <c r="L47" s="8">
        <f t="shared" si="5"/>
        <v>5.4857929777959953</v>
      </c>
      <c r="M47" s="8">
        <f t="shared" si="2"/>
        <v>6.4383590200165083E-2</v>
      </c>
      <c r="N47" s="9">
        <f t="shared" si="3"/>
        <v>6.1013923642503952E-3</v>
      </c>
      <c r="Q47" s="8">
        <v>4.4824236720986796</v>
      </c>
      <c r="R47" s="8">
        <v>-2.12108530392609</v>
      </c>
      <c r="S47" s="8">
        <v>0.79463987662539404</v>
      </c>
      <c r="T47" s="8"/>
      <c r="U47" s="8"/>
      <c r="V47" s="8">
        <v>1.1194728119944499</v>
      </c>
      <c r="W47" s="8"/>
      <c r="X47" s="8">
        <v>-0.29913052694511899</v>
      </c>
      <c r="Y47" s="8"/>
      <c r="Z47" s="8">
        <v>190.36071842999499</v>
      </c>
      <c r="AA47" s="8">
        <f t="shared" si="8"/>
        <v>7.8192500409259935</v>
      </c>
      <c r="AB47" s="8">
        <f t="shared" si="6"/>
        <v>2.0048017248613516E-2</v>
      </c>
      <c r="AC47" s="8">
        <f t="shared" si="7"/>
        <v>2.8417223149485335E-3</v>
      </c>
    </row>
    <row r="48" spans="2:29" x14ac:dyDescent="0.55000000000000004">
      <c r="B48" s="8">
        <v>4.3385846153846197</v>
      </c>
      <c r="C48" s="8">
        <v>0</v>
      </c>
      <c r="D48" s="8">
        <v>0.62627871362496301</v>
      </c>
      <c r="E48" s="8">
        <v>0.15736559484358201</v>
      </c>
      <c r="F48" s="8">
        <v>-1.3333421442875799</v>
      </c>
      <c r="G48" s="8"/>
      <c r="H48" s="8">
        <v>0.13860565654899401</v>
      </c>
      <c r="I48" s="8"/>
      <c r="J48" s="8"/>
      <c r="K48" s="8">
        <v>326.48086840987003</v>
      </c>
      <c r="L48" s="8">
        <f t="shared" si="5"/>
        <v>5.5953297472700001</v>
      </c>
      <c r="M48" s="8">
        <f t="shared" si="2"/>
        <v>6.0952227727851083E-2</v>
      </c>
      <c r="N48" s="9">
        <f t="shared" si="3"/>
        <v>5.7762149592243189E-3</v>
      </c>
      <c r="Q48" s="8">
        <v>4.3104038088085499</v>
      </c>
      <c r="R48" s="8">
        <v>-3.1316663016429298</v>
      </c>
      <c r="S48" s="8"/>
      <c r="T48" s="8"/>
      <c r="U48" s="8"/>
      <c r="V48" s="8">
        <v>0.88301239651766905</v>
      </c>
      <c r="W48" s="8">
        <v>-0.67874508112445497</v>
      </c>
      <c r="X48" s="8"/>
      <c r="Y48" s="8">
        <v>-0.70691099675810098</v>
      </c>
      <c r="Z48" s="8">
        <v>190.44339849551901</v>
      </c>
      <c r="AA48" s="8">
        <f t="shared" si="8"/>
        <v>7.9019301064500098</v>
      </c>
      <c r="AB48" s="8">
        <f t="shared" si="6"/>
        <v>1.9236128926677303E-2</v>
      </c>
      <c r="AC48" s="8">
        <f t="shared" si="7"/>
        <v>2.7266405523442136E-3</v>
      </c>
    </row>
    <row r="49" spans="2:29" x14ac:dyDescent="0.55000000000000004">
      <c r="B49" s="8">
        <v>4.0056005744059702</v>
      </c>
      <c r="C49" s="8">
        <v>-1.7660248458122401</v>
      </c>
      <c r="D49" s="8"/>
      <c r="E49" s="8"/>
      <c r="F49" s="8"/>
      <c r="G49" s="8">
        <v>1.1821839517177299</v>
      </c>
      <c r="H49" s="8"/>
      <c r="I49" s="8">
        <v>-8.1392946498191898E-2</v>
      </c>
      <c r="J49" s="8">
        <v>-0.416467079898384</v>
      </c>
      <c r="K49" s="8">
        <v>326.527227107209</v>
      </c>
      <c r="L49" s="8">
        <f t="shared" si="5"/>
        <v>5.6416884446089739</v>
      </c>
      <c r="M49" s="8">
        <f t="shared" si="2"/>
        <v>5.9555643277562846E-2</v>
      </c>
      <c r="N49" s="9">
        <f t="shared" si="3"/>
        <v>5.6438658672502955E-3</v>
      </c>
      <c r="Q49" s="8">
        <v>4.3908891954242604</v>
      </c>
      <c r="R49" s="8">
        <v>-2.6588313583285998</v>
      </c>
      <c r="S49" s="8"/>
      <c r="T49" s="8">
        <v>-0.49089972498095102</v>
      </c>
      <c r="U49" s="8"/>
      <c r="V49" s="8">
        <v>1.2652030851227301</v>
      </c>
      <c r="W49" s="8"/>
      <c r="X49" s="8"/>
      <c r="Y49" s="8">
        <v>-0.78938234600041202</v>
      </c>
      <c r="Z49" s="8">
        <v>190.728022663752</v>
      </c>
      <c r="AA49" s="8">
        <f t="shared" si="8"/>
        <v>8.1865542746830045</v>
      </c>
      <c r="AB49" s="8">
        <f t="shared" si="6"/>
        <v>1.6684466579688226E-2</v>
      </c>
      <c r="AC49" s="8">
        <f t="shared" si="7"/>
        <v>2.3649531225234774E-3</v>
      </c>
    </row>
    <row r="50" spans="2:29" x14ac:dyDescent="0.55000000000000004">
      <c r="B50" s="8">
        <v>4.3385846153846197</v>
      </c>
      <c r="C50" s="8"/>
      <c r="D50" s="8">
        <v>0.64703907312364695</v>
      </c>
      <c r="E50" s="8">
        <v>0.15871358541368299</v>
      </c>
      <c r="F50" s="8">
        <v>-1.2458595833364401</v>
      </c>
      <c r="G50" s="8"/>
      <c r="H50" s="8"/>
      <c r="I50" s="8">
        <v>3.9072010078185698E-2</v>
      </c>
      <c r="J50" s="8"/>
      <c r="K50" s="8">
        <v>326.55823365614498</v>
      </c>
      <c r="L50" s="8">
        <f t="shared" si="5"/>
        <v>5.6726949935449511</v>
      </c>
      <c r="M50" s="8">
        <f t="shared" si="2"/>
        <v>5.8639456094899872E-2</v>
      </c>
      <c r="N50" s="9">
        <f t="shared" si="3"/>
        <v>5.5570422299982426E-3</v>
      </c>
      <c r="Q50" s="8">
        <v>4.8434722222222204</v>
      </c>
      <c r="R50" s="8"/>
      <c r="S50" s="8"/>
      <c r="T50" s="8">
        <v>-4.23178865777422E-2</v>
      </c>
      <c r="U50" s="8"/>
      <c r="V50" s="8">
        <v>1.36484151220659</v>
      </c>
      <c r="W50" s="8"/>
      <c r="X50" s="8"/>
      <c r="Y50" s="8"/>
      <c r="Z50" s="8">
        <v>190.74259314815799</v>
      </c>
      <c r="AA50" s="8">
        <f t="shared" si="8"/>
        <v>8.201124759088998</v>
      </c>
      <c r="AB50" s="8">
        <f t="shared" si="6"/>
        <v>1.6563357888352719E-2</v>
      </c>
      <c r="AC50" s="8">
        <f t="shared" si="7"/>
        <v>2.3477864737504609E-3</v>
      </c>
    </row>
    <row r="51" spans="2:29" x14ac:dyDescent="0.55000000000000004">
      <c r="B51" s="8">
        <v>4.0077755802219501</v>
      </c>
      <c r="C51" s="8">
        <v>-1.7544894151666599</v>
      </c>
      <c r="D51" s="8"/>
      <c r="E51" s="8">
        <v>-1.03385241261243E-2</v>
      </c>
      <c r="F51" s="8"/>
      <c r="G51" s="8">
        <v>1.18035918294687</v>
      </c>
      <c r="H51" s="8"/>
      <c r="I51" s="8"/>
      <c r="J51" s="8">
        <v>-0.42645580671375799</v>
      </c>
      <c r="K51" s="8">
        <v>326.58419421104298</v>
      </c>
      <c r="L51" s="8">
        <f t="shared" si="5"/>
        <v>5.6986555484429573</v>
      </c>
      <c r="M51" s="8">
        <f t="shared" si="2"/>
        <v>5.7883218390963345E-2</v>
      </c>
      <c r="N51" s="9">
        <f t="shared" si="3"/>
        <v>5.4853764074181167E-3</v>
      </c>
      <c r="Q51" s="8">
        <v>4.8434722222222204</v>
      </c>
      <c r="R51" s="8"/>
      <c r="S51" s="8"/>
      <c r="T51" s="8"/>
      <c r="U51" s="8"/>
      <c r="V51" s="8">
        <v>1.38144039156831</v>
      </c>
      <c r="W51" s="8"/>
      <c r="X51" s="8">
        <v>4.1460240745873199E-2</v>
      </c>
      <c r="Y51" s="8"/>
      <c r="Z51" s="8">
        <v>190.74388698926899</v>
      </c>
      <c r="AA51" s="8">
        <f t="shared" si="8"/>
        <v>8.2024186001999908</v>
      </c>
      <c r="AB51" s="8">
        <f t="shared" si="6"/>
        <v>1.6552646176853453E-2</v>
      </c>
      <c r="AC51" s="8">
        <f t="shared" si="7"/>
        <v>2.3462681335963561E-3</v>
      </c>
    </row>
    <row r="52" spans="2:29" x14ac:dyDescent="0.55000000000000004">
      <c r="B52" s="8">
        <v>4.0396046732043098</v>
      </c>
      <c r="C52" s="8">
        <v>-1.58567961617053</v>
      </c>
      <c r="D52" s="8">
        <v>0.44388398533184997</v>
      </c>
      <c r="E52" s="8"/>
      <c r="F52" s="8"/>
      <c r="G52" s="8">
        <v>1.03128087455304</v>
      </c>
      <c r="H52" s="8">
        <v>-0.18775240730609599</v>
      </c>
      <c r="I52" s="8"/>
      <c r="J52" s="8"/>
      <c r="K52" s="8">
        <v>326.60414479975202</v>
      </c>
      <c r="L52" s="8">
        <f t="shared" si="5"/>
        <v>5.7186061371519941</v>
      </c>
      <c r="M52" s="8">
        <f t="shared" si="2"/>
        <v>5.7308686575444016E-2</v>
      </c>
      <c r="N52" s="9">
        <f t="shared" si="3"/>
        <v>5.4309301731939874E-3</v>
      </c>
      <c r="Q52" s="8">
        <v>4.8434722222222204</v>
      </c>
      <c r="R52" s="8"/>
      <c r="S52" s="8"/>
      <c r="T52" s="8"/>
      <c r="U52" s="8"/>
      <c r="V52" s="8">
        <v>1.3627420998058299</v>
      </c>
      <c r="W52" s="8">
        <v>-4.07493834485851E-3</v>
      </c>
      <c r="X52" s="8"/>
      <c r="Y52" s="8"/>
      <c r="Z52" s="8">
        <v>190.749374455349</v>
      </c>
      <c r="AA52" s="8">
        <f t="shared" si="8"/>
        <v>8.2079060662800032</v>
      </c>
      <c r="AB52" s="8">
        <f t="shared" si="6"/>
        <v>1.650729238244281E-2</v>
      </c>
      <c r="AC52" s="8">
        <f t="shared" si="7"/>
        <v>2.3398394235625381E-3</v>
      </c>
    </row>
    <row r="53" spans="2:29" x14ac:dyDescent="0.55000000000000004">
      <c r="B53" s="8">
        <v>4.3385846153846197</v>
      </c>
      <c r="C53" s="8"/>
      <c r="D53" s="8"/>
      <c r="E53" s="8">
        <v>0.25849669700712802</v>
      </c>
      <c r="F53" s="8"/>
      <c r="G53" s="8">
        <v>1.1948324586233301</v>
      </c>
      <c r="H53" s="8"/>
      <c r="I53" s="8"/>
      <c r="J53" s="8"/>
      <c r="K53" s="8">
        <v>326.63388395419003</v>
      </c>
      <c r="L53" s="8">
        <f t="shared" si="5"/>
        <v>5.7483452915899989</v>
      </c>
      <c r="M53" s="8">
        <f t="shared" si="2"/>
        <v>5.6462834948198204E-2</v>
      </c>
      <c r="N53" s="9">
        <f t="shared" si="3"/>
        <v>5.3507719738186263E-3</v>
      </c>
      <c r="Q53" s="8">
        <v>4.8434722222222204</v>
      </c>
      <c r="R53" s="8"/>
      <c r="S53" s="8"/>
      <c r="T53" s="8">
        <v>-0.43757874391862001</v>
      </c>
      <c r="U53" s="8"/>
      <c r="V53" s="8">
        <v>1.28086062491651</v>
      </c>
      <c r="W53" s="8"/>
      <c r="X53" s="8"/>
      <c r="Y53" s="8">
        <v>-0.84878062176518698</v>
      </c>
      <c r="Z53" s="8">
        <v>191.092978110801</v>
      </c>
      <c r="AA53" s="8">
        <f t="shared" si="8"/>
        <v>8.5515097217320033</v>
      </c>
      <c r="AB53" s="8">
        <f t="shared" si="6"/>
        <v>1.3901551020443156E-2</v>
      </c>
      <c r="AC53" s="8">
        <f t="shared" si="7"/>
        <v>1.9704865203026959E-3</v>
      </c>
    </row>
    <row r="54" spans="2:29" x14ac:dyDescent="0.55000000000000004">
      <c r="B54" s="8">
        <v>4.0510564161101703</v>
      </c>
      <c r="C54" s="8">
        <v>-1.52494378498729</v>
      </c>
      <c r="D54" s="8">
        <v>0.41673817179557499</v>
      </c>
      <c r="E54" s="8"/>
      <c r="F54" s="8"/>
      <c r="G54" s="8">
        <v>1.1426609497077</v>
      </c>
      <c r="H54" s="8"/>
      <c r="I54" s="8">
        <v>-0.10471433940939499</v>
      </c>
      <c r="J54" s="8"/>
      <c r="K54" s="8">
        <v>326.69292105821899</v>
      </c>
      <c r="L54" s="8">
        <f t="shared" si="5"/>
        <v>5.8073823956189585</v>
      </c>
      <c r="M54" s="8">
        <f t="shared" si="2"/>
        <v>5.482049285035278E-2</v>
      </c>
      <c r="N54" s="9">
        <f t="shared" si="3"/>
        <v>5.195133347514507E-3</v>
      </c>
      <c r="Q54" s="8">
        <v>4.3613594971006799</v>
      </c>
      <c r="R54" s="8">
        <v>-2.8323122077103999</v>
      </c>
      <c r="S54" s="8"/>
      <c r="T54" s="8"/>
      <c r="U54" s="8"/>
      <c r="V54" s="8">
        <v>1.1413711747383399</v>
      </c>
      <c r="W54" s="8"/>
      <c r="X54" s="8">
        <v>-0.358188161755777</v>
      </c>
      <c r="Y54" s="8">
        <v>-0.62170307273299996</v>
      </c>
      <c r="Z54" s="8">
        <v>191.12435351615801</v>
      </c>
      <c r="AA54" s="8">
        <f t="shared" si="8"/>
        <v>8.5828851270890141</v>
      </c>
      <c r="AB54" s="8">
        <f t="shared" si="6"/>
        <v>1.3685169324799677E-2</v>
      </c>
      <c r="AC54" s="8">
        <f t="shared" si="7"/>
        <v>1.9398153229752396E-3</v>
      </c>
    </row>
    <row r="55" spans="2:29" x14ac:dyDescent="0.55000000000000004">
      <c r="B55" s="8">
        <v>4.0582975130109302</v>
      </c>
      <c r="C55" s="8">
        <v>-1.4865396710840999</v>
      </c>
      <c r="D55" s="8">
        <v>0.406200049384083</v>
      </c>
      <c r="E55" s="8">
        <v>6.9356273343297303E-2</v>
      </c>
      <c r="F55" s="8"/>
      <c r="G55" s="8">
        <v>1.1582432649740999</v>
      </c>
      <c r="H55" s="8"/>
      <c r="I55" s="8"/>
      <c r="J55" s="8"/>
      <c r="K55" s="8">
        <v>326.75127639590698</v>
      </c>
      <c r="L55" s="8">
        <f t="shared" si="5"/>
        <v>5.8657377333069576</v>
      </c>
      <c r="M55" s="8">
        <f t="shared" si="2"/>
        <v>5.3244068692465354E-2</v>
      </c>
      <c r="N55" s="9">
        <f t="shared" si="3"/>
        <v>5.0457415181702414E-3</v>
      </c>
      <c r="Q55" s="8">
        <v>4.8434722222222204</v>
      </c>
      <c r="R55" s="8"/>
      <c r="S55" s="8"/>
      <c r="T55" s="8">
        <v>-0.18129844561370401</v>
      </c>
      <c r="U55" s="8">
        <v>-1.68997249571914</v>
      </c>
      <c r="V55" s="8"/>
      <c r="W55" s="8"/>
      <c r="X55" s="8">
        <v>0.32805368483824698</v>
      </c>
      <c r="Y55" s="8">
        <v>-0.68733405150459503</v>
      </c>
      <c r="Z55" s="8">
        <v>191.162981616048</v>
      </c>
      <c r="AA55" s="8">
        <f t="shared" si="8"/>
        <v>8.6215132269790047</v>
      </c>
      <c r="AB55" s="8">
        <f t="shared" si="6"/>
        <v>1.3423389433552415E-2</v>
      </c>
      <c r="AC55" s="8">
        <f t="shared" si="7"/>
        <v>1.902709121931164E-3</v>
      </c>
    </row>
    <row r="56" spans="2:29" x14ac:dyDescent="0.55000000000000004">
      <c r="B56" s="8">
        <v>4.3385846153846197</v>
      </c>
      <c r="C56" s="8"/>
      <c r="D56" s="8"/>
      <c r="E56" s="8">
        <v>6.3625440235963907E-2</v>
      </c>
      <c r="F56" s="8"/>
      <c r="G56" s="8">
        <v>1.17416840290348</v>
      </c>
      <c r="H56" s="8"/>
      <c r="I56" s="8"/>
      <c r="J56" s="8">
        <v>-0.51649032944890505</v>
      </c>
      <c r="K56" s="8">
        <v>326.99846129190502</v>
      </c>
      <c r="L56" s="8">
        <f t="shared" si="5"/>
        <v>6.1129226293049896</v>
      </c>
      <c r="M56" s="8">
        <f t="shared" si="2"/>
        <v>4.7053909937385154E-2</v>
      </c>
      <c r="N56" s="9">
        <f t="shared" si="3"/>
        <v>4.4591232938009017E-3</v>
      </c>
      <c r="Q56" s="8">
        <v>4.8434722222222204</v>
      </c>
      <c r="R56" s="8"/>
      <c r="S56" s="8">
        <v>1.22359548335829</v>
      </c>
      <c r="T56" s="8"/>
      <c r="U56" s="8"/>
      <c r="V56" s="8"/>
      <c r="W56" s="8"/>
      <c r="X56" s="8">
        <v>-0.62607977703524897</v>
      </c>
      <c r="Y56" s="8"/>
      <c r="Z56" s="8">
        <v>191.23194518634699</v>
      </c>
      <c r="AA56" s="8">
        <f t="shared" si="8"/>
        <v>8.690476797277995</v>
      </c>
      <c r="AB56" s="8">
        <f t="shared" si="6"/>
        <v>1.2968416226437374E-2</v>
      </c>
      <c r="AC56" s="8">
        <f t="shared" si="7"/>
        <v>1.8382185790844928E-3</v>
      </c>
    </row>
    <row r="57" spans="2:29" x14ac:dyDescent="0.55000000000000004">
      <c r="B57" s="8">
        <v>4.3385846153846197</v>
      </c>
      <c r="C57" s="8"/>
      <c r="D57" s="8"/>
      <c r="E57" s="8"/>
      <c r="F57" s="8"/>
      <c r="G57" s="8">
        <v>1.16073943180466</v>
      </c>
      <c r="H57" s="8"/>
      <c r="I57" s="8">
        <v>-4.6951062390190902E-2</v>
      </c>
      <c r="J57" s="8">
        <v>-0.53617228097908498</v>
      </c>
      <c r="K57" s="8">
        <v>327.00798313248902</v>
      </c>
      <c r="L57" s="8">
        <f t="shared" si="5"/>
        <v>6.1224444698889897</v>
      </c>
      <c r="M57" s="8">
        <f t="shared" si="2"/>
        <v>4.6830422447945261E-2</v>
      </c>
      <c r="N57" s="9">
        <f t="shared" si="3"/>
        <v>4.4379442191743584E-3</v>
      </c>
      <c r="Q57" s="8">
        <v>4.8434722222222204</v>
      </c>
      <c r="R57" s="8"/>
      <c r="S57" s="8">
        <v>1.1277898488568701</v>
      </c>
      <c r="T57" s="8">
        <v>-0.30275604042244603</v>
      </c>
      <c r="U57" s="8"/>
      <c r="V57" s="8">
        <v>1.0599039323879</v>
      </c>
      <c r="W57" s="8">
        <v>-0.25521202662578701</v>
      </c>
      <c r="X57" s="8"/>
      <c r="Y57" s="8"/>
      <c r="Z57" s="8">
        <v>191.50755425347899</v>
      </c>
      <c r="AA57" s="8">
        <f t="shared" si="8"/>
        <v>8.9660858644099903</v>
      </c>
      <c r="AB57" s="8">
        <f t="shared" si="6"/>
        <v>1.1298978764114774E-2</v>
      </c>
      <c r="AC57" s="8">
        <f t="shared" si="7"/>
        <v>1.6015828244728353E-3</v>
      </c>
    </row>
    <row r="58" spans="2:29" x14ac:dyDescent="0.55000000000000004">
      <c r="B58" s="8">
        <v>4.3385846153846197</v>
      </c>
      <c r="C58" s="8"/>
      <c r="D58" s="8"/>
      <c r="E58" s="8"/>
      <c r="F58" s="8"/>
      <c r="G58" s="8">
        <v>1.13332529199514</v>
      </c>
      <c r="H58" s="8">
        <v>-4.7213764739845399E-2</v>
      </c>
      <c r="I58" s="8"/>
      <c r="J58" s="8">
        <v>-0.547211831607885</v>
      </c>
      <c r="K58" s="8">
        <v>327.014816960882</v>
      </c>
      <c r="L58" s="8">
        <f t="shared" si="5"/>
        <v>6.1292782982819745</v>
      </c>
      <c r="M58" s="8">
        <f t="shared" si="2"/>
        <v>4.6670679981226405E-2</v>
      </c>
      <c r="N58" s="9">
        <f t="shared" si="3"/>
        <v>4.422806022257181E-3</v>
      </c>
      <c r="Q58" s="8">
        <v>4.8434722222222204</v>
      </c>
      <c r="R58" s="8"/>
      <c r="S58" s="8"/>
      <c r="T58" s="8"/>
      <c r="U58" s="8"/>
      <c r="V58" s="8">
        <v>1.1515547742808001</v>
      </c>
      <c r="W58" s="8">
        <v>-0.25410105545925699</v>
      </c>
      <c r="X58" s="8"/>
      <c r="Y58" s="8">
        <v>-0.70423520341867096</v>
      </c>
      <c r="Z58" s="8">
        <v>191.53540784333899</v>
      </c>
      <c r="AA58" s="8">
        <f t="shared" si="8"/>
        <v>8.9939394542699915</v>
      </c>
      <c r="AB58" s="8">
        <f t="shared" si="6"/>
        <v>1.1142710885046063E-2</v>
      </c>
      <c r="AC58" s="8">
        <f t="shared" si="7"/>
        <v>1.5794325083816046E-3</v>
      </c>
    </row>
    <row r="59" spans="2:29" x14ac:dyDescent="0.55000000000000004">
      <c r="B59" s="8">
        <v>4.3385846153846197</v>
      </c>
      <c r="C59" s="8"/>
      <c r="D59" s="8"/>
      <c r="E59" s="8"/>
      <c r="F59" s="8"/>
      <c r="G59" s="8">
        <v>1.1370342694254001</v>
      </c>
      <c r="H59" s="8"/>
      <c r="I59" s="8">
        <v>-8.3162544595131394E-2</v>
      </c>
      <c r="J59" s="8"/>
      <c r="K59" s="8">
        <v>327.09471105488302</v>
      </c>
      <c r="L59" s="8">
        <f t="shared" si="5"/>
        <v>6.2091723922829942</v>
      </c>
      <c r="M59" s="8">
        <f t="shared" si="2"/>
        <v>4.4843070956264226E-2</v>
      </c>
      <c r="N59" s="9">
        <f t="shared" si="3"/>
        <v>4.2496103412603368E-3</v>
      </c>
      <c r="Q59" s="8">
        <v>4.5338776228203104</v>
      </c>
      <c r="R59" s="8">
        <v>-1.8188040216241499</v>
      </c>
      <c r="S59" s="8">
        <v>0.95497043782685098</v>
      </c>
      <c r="T59" s="8"/>
      <c r="U59" s="8"/>
      <c r="V59" s="8"/>
      <c r="W59" s="8"/>
      <c r="X59" s="8"/>
      <c r="Y59" s="8"/>
      <c r="Z59" s="8">
        <v>191.55174183308199</v>
      </c>
      <c r="AA59" s="8">
        <f t="shared" si="8"/>
        <v>9.010273444012995</v>
      </c>
      <c r="AB59" s="8">
        <f t="shared" si="6"/>
        <v>1.1052079021137213E-2</v>
      </c>
      <c r="AC59" s="8">
        <f t="shared" si="7"/>
        <v>1.566585822002533E-3</v>
      </c>
    </row>
    <row r="60" spans="2:29" x14ac:dyDescent="0.55000000000000004">
      <c r="B60" s="8">
        <v>4.3385846153846197</v>
      </c>
      <c r="C60" s="8"/>
      <c r="D60" s="8"/>
      <c r="E60" s="8"/>
      <c r="F60" s="8"/>
      <c r="G60" s="8">
        <v>1.19257316179211</v>
      </c>
      <c r="H60" s="8">
        <v>9.3204650768735894E-2</v>
      </c>
      <c r="I60" s="8"/>
      <c r="J60" s="8"/>
      <c r="K60" s="8">
        <v>327.10517197562302</v>
      </c>
      <c r="L60" s="8">
        <f t="shared" si="5"/>
        <v>6.2196333130229959</v>
      </c>
      <c r="M60" s="8">
        <f t="shared" si="2"/>
        <v>4.4609133384689824E-2</v>
      </c>
      <c r="N60" s="9">
        <f t="shared" si="3"/>
        <v>4.2274409513819869E-3</v>
      </c>
      <c r="Q60" s="8">
        <v>4.8434722222222204</v>
      </c>
      <c r="R60" s="8"/>
      <c r="S60" s="8">
        <v>1.1000231258670701</v>
      </c>
      <c r="T60" s="8">
        <v>-0.33100044914194199</v>
      </c>
      <c r="U60" s="8"/>
      <c r="V60" s="8">
        <v>1.1674791775948099</v>
      </c>
      <c r="W60" s="8"/>
      <c r="X60" s="8">
        <v>-0.107571749372779</v>
      </c>
      <c r="Y60" s="8"/>
      <c r="Z60" s="8">
        <v>191.63777783142501</v>
      </c>
      <c r="AA60" s="8">
        <f t="shared" si="8"/>
        <v>9.0963094423560165</v>
      </c>
      <c r="AB60" s="8">
        <f t="shared" si="6"/>
        <v>1.0586721824331461E-2</v>
      </c>
      <c r="AC60" s="8">
        <f t="shared" si="7"/>
        <v>1.5006233921928589E-3</v>
      </c>
    </row>
    <row r="61" spans="2:29" x14ac:dyDescent="0.55000000000000004">
      <c r="B61" s="8">
        <v>4.3385846153846197</v>
      </c>
      <c r="C61" s="8"/>
      <c r="D61" s="8"/>
      <c r="E61" s="8">
        <v>0.29521534584238002</v>
      </c>
      <c r="F61" s="8">
        <v>-1.46450228777584</v>
      </c>
      <c r="G61" s="8"/>
      <c r="H61" s="8">
        <v>0.29847992266051099</v>
      </c>
      <c r="I61" s="8"/>
      <c r="J61" s="8"/>
      <c r="K61" s="8">
        <v>327.209229712416</v>
      </c>
      <c r="L61" s="8">
        <f t="shared" si="5"/>
        <v>6.3236910498159773</v>
      </c>
      <c r="M61" s="8">
        <f t="shared" si="2"/>
        <v>4.2347515524416304E-2</v>
      </c>
      <c r="N61" s="9">
        <f t="shared" si="3"/>
        <v>4.0131158741282215E-3</v>
      </c>
      <c r="Q61" s="8">
        <v>4.8434722222222204</v>
      </c>
      <c r="R61" s="8"/>
      <c r="S61" s="8"/>
      <c r="T61" s="8"/>
      <c r="U61" s="8"/>
      <c r="V61" s="8">
        <v>1.2586600454362</v>
      </c>
      <c r="W61" s="8"/>
      <c r="X61" s="8">
        <v>-0.107636655153028</v>
      </c>
      <c r="Y61" s="8">
        <v>-0.66371115757384003</v>
      </c>
      <c r="Z61" s="8">
        <v>191.656347785451</v>
      </c>
      <c r="AA61" s="8">
        <f t="shared" si="8"/>
        <v>9.1148793963820083</v>
      </c>
      <c r="AB61" s="8">
        <f t="shared" si="6"/>
        <v>1.0488879291307136E-2</v>
      </c>
      <c r="AC61" s="8">
        <f t="shared" si="7"/>
        <v>1.4867546237257159E-3</v>
      </c>
    </row>
    <row r="62" spans="2:29" x14ac:dyDescent="0.55000000000000004">
      <c r="B62" s="8">
        <v>4.3385846153846197</v>
      </c>
      <c r="C62" s="8"/>
      <c r="D62" s="8"/>
      <c r="E62" s="8">
        <v>0.10190088897492799</v>
      </c>
      <c r="F62" s="8">
        <v>-1.38479660904595</v>
      </c>
      <c r="G62" s="8"/>
      <c r="H62" s="8">
        <v>0.181316929244666</v>
      </c>
      <c r="I62" s="8"/>
      <c r="J62" s="8">
        <v>-0.53469220311143895</v>
      </c>
      <c r="K62" s="8">
        <v>327.519368531542</v>
      </c>
      <c r="L62" s="8">
        <f t="shared" si="5"/>
        <v>6.633829868941973</v>
      </c>
      <c r="M62" s="8">
        <f t="shared" si="2"/>
        <v>3.6264537830752293E-2</v>
      </c>
      <c r="N62" s="9">
        <f t="shared" si="3"/>
        <v>3.4366547986175253E-3</v>
      </c>
      <c r="Q62" s="8">
        <v>4.8434722222222204</v>
      </c>
      <c r="R62" s="8"/>
      <c r="S62" s="8">
        <v>1.3365022345612501</v>
      </c>
      <c r="T62" s="8">
        <v>-0.23623932904817199</v>
      </c>
      <c r="U62" s="8"/>
      <c r="V62" s="8"/>
      <c r="W62" s="8">
        <v>-0.90181668775719004</v>
      </c>
      <c r="X62" s="8"/>
      <c r="Y62" s="8"/>
      <c r="Z62" s="8">
        <v>191.69953894489601</v>
      </c>
      <c r="AA62" s="8">
        <f t="shared" si="8"/>
        <v>9.1580705558270097</v>
      </c>
      <c r="AB62" s="8">
        <f t="shared" si="6"/>
        <v>1.0264794194948895E-2</v>
      </c>
      <c r="AC62" s="8">
        <f t="shared" si="7"/>
        <v>1.4549915016737012E-3</v>
      </c>
    </row>
    <row r="63" spans="2:29" x14ac:dyDescent="0.55000000000000004">
      <c r="B63" s="8">
        <v>4.3385846153846197</v>
      </c>
      <c r="C63" s="8"/>
      <c r="D63" s="8"/>
      <c r="E63" s="8">
        <v>0.30735726121023699</v>
      </c>
      <c r="F63" s="8">
        <v>-1.2733103250073901</v>
      </c>
      <c r="G63" s="8"/>
      <c r="H63" s="8"/>
      <c r="I63" s="8">
        <v>3.9414625354174802E-2</v>
      </c>
      <c r="J63" s="8"/>
      <c r="K63" s="8">
        <v>327.61219328970202</v>
      </c>
      <c r="L63" s="8">
        <f t="shared" si="5"/>
        <v>6.7266546271019934</v>
      </c>
      <c r="M63" s="8">
        <f t="shared" si="2"/>
        <v>3.4619875911170522E-2</v>
      </c>
      <c r="N63" s="9">
        <f t="shared" si="3"/>
        <v>3.2807963314722141E-3</v>
      </c>
      <c r="Q63" s="8">
        <v>4.3851200633829599</v>
      </c>
      <c r="R63" s="8">
        <v>-2.69272381180894</v>
      </c>
      <c r="S63" s="8">
        <v>1.04584321475063</v>
      </c>
      <c r="T63" s="8">
        <v>-0.197185421801993</v>
      </c>
      <c r="U63" s="8"/>
      <c r="V63" s="8"/>
      <c r="W63" s="8">
        <v>-1.1063384969009</v>
      </c>
      <c r="X63" s="8"/>
      <c r="Y63" s="8"/>
      <c r="Z63" s="8">
        <v>191.83715045998801</v>
      </c>
      <c r="AA63" s="8">
        <f t="shared" si="8"/>
        <v>9.295682070919014</v>
      </c>
      <c r="AB63" s="8">
        <f t="shared" si="6"/>
        <v>9.5822673900319566E-3</v>
      </c>
      <c r="AC63" s="8">
        <f t="shared" si="7"/>
        <v>1.3582461912506904E-3</v>
      </c>
    </row>
    <row r="64" spans="2:29" x14ac:dyDescent="0.55000000000000004">
      <c r="B64" s="8">
        <v>4.3385846153846197</v>
      </c>
      <c r="C64" s="8"/>
      <c r="D64" s="8"/>
      <c r="E64" s="8">
        <v>9.8765092987008599E-2</v>
      </c>
      <c r="F64" s="8">
        <v>-1.2741830171917401</v>
      </c>
      <c r="G64" s="8"/>
      <c r="H64" s="8"/>
      <c r="I64" s="8">
        <v>7.8310280864662393E-2</v>
      </c>
      <c r="J64" s="8">
        <v>-0.56650628243034695</v>
      </c>
      <c r="K64" s="8">
        <v>327.62094374578402</v>
      </c>
      <c r="L64" s="8">
        <f t="shared" si="5"/>
        <v>6.7354050831839913</v>
      </c>
      <c r="M64" s="8">
        <f t="shared" si="2"/>
        <v>3.4468736934152824E-2</v>
      </c>
      <c r="N64" s="9">
        <f t="shared" si="3"/>
        <v>3.2664734551391384E-3</v>
      </c>
      <c r="Q64" s="8">
        <v>4.4428554159587597</v>
      </c>
      <c r="R64" s="8">
        <v>-2.3535405971869099</v>
      </c>
      <c r="S64" s="8">
        <v>0.971996866679398</v>
      </c>
      <c r="T64" s="8"/>
      <c r="U64" s="8"/>
      <c r="V64" s="8"/>
      <c r="W64" s="8"/>
      <c r="X64" s="8">
        <v>-0.77594808894400502</v>
      </c>
      <c r="Y64" s="8"/>
      <c r="Z64" s="8">
        <v>191.90320431618599</v>
      </c>
      <c r="AA64" s="8">
        <f t="shared" si="8"/>
        <v>9.361735927116996</v>
      </c>
      <c r="AB64" s="8">
        <f t="shared" si="6"/>
        <v>9.2709635353633284E-3</v>
      </c>
      <c r="AC64" s="8">
        <f t="shared" si="7"/>
        <v>1.3141201762153375E-3</v>
      </c>
    </row>
    <row r="65" spans="2:29" x14ac:dyDescent="0.55000000000000004">
      <c r="B65" s="8">
        <v>3.97148810551864</v>
      </c>
      <c r="C65" s="8">
        <v>-1.94694483053573</v>
      </c>
      <c r="D65" s="8"/>
      <c r="E65" s="8">
        <v>0.13900290748670499</v>
      </c>
      <c r="F65" s="8"/>
      <c r="G65" s="8">
        <v>1.19747228552525</v>
      </c>
      <c r="H65" s="8"/>
      <c r="I65" s="8">
        <v>-0.112548386050591</v>
      </c>
      <c r="J65" s="8"/>
      <c r="K65" s="8">
        <v>327.81010951624</v>
      </c>
      <c r="L65" s="8">
        <f t="shared" si="5"/>
        <v>6.9245708536399775</v>
      </c>
      <c r="M65" s="8">
        <f t="shared" si="2"/>
        <v>3.1358013616395689E-2</v>
      </c>
      <c r="N65" s="9">
        <f t="shared" si="3"/>
        <v>2.9716818251717498E-3</v>
      </c>
      <c r="Q65" s="8">
        <v>4.2221906877541997</v>
      </c>
      <c r="R65" s="8">
        <v>-3.6499000810551401</v>
      </c>
      <c r="S65" s="8"/>
      <c r="T65" s="8">
        <v>-0.41294943304163001</v>
      </c>
      <c r="U65" s="8"/>
      <c r="V65" s="8"/>
      <c r="W65" s="8">
        <v>-1.2123759602500901</v>
      </c>
      <c r="X65" s="8"/>
      <c r="Y65" s="8">
        <v>-1.06505744999652</v>
      </c>
      <c r="Z65" s="8">
        <v>191.90711893034</v>
      </c>
      <c r="AA65" s="8">
        <f t="shared" si="8"/>
        <v>9.3656505412710089</v>
      </c>
      <c r="AB65" s="8">
        <f t="shared" si="6"/>
        <v>9.2528351600111389E-3</v>
      </c>
      <c r="AC65" s="8">
        <f t="shared" si="7"/>
        <v>1.3115505550835699E-3</v>
      </c>
    </row>
    <row r="66" spans="2:29" x14ac:dyDescent="0.55000000000000004">
      <c r="B66" s="8">
        <v>3.9624093703644498</v>
      </c>
      <c r="C66" s="8">
        <v>-1.9950951016530301</v>
      </c>
      <c r="D66" s="8"/>
      <c r="E66" s="8">
        <v>0.14396345507366501</v>
      </c>
      <c r="F66" s="8"/>
      <c r="G66" s="8">
        <v>1.1309383526574399</v>
      </c>
      <c r="H66" s="8">
        <v>-0.11568653180340099</v>
      </c>
      <c r="I66" s="8"/>
      <c r="J66" s="8"/>
      <c r="K66" s="8">
        <v>327.84861876172602</v>
      </c>
      <c r="L66" s="8">
        <f t="shared" si="5"/>
        <v>6.9630800991259889</v>
      </c>
      <c r="M66" s="8">
        <f t="shared" si="2"/>
        <v>3.0760002607885185E-2</v>
      </c>
      <c r="N66" s="9">
        <f t="shared" si="3"/>
        <v>2.9150105555249338E-3</v>
      </c>
      <c r="Q66" s="8">
        <v>4.3573571428571496</v>
      </c>
      <c r="R66" s="8">
        <v>-2.8558252082865501</v>
      </c>
      <c r="S66" s="8"/>
      <c r="T66" s="8"/>
      <c r="U66" s="8"/>
      <c r="V66" s="8"/>
      <c r="W66" s="8"/>
      <c r="X66" s="8"/>
      <c r="Y66" s="8"/>
      <c r="Z66" s="8">
        <v>192.02865607611199</v>
      </c>
      <c r="AA66" s="8">
        <f t="shared" si="8"/>
        <v>9.4871876870429901</v>
      </c>
      <c r="AB66" s="8">
        <f t="shared" si="6"/>
        <v>8.7072972238654515E-3</v>
      </c>
      <c r="AC66" s="8">
        <f t="shared" si="7"/>
        <v>1.2342228419450856E-3</v>
      </c>
    </row>
    <row r="67" spans="2:29" x14ac:dyDescent="0.55000000000000004">
      <c r="B67" s="8">
        <v>4.3385846153846197</v>
      </c>
      <c r="C67" s="8"/>
      <c r="D67" s="8">
        <v>0.59012573343254604</v>
      </c>
      <c r="E67" s="8">
        <v>0.116775540146921</v>
      </c>
      <c r="F67" s="8"/>
      <c r="G67" s="8">
        <v>1.1383204214566001</v>
      </c>
      <c r="H67" s="8"/>
      <c r="I67" s="8">
        <v>-8.1728473789938402E-2</v>
      </c>
      <c r="J67" s="8"/>
      <c r="K67" s="8">
        <v>328.45600492581201</v>
      </c>
      <c r="L67" s="8">
        <f t="shared" si="5"/>
        <v>7.5704662632119835</v>
      </c>
      <c r="M67" s="8">
        <f t="shared" si="2"/>
        <v>2.2703569240151267E-2</v>
      </c>
      <c r="N67" s="9">
        <f t="shared" si="3"/>
        <v>2.1515324568329819E-3</v>
      </c>
      <c r="Q67" s="8">
        <v>4.8434722222222204</v>
      </c>
      <c r="R67" s="8"/>
      <c r="S67" s="8">
        <v>1.27070550441501</v>
      </c>
      <c r="T67" s="8">
        <v>-0.39920279906676398</v>
      </c>
      <c r="U67" s="8"/>
      <c r="V67" s="8"/>
      <c r="W67" s="8"/>
      <c r="X67" s="8"/>
      <c r="Y67" s="8"/>
      <c r="Z67" s="8">
        <v>192.125782564914</v>
      </c>
      <c r="AA67" s="8">
        <f t="shared" si="8"/>
        <v>9.5843141758450088</v>
      </c>
      <c r="AB67" s="8">
        <f t="shared" si="6"/>
        <v>8.2945460056501347E-3</v>
      </c>
      <c r="AC67" s="8">
        <f t="shared" si="7"/>
        <v>1.1757170888434529E-3</v>
      </c>
    </row>
    <row r="68" spans="2:29" x14ac:dyDescent="0.55000000000000004">
      <c r="B68" s="8">
        <v>4.3385846153846197</v>
      </c>
      <c r="C68" s="8"/>
      <c r="D68" s="8">
        <v>0.60700962425287797</v>
      </c>
      <c r="E68" s="8">
        <v>0.119079660473978</v>
      </c>
      <c r="F68" s="8"/>
      <c r="G68" s="8">
        <v>1.0833594613531401</v>
      </c>
      <c r="H68" s="8">
        <v>-9.2631930673568605E-2</v>
      </c>
      <c r="I68" s="8"/>
      <c r="J68" s="8"/>
      <c r="K68" s="8">
        <v>328.46813675457503</v>
      </c>
      <c r="L68" s="8">
        <f t="shared" si="5"/>
        <v>7.5825980919750009</v>
      </c>
      <c r="M68" s="8">
        <f t="shared" si="2"/>
        <v>2.2566268182219545E-2</v>
      </c>
      <c r="N68" s="9">
        <f t="shared" si="3"/>
        <v>2.1385209484057E-3</v>
      </c>
      <c r="Q68" s="8">
        <v>4.8434722222222204</v>
      </c>
      <c r="R68" s="8"/>
      <c r="S68" s="8"/>
      <c r="T68" s="8"/>
      <c r="U68" s="8"/>
      <c r="V68" s="8"/>
      <c r="W68" s="8">
        <v>-0.958223894268593</v>
      </c>
      <c r="X68" s="8"/>
      <c r="Y68" s="8">
        <v>-0.94410165128725099</v>
      </c>
      <c r="Z68" s="8">
        <v>192.188038160378</v>
      </c>
      <c r="AA68" s="8">
        <f t="shared" si="8"/>
        <v>9.6465697713090037</v>
      </c>
      <c r="AB68" s="8">
        <f t="shared" si="6"/>
        <v>8.0403321403598859E-3</v>
      </c>
      <c r="AC68" s="8">
        <f t="shared" si="7"/>
        <v>1.139683340228508E-3</v>
      </c>
    </row>
    <row r="69" spans="2:29" x14ac:dyDescent="0.55000000000000004">
      <c r="B69" s="8">
        <v>3.9889424555894899</v>
      </c>
      <c r="C69" s="8">
        <v>-1.85437337935738</v>
      </c>
      <c r="D69" s="8">
        <v>0</v>
      </c>
      <c r="E69" s="8">
        <v>-1.2660608532474299E-2</v>
      </c>
      <c r="F69" s="8"/>
      <c r="G69" s="8">
        <v>1.06251137059505</v>
      </c>
      <c r="H69" s="8">
        <v>-0.20230175587889199</v>
      </c>
      <c r="I69" s="8"/>
      <c r="J69" s="8">
        <v>-0.45434070204154797</v>
      </c>
      <c r="K69" s="8">
        <v>328.80151432488799</v>
      </c>
      <c r="L69" s="8">
        <f t="shared" si="5"/>
        <v>7.9159756622879627</v>
      </c>
      <c r="M69" s="8">
        <f t="shared" si="2"/>
        <v>1.9101511113977846E-2</v>
      </c>
      <c r="N69" s="9">
        <f t="shared" si="3"/>
        <v>1.8101788622556444E-3</v>
      </c>
      <c r="Q69" s="8">
        <v>4.3110271128781701</v>
      </c>
      <c r="R69" s="8">
        <v>-3.1280045195875701</v>
      </c>
      <c r="S69" s="8"/>
      <c r="T69" s="8">
        <v>-5.6461132544246603E-2</v>
      </c>
      <c r="U69" s="8"/>
      <c r="V69" s="8">
        <v>1.1045249241035</v>
      </c>
      <c r="W69" s="8">
        <v>-0.41065844631118598</v>
      </c>
      <c r="X69" s="8"/>
      <c r="Y69" s="8"/>
      <c r="Z69" s="8">
        <v>192.38964553470501</v>
      </c>
      <c r="AA69" s="8">
        <f t="shared" si="8"/>
        <v>9.848177145636015</v>
      </c>
      <c r="AB69" s="8">
        <f t="shared" ref="AB69:AB100" si="9">EXP(-AA69/2)</f>
        <v>7.2693487434499294E-3</v>
      </c>
      <c r="AC69" s="8">
        <f t="shared" ref="AC69:AC100" si="10">AB69/AB$101</f>
        <v>1.0303996790921247E-3</v>
      </c>
    </row>
    <row r="70" spans="2:29" x14ac:dyDescent="0.55000000000000004">
      <c r="B70" s="8">
        <v>4.3385846153846197</v>
      </c>
      <c r="C70" s="8"/>
      <c r="D70" s="8">
        <v>0</v>
      </c>
      <c r="E70" s="8">
        <v>0.25870489532587698</v>
      </c>
      <c r="F70" s="8"/>
      <c r="G70" s="8">
        <v>1.19465921329561</v>
      </c>
      <c r="H70" s="8"/>
      <c r="I70" s="8">
        <v>-8.3773593657641102E-2</v>
      </c>
      <c r="J70" s="8"/>
      <c r="K70" s="8">
        <v>328.84972991679302</v>
      </c>
      <c r="L70" s="8">
        <f t="shared" si="5"/>
        <v>7.9641912541929969</v>
      </c>
      <c r="M70" s="8">
        <f t="shared" ref="M70:M124" si="11">EXP(-L70/2)</f>
        <v>1.8646522207396096E-2</v>
      </c>
      <c r="N70" s="9">
        <f t="shared" ref="N70:N124" si="12">M70/M$125</f>
        <v>1.7670612630070488E-3</v>
      </c>
      <c r="Q70" s="8">
        <v>4.4517433734981999</v>
      </c>
      <c r="R70" s="8">
        <v>-2.3013256911517899</v>
      </c>
      <c r="S70" s="8">
        <v>0.90581396696149896</v>
      </c>
      <c r="T70" s="8">
        <v>-0.26095402801150103</v>
      </c>
      <c r="U70" s="8"/>
      <c r="V70" s="8">
        <v>0.92566065409698695</v>
      </c>
      <c r="W70" s="8">
        <v>-0.51190218932015097</v>
      </c>
      <c r="X70" s="8"/>
      <c r="Y70" s="8"/>
      <c r="Z70" s="8">
        <v>192.43432183475201</v>
      </c>
      <c r="AA70" s="8">
        <f t="shared" ref="AA70:AA100" si="13">Z70-Z$5</f>
        <v>9.8928534456830164</v>
      </c>
      <c r="AB70" s="8">
        <f t="shared" si="9"/>
        <v>7.1087651878730855E-3</v>
      </c>
      <c r="AC70" s="8">
        <f t="shared" si="10"/>
        <v>1.0076376339662879E-3</v>
      </c>
    </row>
    <row r="71" spans="2:29" x14ac:dyDescent="0.55000000000000004">
      <c r="B71" s="8">
        <v>4.3385846153846197</v>
      </c>
      <c r="C71" s="8"/>
      <c r="D71" s="8">
        <v>0</v>
      </c>
      <c r="E71" s="8">
        <v>0.25376010323750198</v>
      </c>
      <c r="F71" s="8"/>
      <c r="G71" s="8">
        <v>1.2334288640356099</v>
      </c>
      <c r="H71" s="8">
        <v>6.6804849032385802E-2</v>
      </c>
      <c r="I71" s="8"/>
      <c r="J71" s="8"/>
      <c r="K71" s="8">
        <v>328.88365470725603</v>
      </c>
      <c r="L71" s="8">
        <f t="shared" ref="L71:L124" si="14">K71-K$5</f>
        <v>7.9981160446560011</v>
      </c>
      <c r="M71" s="8">
        <f t="shared" si="11"/>
        <v>1.8332899940101923E-2</v>
      </c>
      <c r="N71" s="9">
        <f t="shared" si="12"/>
        <v>1.7373404521454847E-3</v>
      </c>
      <c r="Q71" s="8">
        <v>4.2655848350590304</v>
      </c>
      <c r="R71" s="8">
        <v>-3.3949684711838901</v>
      </c>
      <c r="S71" s="8"/>
      <c r="T71" s="8"/>
      <c r="U71" s="8"/>
      <c r="V71" s="8"/>
      <c r="W71" s="8"/>
      <c r="X71" s="8">
        <v>-0.75619593592222101</v>
      </c>
      <c r="Y71" s="8"/>
      <c r="Z71" s="8">
        <v>192.501521590202</v>
      </c>
      <c r="AA71" s="8">
        <f t="shared" si="13"/>
        <v>9.9600532011330074</v>
      </c>
      <c r="AB71" s="8">
        <f t="shared" si="9"/>
        <v>6.8738797059700284E-3</v>
      </c>
      <c r="AC71" s="8">
        <f t="shared" si="10"/>
        <v>9.7434360258632591E-4</v>
      </c>
    </row>
    <row r="72" spans="2:29" x14ac:dyDescent="0.55000000000000004">
      <c r="B72" s="8">
        <v>4.0050944614683202</v>
      </c>
      <c r="C72" s="8">
        <v>-1.7687090826304801</v>
      </c>
      <c r="D72" s="8">
        <v>0</v>
      </c>
      <c r="E72" s="8">
        <v>-8.3055840117816498E-3</v>
      </c>
      <c r="F72" s="8"/>
      <c r="G72" s="8">
        <v>1.18049911978239</v>
      </c>
      <c r="H72" s="8"/>
      <c r="I72" s="8">
        <v>-8.1223133408770007E-2</v>
      </c>
      <c r="J72" s="8">
        <v>-0.41928415752673998</v>
      </c>
      <c r="K72" s="8">
        <v>328.95806282000001</v>
      </c>
      <c r="L72" s="8">
        <f t="shared" si="14"/>
        <v>8.0725241573999824</v>
      </c>
      <c r="M72" s="8">
        <f t="shared" si="11"/>
        <v>1.7663373472342786E-2</v>
      </c>
      <c r="N72" s="9">
        <f t="shared" si="12"/>
        <v>1.6738919295429247E-3</v>
      </c>
      <c r="Q72" s="8">
        <v>4.8434722222222204</v>
      </c>
      <c r="R72" s="8"/>
      <c r="S72" s="8"/>
      <c r="T72" s="8"/>
      <c r="U72" s="8"/>
      <c r="V72" s="8"/>
      <c r="W72" s="8"/>
      <c r="X72" s="8"/>
      <c r="Y72" s="8"/>
      <c r="Z72" s="8">
        <v>192.59729661698501</v>
      </c>
      <c r="AA72" s="8">
        <f t="shared" si="13"/>
        <v>10.05582822791601</v>
      </c>
      <c r="AB72" s="8">
        <f t="shared" si="9"/>
        <v>6.552464019067848E-3</v>
      </c>
      <c r="AC72" s="8">
        <f t="shared" si="10"/>
        <v>9.2878427776543347E-4</v>
      </c>
    </row>
    <row r="73" spans="2:29" x14ac:dyDescent="0.55000000000000004">
      <c r="B73" s="8">
        <v>4.0436394795317101</v>
      </c>
      <c r="C73" s="8">
        <v>-1.56428048784811</v>
      </c>
      <c r="D73" s="8">
        <v>0.43046360433057401</v>
      </c>
      <c r="E73" s="8">
        <v>7.2163359288327303E-2</v>
      </c>
      <c r="F73" s="8"/>
      <c r="G73" s="8">
        <v>1.04664744236175</v>
      </c>
      <c r="H73" s="8">
        <v>-0.18934522139552401</v>
      </c>
      <c r="I73" s="8"/>
      <c r="J73" s="8"/>
      <c r="K73" s="8">
        <v>328.99481482857101</v>
      </c>
      <c r="L73" s="8">
        <f t="shared" si="14"/>
        <v>8.1092761659709822</v>
      </c>
      <c r="M73" s="8">
        <f t="shared" si="11"/>
        <v>1.7341755324170829E-2</v>
      </c>
      <c r="N73" s="9">
        <f t="shared" si="12"/>
        <v>1.6434133789159716E-3</v>
      </c>
      <c r="Q73" s="8">
        <v>4.34276856228258</v>
      </c>
      <c r="R73" s="8">
        <v>-2.9415300916083802</v>
      </c>
      <c r="S73" s="8"/>
      <c r="T73" s="8">
        <v>-0.103286945472453</v>
      </c>
      <c r="U73" s="8"/>
      <c r="V73" s="8">
        <v>1.2574971584183601</v>
      </c>
      <c r="W73" s="8"/>
      <c r="X73" s="8">
        <v>-0.212039426152133</v>
      </c>
      <c r="Y73" s="8"/>
      <c r="Z73" s="8">
        <v>192.64187896235401</v>
      </c>
      <c r="AA73" s="8">
        <f t="shared" si="13"/>
        <v>10.100410573285018</v>
      </c>
      <c r="AB73" s="8">
        <f t="shared" si="9"/>
        <v>6.4080178307562444E-3</v>
      </c>
      <c r="AC73" s="8">
        <f t="shared" si="10"/>
        <v>9.0830963673015953E-4</v>
      </c>
    </row>
    <row r="74" spans="2:29" x14ac:dyDescent="0.55000000000000004">
      <c r="B74" s="8">
        <v>4.0550464332332696</v>
      </c>
      <c r="C74" s="8">
        <v>-1.5037822021261</v>
      </c>
      <c r="D74" s="8">
        <v>0.40367890129634298</v>
      </c>
      <c r="E74" s="8">
        <v>6.9161823777435294E-2</v>
      </c>
      <c r="F74" s="8"/>
      <c r="G74" s="8">
        <v>1.15829310088575</v>
      </c>
      <c r="H74" s="8"/>
      <c r="I74" s="8">
        <v>-0.10459970589913201</v>
      </c>
      <c r="J74" s="8"/>
      <c r="K74" s="8">
        <v>329.08694270651199</v>
      </c>
      <c r="L74" s="8">
        <f t="shared" si="14"/>
        <v>8.201404043911964</v>
      </c>
      <c r="M74" s="8">
        <f t="shared" si="11"/>
        <v>1.6561045102600182E-2</v>
      </c>
      <c r="N74" s="9">
        <f t="shared" si="12"/>
        <v>1.5694283872469115E-3</v>
      </c>
      <c r="Q74" s="8">
        <v>4.30714555821005</v>
      </c>
      <c r="R74" s="8">
        <v>-3.1508078477275698</v>
      </c>
      <c r="S74" s="8"/>
      <c r="T74" s="8">
        <v>-0.43276373835187298</v>
      </c>
      <c r="U74" s="8"/>
      <c r="V74" s="8">
        <v>0.895311331797912</v>
      </c>
      <c r="W74" s="8">
        <v>-0.62105776902634802</v>
      </c>
      <c r="X74" s="8"/>
      <c r="Y74" s="8">
        <v>-0.89583640459033698</v>
      </c>
      <c r="Z74" s="8">
        <v>192.69385774345699</v>
      </c>
      <c r="AA74" s="8">
        <f t="shared" si="13"/>
        <v>10.152389354387992</v>
      </c>
      <c r="AB74" s="8">
        <f t="shared" si="9"/>
        <v>6.2436228683883134E-3</v>
      </c>
      <c r="AC74" s="8">
        <f t="shared" si="10"/>
        <v>8.8500734068597676E-4</v>
      </c>
    </row>
    <row r="75" spans="2:29" x14ac:dyDescent="0.55000000000000004">
      <c r="B75" s="8">
        <v>4.3385846153846197</v>
      </c>
      <c r="C75" s="8"/>
      <c r="D75" s="8"/>
      <c r="E75" s="8">
        <v>6.52036244702872E-2</v>
      </c>
      <c r="F75" s="8"/>
      <c r="G75" s="8">
        <v>1.1742222174500301</v>
      </c>
      <c r="H75" s="8"/>
      <c r="I75" s="8">
        <v>-4.8695165311939001E-2</v>
      </c>
      <c r="J75" s="8">
        <v>-0.51262823390335299</v>
      </c>
      <c r="K75" s="8">
        <v>329.32889347307599</v>
      </c>
      <c r="L75" s="8">
        <f t="shared" si="14"/>
        <v>8.4433548104759666</v>
      </c>
      <c r="M75" s="8">
        <f t="shared" si="11"/>
        <v>1.4674009588762934E-2</v>
      </c>
      <c r="N75" s="9">
        <f t="shared" si="12"/>
        <v>1.3906010798631369E-3</v>
      </c>
      <c r="Q75" s="8">
        <v>4.2943230052210204</v>
      </c>
      <c r="R75" s="8">
        <v>-3.2261376854863499</v>
      </c>
      <c r="S75" s="8"/>
      <c r="T75" s="8"/>
      <c r="U75" s="8"/>
      <c r="V75" s="8"/>
      <c r="W75" s="8"/>
      <c r="X75" s="8">
        <v>-0.86429808265685504</v>
      </c>
      <c r="Y75" s="8">
        <v>-0.79570874828561899</v>
      </c>
      <c r="Z75" s="8">
        <v>192.73467513714201</v>
      </c>
      <c r="AA75" s="8">
        <f t="shared" si="13"/>
        <v>10.19320674807301</v>
      </c>
      <c r="AB75" s="8">
        <f t="shared" si="9"/>
        <v>6.1174901423353828E-3</v>
      </c>
      <c r="AC75" s="8">
        <f t="shared" si="10"/>
        <v>8.6712855607476089E-4</v>
      </c>
    </row>
    <row r="76" spans="2:29" x14ac:dyDescent="0.55000000000000004">
      <c r="B76" s="8">
        <v>4.3385846153846197</v>
      </c>
      <c r="C76" s="8"/>
      <c r="D76" s="8"/>
      <c r="E76" s="8">
        <v>6.4073635560387004E-2</v>
      </c>
      <c r="F76" s="8"/>
      <c r="G76" s="8">
        <v>1.14611937125772</v>
      </c>
      <c r="H76" s="8">
        <v>-4.8006396240153001E-2</v>
      </c>
      <c r="I76" s="8"/>
      <c r="J76" s="8">
        <v>-0.524323777175705</v>
      </c>
      <c r="K76" s="8">
        <v>329.336718397325</v>
      </c>
      <c r="L76" s="8">
        <f t="shared" si="14"/>
        <v>8.451179734724974</v>
      </c>
      <c r="M76" s="8">
        <f t="shared" si="11"/>
        <v>1.4616710245878481E-2</v>
      </c>
      <c r="N76" s="9">
        <f t="shared" si="12"/>
        <v>1.3851710351566386E-3</v>
      </c>
      <c r="Q76" s="8">
        <v>4.2023266616066</v>
      </c>
      <c r="R76" s="8">
        <v>-3.76659711231052</v>
      </c>
      <c r="S76" s="8"/>
      <c r="T76" s="8">
        <v>6.0854624811741399E-2</v>
      </c>
      <c r="U76" s="8"/>
      <c r="V76" s="8"/>
      <c r="W76" s="8">
        <v>-1.12254636669799</v>
      </c>
      <c r="X76" s="8"/>
      <c r="Y76" s="8"/>
      <c r="Z76" s="8">
        <v>192.76341338937499</v>
      </c>
      <c r="AA76" s="8">
        <f t="shared" si="13"/>
        <v>10.221945000305993</v>
      </c>
      <c r="AB76" s="8">
        <f t="shared" si="9"/>
        <v>6.0302156854402846E-3</v>
      </c>
      <c r="AC76" s="8">
        <f t="shared" si="10"/>
        <v>8.5475776805077482E-4</v>
      </c>
    </row>
    <row r="77" spans="2:29" x14ac:dyDescent="0.55000000000000004">
      <c r="B77" s="8">
        <v>4.3385846153846197</v>
      </c>
      <c r="C77" s="8"/>
      <c r="D77" s="8">
        <v>0.78221798404815701</v>
      </c>
      <c r="E77" s="8"/>
      <c r="F77" s="8"/>
      <c r="G77" s="8"/>
      <c r="H77" s="8">
        <v>-0.73995271645244898</v>
      </c>
      <c r="I77" s="8"/>
      <c r="J77" s="8"/>
      <c r="K77" s="8">
        <v>329.69013641214798</v>
      </c>
      <c r="L77" s="8">
        <f t="shared" si="14"/>
        <v>8.8045977495479519</v>
      </c>
      <c r="M77" s="8">
        <f t="shared" si="11"/>
        <v>1.224914825302597E-2</v>
      </c>
      <c r="N77" s="9">
        <f t="shared" si="12"/>
        <v>1.1608060281700801E-3</v>
      </c>
      <c r="Q77" s="8">
        <v>4.3933065020958901</v>
      </c>
      <c r="R77" s="8">
        <v>-2.64463018329403</v>
      </c>
      <c r="S77" s="8"/>
      <c r="T77" s="8"/>
      <c r="U77" s="8"/>
      <c r="V77" s="8"/>
      <c r="W77" s="8"/>
      <c r="X77" s="8"/>
      <c r="Y77" s="8">
        <v>-0.68339532993338303</v>
      </c>
      <c r="Z77" s="8">
        <v>192.78758294441201</v>
      </c>
      <c r="AA77" s="8">
        <f t="shared" si="13"/>
        <v>10.246114555343013</v>
      </c>
      <c r="AB77" s="8">
        <f t="shared" si="9"/>
        <v>5.9577804339882761E-3</v>
      </c>
      <c r="AC77" s="8">
        <f t="shared" si="10"/>
        <v>8.4449037512670318E-4</v>
      </c>
    </row>
    <row r="78" spans="2:29" x14ac:dyDescent="0.55000000000000004">
      <c r="B78" s="8">
        <v>3.89447291963128</v>
      </c>
      <c r="C78" s="8">
        <v>-2.3554050419686701</v>
      </c>
      <c r="D78" s="8"/>
      <c r="E78" s="8"/>
      <c r="F78" s="8"/>
      <c r="G78" s="8"/>
      <c r="H78" s="8">
        <v>-0.78414059749357501</v>
      </c>
      <c r="I78" s="8"/>
      <c r="J78" s="8"/>
      <c r="K78" s="8">
        <v>329.77912889985498</v>
      </c>
      <c r="L78" s="8">
        <f t="shared" si="14"/>
        <v>8.8935902372549549</v>
      </c>
      <c r="M78" s="8">
        <f t="shared" si="11"/>
        <v>1.1716055433086684E-2</v>
      </c>
      <c r="N78" s="9">
        <f t="shared" si="12"/>
        <v>1.1102868127783616E-3</v>
      </c>
      <c r="Q78" s="8">
        <v>4.8434722222222204</v>
      </c>
      <c r="R78" s="8"/>
      <c r="S78" s="8"/>
      <c r="T78" s="8"/>
      <c r="U78" s="8"/>
      <c r="V78" s="8"/>
      <c r="W78" s="8">
        <v>-0.78535337535486405</v>
      </c>
      <c r="X78" s="8"/>
      <c r="Y78" s="8"/>
      <c r="Z78" s="8">
        <v>192.82481628617501</v>
      </c>
      <c r="AA78" s="8">
        <f t="shared" si="13"/>
        <v>10.283347897106012</v>
      </c>
      <c r="AB78" s="8">
        <f t="shared" si="9"/>
        <v>5.8478924444657961E-3</v>
      </c>
      <c r="AC78" s="8">
        <f t="shared" si="10"/>
        <v>8.289142137488263E-4</v>
      </c>
    </row>
    <row r="79" spans="2:29" x14ac:dyDescent="0.55000000000000004">
      <c r="B79" s="8">
        <v>4.0164376412028</v>
      </c>
      <c r="C79" s="8">
        <v>-1.7085490305669599</v>
      </c>
      <c r="D79" s="8">
        <v>0.57390354044830405</v>
      </c>
      <c r="E79" s="8"/>
      <c r="F79" s="8"/>
      <c r="G79" s="8"/>
      <c r="H79" s="8">
        <v>-0.82953276783635199</v>
      </c>
      <c r="I79" s="8"/>
      <c r="J79" s="8"/>
      <c r="K79" s="8">
        <v>329.860475883275</v>
      </c>
      <c r="L79" s="8">
        <f t="shared" si="14"/>
        <v>8.974937220674974</v>
      </c>
      <c r="M79" s="8">
        <f t="shared" si="11"/>
        <v>1.1249083612259967E-2</v>
      </c>
      <c r="N79" s="9">
        <f t="shared" si="12"/>
        <v>1.0660336375041296E-3</v>
      </c>
      <c r="Q79" s="8">
        <v>4.4871620038855404</v>
      </c>
      <c r="R79" s="8">
        <v>-2.0932485880195899</v>
      </c>
      <c r="S79" s="8">
        <v>0.88003090503647796</v>
      </c>
      <c r="T79" s="8">
        <v>-0.313249750695136</v>
      </c>
      <c r="U79" s="8"/>
      <c r="V79" s="8">
        <v>1.12062791880962</v>
      </c>
      <c r="W79" s="8"/>
      <c r="X79" s="8">
        <v>-0.26216818158998101</v>
      </c>
      <c r="Y79" s="8"/>
      <c r="Z79" s="8">
        <v>192.85642110366001</v>
      </c>
      <c r="AA79" s="8">
        <f t="shared" si="13"/>
        <v>10.314952714591016</v>
      </c>
      <c r="AB79" s="8">
        <f t="shared" si="9"/>
        <v>5.7562079833571129E-3</v>
      </c>
      <c r="AC79" s="8">
        <f t="shared" si="10"/>
        <v>8.1591832613382568E-4</v>
      </c>
    </row>
    <row r="80" spans="2:29" x14ac:dyDescent="0.55000000000000004">
      <c r="B80" s="8">
        <v>3.9433577036939198</v>
      </c>
      <c r="C80" s="8">
        <v>-2.0961381324102999</v>
      </c>
      <c r="D80" s="8"/>
      <c r="E80" s="8"/>
      <c r="F80" s="8"/>
      <c r="G80" s="8"/>
      <c r="H80" s="8">
        <v>-0.86435315675560898</v>
      </c>
      <c r="I80" s="8"/>
      <c r="J80" s="8">
        <v>-0.51403138621497302</v>
      </c>
      <c r="K80" s="8">
        <v>330.09715833211499</v>
      </c>
      <c r="L80" s="8">
        <f t="shared" si="14"/>
        <v>9.2116196695149597</v>
      </c>
      <c r="M80" s="8">
        <f t="shared" si="11"/>
        <v>9.9936055576227388E-3</v>
      </c>
      <c r="N80" s="9">
        <f t="shared" si="12"/>
        <v>9.4705667159973551E-4</v>
      </c>
      <c r="Q80" s="8">
        <v>4.8434722222222204</v>
      </c>
      <c r="R80" s="8"/>
      <c r="S80" s="8"/>
      <c r="T80" s="8"/>
      <c r="U80" s="8"/>
      <c r="V80" s="8"/>
      <c r="W80" s="8"/>
      <c r="X80" s="8"/>
      <c r="Y80" s="8">
        <v>-0.76864526731430705</v>
      </c>
      <c r="Z80" s="8">
        <v>192.912108455739</v>
      </c>
      <c r="AA80" s="8">
        <f t="shared" si="13"/>
        <v>10.370640066670006</v>
      </c>
      <c r="AB80" s="8">
        <f t="shared" si="9"/>
        <v>5.5981447356636066E-3</v>
      </c>
      <c r="AC80" s="8">
        <f t="shared" si="10"/>
        <v>7.9351352407416376E-4</v>
      </c>
    </row>
    <row r="81" spans="2:29" x14ac:dyDescent="0.55000000000000004">
      <c r="B81" s="8">
        <v>4.3385846153846197</v>
      </c>
      <c r="C81" s="8"/>
      <c r="D81" s="8">
        <v>0.813175518955778</v>
      </c>
      <c r="E81" s="8"/>
      <c r="F81" s="8"/>
      <c r="G81" s="8"/>
      <c r="H81" s="8">
        <v>-0.92624230787167805</v>
      </c>
      <c r="I81" s="8">
        <v>0.37010601050977399</v>
      </c>
      <c r="J81" s="8"/>
      <c r="K81" s="8">
        <v>331.15397552263198</v>
      </c>
      <c r="L81" s="8">
        <f t="shared" si="14"/>
        <v>10.268436860031954</v>
      </c>
      <c r="M81" s="8">
        <f t="shared" si="11"/>
        <v>5.8916544464885446E-3</v>
      </c>
      <c r="N81" s="9">
        <f t="shared" si="12"/>
        <v>5.5833008598695573E-4</v>
      </c>
      <c r="Q81" s="8">
        <v>4.3516590342726502</v>
      </c>
      <c r="R81" s="8">
        <v>-2.8893004136976002</v>
      </c>
      <c r="S81" s="8"/>
      <c r="T81" s="8">
        <v>-0.47578849481652402</v>
      </c>
      <c r="U81" s="8"/>
      <c r="V81" s="8">
        <v>1.1259558729096999</v>
      </c>
      <c r="W81" s="8"/>
      <c r="X81" s="8">
        <v>-0.33623428375498599</v>
      </c>
      <c r="Y81" s="8">
        <v>-0.83932427452778402</v>
      </c>
      <c r="Z81" s="8">
        <v>193.24512757068899</v>
      </c>
      <c r="AA81" s="8">
        <f t="shared" si="13"/>
        <v>10.703659181619997</v>
      </c>
      <c r="AB81" s="8">
        <f t="shared" si="9"/>
        <v>4.7394717681204434E-3</v>
      </c>
      <c r="AC81" s="8">
        <f t="shared" si="10"/>
        <v>6.7180023428341207E-4</v>
      </c>
    </row>
    <row r="82" spans="2:29" x14ac:dyDescent="0.55000000000000004">
      <c r="B82" s="8">
        <v>3.9336160889849099</v>
      </c>
      <c r="C82" s="8">
        <v>-2.1478040728075598</v>
      </c>
      <c r="D82" s="8"/>
      <c r="E82" s="8"/>
      <c r="F82" s="8"/>
      <c r="G82" s="8"/>
      <c r="H82" s="8">
        <v>-1.11068228424044</v>
      </c>
      <c r="I82" s="8">
        <v>0.46561875006465703</v>
      </c>
      <c r="J82" s="8">
        <v>-0.58934185935602901</v>
      </c>
      <c r="K82" s="8">
        <v>331.16217972099997</v>
      </c>
      <c r="L82" s="8">
        <f t="shared" si="14"/>
        <v>10.276641058399946</v>
      </c>
      <c r="M82" s="8">
        <f t="shared" si="11"/>
        <v>5.8675357979562541E-3</v>
      </c>
      <c r="N82" s="9">
        <f t="shared" si="12"/>
        <v>5.5604445175106657E-4</v>
      </c>
      <c r="Q82" s="8">
        <v>4.8434722222222204</v>
      </c>
      <c r="R82" s="8"/>
      <c r="S82" s="8"/>
      <c r="T82" s="8">
        <v>-4.8971480029803498E-2</v>
      </c>
      <c r="U82" s="8"/>
      <c r="V82" s="8">
        <v>1.38425635891398</v>
      </c>
      <c r="W82" s="8"/>
      <c r="X82" s="8">
        <v>4.9290075230635E-2</v>
      </c>
      <c r="Y82" s="8"/>
      <c r="Z82" s="8">
        <v>193.275266900541</v>
      </c>
      <c r="AA82" s="8">
        <f t="shared" si="13"/>
        <v>10.733798511472003</v>
      </c>
      <c r="AB82" s="8">
        <f t="shared" si="9"/>
        <v>4.6685849782309857E-3</v>
      </c>
      <c r="AC82" s="8">
        <f t="shared" si="10"/>
        <v>6.61752329287826E-4</v>
      </c>
    </row>
    <row r="83" spans="2:29" x14ac:dyDescent="0.55000000000000004">
      <c r="B83" s="8">
        <v>4.0079700413795702</v>
      </c>
      <c r="C83" s="8">
        <v>-1.7534580647304601</v>
      </c>
      <c r="D83" s="8">
        <v>0.60140245374855905</v>
      </c>
      <c r="E83" s="8"/>
      <c r="F83" s="8"/>
      <c r="G83" s="8"/>
      <c r="H83" s="8">
        <v>-1.03031384012733</v>
      </c>
      <c r="I83" s="8">
        <v>0.394218638864263</v>
      </c>
      <c r="J83" s="8"/>
      <c r="K83" s="8">
        <v>331.26275773590601</v>
      </c>
      <c r="L83" s="8">
        <f t="shared" si="14"/>
        <v>10.37721907330598</v>
      </c>
      <c r="M83" s="8">
        <f t="shared" si="11"/>
        <v>5.5797598750892876E-3</v>
      </c>
      <c r="N83" s="9">
        <f t="shared" si="12"/>
        <v>5.2877300241223931E-4</v>
      </c>
      <c r="Q83" s="8">
        <v>4.8434722222222204</v>
      </c>
      <c r="R83" s="8"/>
      <c r="S83" s="8"/>
      <c r="T83" s="8">
        <v>-4.4075211737560703E-2</v>
      </c>
      <c r="U83" s="8"/>
      <c r="V83" s="8">
        <v>1.36993147542671</v>
      </c>
      <c r="W83" s="8">
        <v>8.8953024732355904E-3</v>
      </c>
      <c r="X83" s="8"/>
      <c r="Y83" s="8"/>
      <c r="Z83" s="8">
        <v>193.28272506562001</v>
      </c>
      <c r="AA83" s="8">
        <f t="shared" si="13"/>
        <v>10.741256676551018</v>
      </c>
      <c r="AB83" s="8">
        <f t="shared" si="9"/>
        <v>4.6512078599958168E-3</v>
      </c>
      <c r="AC83" s="8">
        <f t="shared" si="10"/>
        <v>6.592891956998003E-4</v>
      </c>
    </row>
    <row r="84" spans="2:29" x14ac:dyDescent="0.55000000000000004">
      <c r="B84" s="8">
        <v>3.8818542827320099</v>
      </c>
      <c r="C84" s="8">
        <v>-2.4223296495831801</v>
      </c>
      <c r="D84" s="8"/>
      <c r="E84" s="8"/>
      <c r="F84" s="8"/>
      <c r="G84" s="8"/>
      <c r="H84" s="8">
        <v>-0.95925285048056996</v>
      </c>
      <c r="I84" s="8">
        <v>0.34758509793322101</v>
      </c>
      <c r="J84" s="8"/>
      <c r="K84" s="8">
        <v>331.337213271363</v>
      </c>
      <c r="L84" s="8">
        <f t="shared" si="14"/>
        <v>10.451674608762971</v>
      </c>
      <c r="M84" s="8">
        <f t="shared" si="11"/>
        <v>5.3758568464438205E-3</v>
      </c>
      <c r="N84" s="9">
        <f t="shared" si="12"/>
        <v>5.0944987398530365E-4</v>
      </c>
      <c r="Q84" s="8">
        <v>4.8434722222222204</v>
      </c>
      <c r="R84" s="8"/>
      <c r="S84" s="8">
        <v>1.31043547508091</v>
      </c>
      <c r="T84" s="8">
        <v>-0.32923423927106099</v>
      </c>
      <c r="U84" s="8"/>
      <c r="V84" s="8"/>
      <c r="W84" s="8"/>
      <c r="X84" s="8">
        <v>-0.58959539960312002</v>
      </c>
      <c r="Y84" s="8"/>
      <c r="Z84" s="8">
        <v>193.398562175374</v>
      </c>
      <c r="AA84" s="8">
        <f t="shared" si="13"/>
        <v>10.857093786305001</v>
      </c>
      <c r="AB84" s="8">
        <f t="shared" si="9"/>
        <v>4.3894695389312607E-3</v>
      </c>
      <c r="AC84" s="8">
        <f t="shared" si="10"/>
        <v>6.2218888705467719E-4</v>
      </c>
    </row>
    <row r="85" spans="2:29" x14ac:dyDescent="0.55000000000000004">
      <c r="B85" s="8">
        <v>4.3385846153846197</v>
      </c>
      <c r="C85" s="8"/>
      <c r="D85" s="8"/>
      <c r="E85" s="8"/>
      <c r="F85" s="8"/>
      <c r="G85" s="8"/>
      <c r="H85" s="8">
        <v>-0.73576436367230702</v>
      </c>
      <c r="I85" s="8"/>
      <c r="J85" s="8">
        <v>-0.62974392615684505</v>
      </c>
      <c r="K85" s="8">
        <v>331.33957119447399</v>
      </c>
      <c r="L85" s="8">
        <f t="shared" si="14"/>
        <v>10.454032531873963</v>
      </c>
      <c r="M85" s="8">
        <f t="shared" si="11"/>
        <v>5.369522652513262E-3</v>
      </c>
      <c r="N85" s="9">
        <f t="shared" si="12"/>
        <v>5.0884960608533981E-4</v>
      </c>
      <c r="Q85" s="8">
        <v>4.5344101695816796</v>
      </c>
      <c r="R85" s="8">
        <v>-1.81567541992002</v>
      </c>
      <c r="S85" s="8">
        <v>1.0646554599184801</v>
      </c>
      <c r="T85" s="8">
        <v>-0.39778973216372598</v>
      </c>
      <c r="U85" s="8"/>
      <c r="V85" s="8"/>
      <c r="W85" s="8"/>
      <c r="X85" s="8"/>
      <c r="Y85" s="8"/>
      <c r="Z85" s="8">
        <v>193.54281203549399</v>
      </c>
      <c r="AA85" s="8">
        <f t="shared" si="13"/>
        <v>11.001343646424999</v>
      </c>
      <c r="AB85" s="8">
        <f t="shared" si="9"/>
        <v>4.0840267726158733E-3</v>
      </c>
      <c r="AC85" s="8">
        <f t="shared" si="10"/>
        <v>5.7889365669776618E-4</v>
      </c>
    </row>
    <row r="86" spans="2:29" x14ac:dyDescent="0.55000000000000004">
      <c r="B86" s="8">
        <v>4.3385846153846197</v>
      </c>
      <c r="C86" s="8"/>
      <c r="D86" s="8">
        <v>0.66367395200087997</v>
      </c>
      <c r="E86" s="8"/>
      <c r="F86" s="8"/>
      <c r="G86" s="8"/>
      <c r="H86" s="8"/>
      <c r="I86" s="8"/>
      <c r="J86" s="8"/>
      <c r="K86" s="8">
        <v>331.52207470837601</v>
      </c>
      <c r="L86" s="8">
        <f t="shared" si="14"/>
        <v>10.636536045775983</v>
      </c>
      <c r="M86" s="8">
        <f t="shared" si="11"/>
        <v>4.9012352054508971E-3</v>
      </c>
      <c r="N86" s="9">
        <f t="shared" si="12"/>
        <v>4.644717538267483E-4</v>
      </c>
      <c r="Q86" s="8">
        <v>4.8434722222222204</v>
      </c>
      <c r="R86" s="8"/>
      <c r="S86" s="8"/>
      <c r="T86" s="8">
        <v>-0.41610265390093898</v>
      </c>
      <c r="U86" s="8"/>
      <c r="V86" s="8">
        <v>1.16495841670805</v>
      </c>
      <c r="W86" s="8">
        <v>-0.19613905540884899</v>
      </c>
      <c r="X86" s="8"/>
      <c r="Y86" s="8">
        <v>-0.88587139704494999</v>
      </c>
      <c r="Z86" s="8">
        <v>193.708331296669</v>
      </c>
      <c r="AA86" s="8">
        <f t="shared" si="13"/>
        <v>11.166862907600006</v>
      </c>
      <c r="AB86" s="8">
        <f t="shared" si="9"/>
        <v>3.7596423198677665E-3</v>
      </c>
      <c r="AC86" s="8">
        <f t="shared" si="10"/>
        <v>5.3291352177642305E-4</v>
      </c>
    </row>
    <row r="87" spans="2:29" x14ac:dyDescent="0.55000000000000004">
      <c r="B87" s="8">
        <v>4.3385846153846197</v>
      </c>
      <c r="C87" s="8"/>
      <c r="D87" s="8">
        <v>0.78875769511378602</v>
      </c>
      <c r="E87" s="8">
        <v>-3.4027775698235001E-2</v>
      </c>
      <c r="F87" s="8"/>
      <c r="G87" s="8"/>
      <c r="H87" s="8">
        <v>-0.73420861895462197</v>
      </c>
      <c r="I87" s="8"/>
      <c r="J87" s="8"/>
      <c r="K87" s="8">
        <v>331.95501646264398</v>
      </c>
      <c r="L87" s="8">
        <f t="shared" si="14"/>
        <v>11.069477800043956</v>
      </c>
      <c r="M87" s="8">
        <f t="shared" si="11"/>
        <v>3.9472391255002967E-3</v>
      </c>
      <c r="N87" s="9">
        <f t="shared" si="12"/>
        <v>3.7406510859868395E-4</v>
      </c>
      <c r="Q87" s="8">
        <v>4.8434722222222204</v>
      </c>
      <c r="R87" s="8"/>
      <c r="S87" s="8"/>
      <c r="T87" s="8">
        <v>-0.43270253614236098</v>
      </c>
      <c r="U87" s="8"/>
      <c r="V87" s="8">
        <v>1.2467869359981201</v>
      </c>
      <c r="W87" s="8"/>
      <c r="X87" s="8">
        <v>-8.3086095901195603E-2</v>
      </c>
      <c r="Y87" s="8">
        <v>-0.86239393716873902</v>
      </c>
      <c r="Z87" s="8">
        <v>193.78013498330901</v>
      </c>
      <c r="AA87" s="8">
        <f t="shared" si="13"/>
        <v>11.238666594240016</v>
      </c>
      <c r="AB87" s="8">
        <f t="shared" si="9"/>
        <v>3.6270584733744068E-3</v>
      </c>
      <c r="AC87" s="8">
        <f t="shared" si="10"/>
        <v>5.1412031791443281E-4</v>
      </c>
    </row>
    <row r="88" spans="2:29" x14ac:dyDescent="0.55000000000000004">
      <c r="B88" s="8">
        <v>4.3385846153846197</v>
      </c>
      <c r="C88" s="8"/>
      <c r="D88" s="8"/>
      <c r="E88" s="8"/>
      <c r="F88" s="8"/>
      <c r="G88" s="8"/>
      <c r="H88" s="8">
        <v>-0.61463758251588796</v>
      </c>
      <c r="I88" s="8"/>
      <c r="J88" s="8"/>
      <c r="K88" s="8">
        <v>331.97980730483999</v>
      </c>
      <c r="L88" s="8">
        <f t="shared" si="14"/>
        <v>11.094268642239967</v>
      </c>
      <c r="M88" s="8">
        <f t="shared" si="11"/>
        <v>3.8986134249779278E-3</v>
      </c>
      <c r="N88" s="9">
        <f t="shared" si="12"/>
        <v>3.6945703258193602E-4</v>
      </c>
      <c r="Q88" s="8">
        <v>4.8434722222222204</v>
      </c>
      <c r="R88" s="8"/>
      <c r="S88" s="8"/>
      <c r="T88" s="8"/>
      <c r="U88" s="8"/>
      <c r="V88" s="8"/>
      <c r="W88" s="8"/>
      <c r="X88" s="8">
        <v>-0.63487002973048301</v>
      </c>
      <c r="Y88" s="8">
        <v>-0.86491417743392696</v>
      </c>
      <c r="Z88" s="8">
        <v>193.95125049523199</v>
      </c>
      <c r="AA88" s="8">
        <f t="shared" si="13"/>
        <v>11.409782106162993</v>
      </c>
      <c r="AB88" s="8">
        <f t="shared" si="9"/>
        <v>3.3296401194025538E-3</v>
      </c>
      <c r="AC88" s="8">
        <f t="shared" si="10"/>
        <v>4.7196251433335659E-4</v>
      </c>
    </row>
    <row r="89" spans="2:29" x14ac:dyDescent="0.55000000000000004">
      <c r="B89" s="8">
        <v>3.9906938775510201</v>
      </c>
      <c r="C89" s="8">
        <v>-1.8450844816358101</v>
      </c>
      <c r="D89" s="8"/>
      <c r="E89" s="8"/>
      <c r="F89" s="8"/>
      <c r="G89" s="8"/>
      <c r="H89" s="8"/>
      <c r="I89" s="8"/>
      <c r="J89" s="8"/>
      <c r="K89" s="8">
        <v>331.98955602816397</v>
      </c>
      <c r="L89" s="8">
        <f t="shared" si="14"/>
        <v>11.104017365563948</v>
      </c>
      <c r="M89" s="8">
        <f t="shared" si="11"/>
        <v>3.8796564123659708E-3</v>
      </c>
      <c r="N89" s="9">
        <f t="shared" si="12"/>
        <v>3.6766054730300084E-4</v>
      </c>
      <c r="Q89" s="8">
        <v>4.8434722222222204</v>
      </c>
      <c r="R89" s="8"/>
      <c r="S89" s="8"/>
      <c r="T89" s="8"/>
      <c r="U89" s="8"/>
      <c r="V89" s="8"/>
      <c r="W89" s="8"/>
      <c r="X89" s="8">
        <v>-0.50371823281243</v>
      </c>
      <c r="Y89" s="8"/>
      <c r="Z89" s="8">
        <v>194.02657938890999</v>
      </c>
      <c r="AA89" s="8">
        <f t="shared" si="13"/>
        <v>11.485110999840998</v>
      </c>
      <c r="AB89" s="8">
        <f t="shared" si="9"/>
        <v>3.2065634234492387E-3</v>
      </c>
      <c r="AC89" s="8">
        <f t="shared" si="10"/>
        <v>4.5451690916435369E-4</v>
      </c>
    </row>
    <row r="90" spans="2:29" x14ac:dyDescent="0.55000000000000004">
      <c r="B90" s="8">
        <v>3.8947609384146</v>
      </c>
      <c r="C90" s="8">
        <v>-2.3538774963064002</v>
      </c>
      <c r="D90" s="8"/>
      <c r="E90" s="8">
        <v>3.3906290753119E-3</v>
      </c>
      <c r="F90" s="8"/>
      <c r="G90" s="8"/>
      <c r="H90" s="8">
        <v>-0.78470742439920305</v>
      </c>
      <c r="I90" s="8"/>
      <c r="J90" s="8"/>
      <c r="K90" s="8">
        <v>332.05226891045203</v>
      </c>
      <c r="L90" s="8">
        <f t="shared" si="14"/>
        <v>11.166730247852001</v>
      </c>
      <c r="M90" s="8">
        <f t="shared" si="11"/>
        <v>3.7598917047398789E-3</v>
      </c>
      <c r="N90" s="9">
        <f t="shared" si="12"/>
        <v>3.5631089329419652E-4</v>
      </c>
      <c r="Q90" s="8">
        <v>4.4474979831057304</v>
      </c>
      <c r="R90" s="8">
        <v>-2.3262664786658398</v>
      </c>
      <c r="S90" s="8">
        <v>1.0565701169981301</v>
      </c>
      <c r="T90" s="8">
        <v>-0.30958632322292301</v>
      </c>
      <c r="U90" s="8"/>
      <c r="V90" s="8"/>
      <c r="W90" s="8"/>
      <c r="X90" s="8">
        <v>-0.73990425620132105</v>
      </c>
      <c r="Y90" s="8"/>
      <c r="Z90" s="8">
        <v>194.26522480347199</v>
      </c>
      <c r="AA90" s="8">
        <f t="shared" si="13"/>
        <v>11.723756414402999</v>
      </c>
      <c r="AB90" s="8">
        <f t="shared" si="9"/>
        <v>2.8458934822269124E-3</v>
      </c>
      <c r="AC90" s="8">
        <f t="shared" si="10"/>
        <v>4.0339345852119632E-4</v>
      </c>
    </row>
    <row r="91" spans="2:29" x14ac:dyDescent="0.55000000000000004">
      <c r="B91" s="8">
        <v>4.0123379438332298</v>
      </c>
      <c r="C91" s="8">
        <v>-1.7302923171031099</v>
      </c>
      <c r="D91" s="8">
        <v>0.58666287947178297</v>
      </c>
      <c r="E91" s="8">
        <v>-8.0184138279323899E-2</v>
      </c>
      <c r="F91" s="8"/>
      <c r="G91" s="8"/>
      <c r="H91" s="8">
        <v>-0.81713720391609501</v>
      </c>
      <c r="I91" s="8"/>
      <c r="J91" s="8"/>
      <c r="K91" s="8">
        <v>332.163234469587</v>
      </c>
      <c r="L91" s="8">
        <f t="shared" si="14"/>
        <v>11.277695806986969</v>
      </c>
      <c r="M91" s="8">
        <f t="shared" si="11"/>
        <v>3.5569640123139954E-3</v>
      </c>
      <c r="N91" s="9">
        <f t="shared" si="12"/>
        <v>3.3708019383781447E-4</v>
      </c>
      <c r="Q91" s="8">
        <v>4.8434722222222204</v>
      </c>
      <c r="R91" s="8"/>
      <c r="S91" s="8"/>
      <c r="T91" s="8">
        <v>-0.385423129022821</v>
      </c>
      <c r="U91" s="8"/>
      <c r="V91" s="8"/>
      <c r="W91" s="8">
        <v>-0.91212690724758005</v>
      </c>
      <c r="X91" s="8"/>
      <c r="Y91" s="8">
        <v>-1.1149317860615</v>
      </c>
      <c r="Z91" s="8">
        <v>194.30724301876899</v>
      </c>
      <c r="AA91" s="8">
        <f t="shared" si="13"/>
        <v>11.76577462969999</v>
      </c>
      <c r="AB91" s="8">
        <f t="shared" si="9"/>
        <v>2.7867274882912153E-3</v>
      </c>
      <c r="AC91" s="8">
        <f t="shared" si="10"/>
        <v>3.9500692716659029E-4</v>
      </c>
    </row>
    <row r="92" spans="2:29" x14ac:dyDescent="0.55000000000000004">
      <c r="B92" s="8">
        <v>3.9334603164412099</v>
      </c>
      <c r="C92" s="8">
        <v>-2.1486302330693898</v>
      </c>
      <c r="D92" s="8"/>
      <c r="E92" s="8">
        <v>-0.18377322158179801</v>
      </c>
      <c r="F92" s="8"/>
      <c r="G92" s="8"/>
      <c r="H92" s="8">
        <v>-0.84300565742971101</v>
      </c>
      <c r="I92" s="8"/>
      <c r="J92" s="8">
        <v>-0.57410793475969402</v>
      </c>
      <c r="K92" s="8">
        <v>332.21975464625302</v>
      </c>
      <c r="L92" s="8">
        <f t="shared" si="14"/>
        <v>11.334215983652996</v>
      </c>
      <c r="M92" s="8">
        <f t="shared" si="11"/>
        <v>3.457850963047098E-3</v>
      </c>
      <c r="N92" s="9">
        <f t="shared" si="12"/>
        <v>3.2768762035574313E-4</v>
      </c>
      <c r="Q92" s="8">
        <v>4.3505067272049001</v>
      </c>
      <c r="R92" s="8">
        <v>-2.89606997858349</v>
      </c>
      <c r="S92" s="8"/>
      <c r="T92" s="8">
        <v>-0.138031422489448</v>
      </c>
      <c r="U92" s="8"/>
      <c r="V92" s="8"/>
      <c r="W92" s="8"/>
      <c r="X92" s="8"/>
      <c r="Y92" s="8"/>
      <c r="Z92" s="8">
        <v>194.349975479812</v>
      </c>
      <c r="AA92" s="8">
        <f t="shared" si="13"/>
        <v>11.808507090743007</v>
      </c>
      <c r="AB92" s="8">
        <f t="shared" si="9"/>
        <v>2.7278172127450763E-3</v>
      </c>
      <c r="AC92" s="8">
        <f t="shared" si="10"/>
        <v>3.8665664282060055E-4</v>
      </c>
    </row>
    <row r="93" spans="2:29" x14ac:dyDescent="0.55000000000000004">
      <c r="B93" s="8">
        <v>4.3385846153846197</v>
      </c>
      <c r="C93" s="8"/>
      <c r="D93" s="8"/>
      <c r="E93" s="8"/>
      <c r="F93" s="8"/>
      <c r="G93" s="8"/>
      <c r="H93" s="8"/>
      <c r="I93" s="8"/>
      <c r="J93" s="8"/>
      <c r="K93" s="8">
        <v>332.542160604689</v>
      </c>
      <c r="L93" s="8">
        <f t="shared" si="14"/>
        <v>11.656621942088975</v>
      </c>
      <c r="M93" s="8">
        <f t="shared" si="11"/>
        <v>2.9430436705778274E-3</v>
      </c>
      <c r="N93" s="9">
        <f t="shared" si="12"/>
        <v>2.7890125610412089E-4</v>
      </c>
      <c r="Q93" s="8">
        <v>4.3787263319687</v>
      </c>
      <c r="R93" s="8">
        <v>-2.7302856569829199</v>
      </c>
      <c r="S93" s="8"/>
      <c r="T93" s="8">
        <v>-0.57368357702068895</v>
      </c>
      <c r="U93" s="8"/>
      <c r="V93" s="8"/>
      <c r="W93" s="8"/>
      <c r="X93" s="8"/>
      <c r="Y93" s="8">
        <v>-0.94747002436064498</v>
      </c>
      <c r="Z93" s="8">
        <v>194.38991117911999</v>
      </c>
      <c r="AA93" s="8">
        <f t="shared" si="13"/>
        <v>11.848442790050996</v>
      </c>
      <c r="AB93" s="8">
        <f t="shared" si="9"/>
        <v>2.6738887780235377E-3</v>
      </c>
      <c r="AC93" s="8">
        <f t="shared" si="10"/>
        <v>3.7901251350556611E-4</v>
      </c>
    </row>
    <row r="94" spans="2:29" x14ac:dyDescent="0.55000000000000004">
      <c r="B94" s="8">
        <v>4.3385846153846197</v>
      </c>
      <c r="C94" s="8"/>
      <c r="D94" s="8"/>
      <c r="E94" s="8"/>
      <c r="F94" s="8"/>
      <c r="G94" s="8"/>
      <c r="H94" s="8">
        <v>-0.961522004443217</v>
      </c>
      <c r="I94" s="8">
        <v>0.43229618961619198</v>
      </c>
      <c r="J94" s="8">
        <v>-0.70231270237084298</v>
      </c>
      <c r="K94" s="8">
        <v>332.56333350267602</v>
      </c>
      <c r="L94" s="8">
        <f t="shared" si="14"/>
        <v>11.67779484007599</v>
      </c>
      <c r="M94" s="8">
        <f t="shared" si="11"/>
        <v>2.9120516261690829E-3</v>
      </c>
      <c r="N94" s="9">
        <f t="shared" si="12"/>
        <v>2.7596425581382739E-4</v>
      </c>
      <c r="Q94" s="8">
        <v>4.8434722222222204</v>
      </c>
      <c r="R94" s="8"/>
      <c r="S94" s="8"/>
      <c r="T94" s="8">
        <v>-0.51996378960844902</v>
      </c>
      <c r="U94" s="8"/>
      <c r="V94" s="8"/>
      <c r="W94" s="8"/>
      <c r="X94" s="8"/>
      <c r="Y94" s="8">
        <v>-1.01049454343985</v>
      </c>
      <c r="Z94" s="8">
        <v>194.57990034170101</v>
      </c>
      <c r="AA94" s="8">
        <f t="shared" si="13"/>
        <v>12.03843195263201</v>
      </c>
      <c r="AB94" s="8">
        <f t="shared" si="9"/>
        <v>2.4315752604771863E-3</v>
      </c>
      <c r="AC94" s="8">
        <f t="shared" si="10"/>
        <v>3.4466558924437711E-4</v>
      </c>
    </row>
    <row r="95" spans="2:29" x14ac:dyDescent="0.55000000000000004">
      <c r="B95" s="8">
        <v>4.1018092050458801</v>
      </c>
      <c r="C95" s="8">
        <v>-1.2557696648363299</v>
      </c>
      <c r="D95" s="8">
        <v>0.50001654064561796</v>
      </c>
      <c r="E95" s="8"/>
      <c r="F95" s="8"/>
      <c r="G95" s="8"/>
      <c r="H95" s="8"/>
      <c r="I95" s="8"/>
      <c r="J95" s="8"/>
      <c r="K95" s="8">
        <v>332.63132214129399</v>
      </c>
      <c r="L95" s="8">
        <f t="shared" si="14"/>
        <v>11.745783478693966</v>
      </c>
      <c r="M95" s="8">
        <f t="shared" si="11"/>
        <v>2.8147221114095322E-3</v>
      </c>
      <c r="N95" s="9">
        <f t="shared" si="12"/>
        <v>2.6674070123534107E-4</v>
      </c>
      <c r="Q95" s="8">
        <v>4.2848278968433302</v>
      </c>
      <c r="R95" s="8">
        <v>-3.2819194766947901</v>
      </c>
      <c r="S95" s="8"/>
      <c r="T95" s="8">
        <v>-0.51365851995968104</v>
      </c>
      <c r="U95" s="8"/>
      <c r="V95" s="8"/>
      <c r="W95" s="8"/>
      <c r="X95" s="8">
        <v>-0.83321724108279704</v>
      </c>
      <c r="Y95" s="8">
        <v>-1.0281141776251601</v>
      </c>
      <c r="Z95" s="8">
        <v>194.64123168834001</v>
      </c>
      <c r="AA95" s="8">
        <f t="shared" si="13"/>
        <v>12.099763299271018</v>
      </c>
      <c r="AB95" s="8">
        <f t="shared" si="9"/>
        <v>2.3581410768318324E-3</v>
      </c>
      <c r="AC95" s="8">
        <f t="shared" si="10"/>
        <v>3.3425660187384482E-4</v>
      </c>
    </row>
    <row r="96" spans="2:29" x14ac:dyDescent="0.55000000000000004">
      <c r="B96" s="8">
        <v>4.3385846153846197</v>
      </c>
      <c r="C96" s="8"/>
      <c r="D96" s="8"/>
      <c r="E96" s="8"/>
      <c r="F96" s="8"/>
      <c r="G96" s="8"/>
      <c r="H96" s="8"/>
      <c r="I96" s="8"/>
      <c r="J96" s="8">
        <v>-0.48822486521868302</v>
      </c>
      <c r="K96" s="8">
        <v>332.98644556956401</v>
      </c>
      <c r="L96" s="8">
        <f t="shared" si="14"/>
        <v>12.100906906963985</v>
      </c>
      <c r="M96" s="8">
        <f t="shared" si="11"/>
        <v>2.356793068128559E-3</v>
      </c>
      <c r="N96" s="9">
        <f t="shared" si="12"/>
        <v>2.2334447621345883E-4</v>
      </c>
      <c r="Q96" s="8">
        <v>4.8434722222222204</v>
      </c>
      <c r="R96" s="8"/>
      <c r="S96" s="8"/>
      <c r="T96" s="8">
        <v>-4.99553414360022E-2</v>
      </c>
      <c r="U96" s="8"/>
      <c r="V96" s="8"/>
      <c r="W96" s="8"/>
      <c r="X96" s="8"/>
      <c r="Y96" s="8"/>
      <c r="Z96" s="8">
        <v>194.83534290449799</v>
      </c>
      <c r="AA96" s="8">
        <f t="shared" si="13"/>
        <v>12.293874515428996</v>
      </c>
      <c r="AB96" s="8">
        <f t="shared" si="9"/>
        <v>2.1400260915395574E-3</v>
      </c>
      <c r="AC96" s="8">
        <f t="shared" si="10"/>
        <v>3.0333971801229515E-4</v>
      </c>
    </row>
    <row r="97" spans="2:29" x14ac:dyDescent="0.55000000000000004">
      <c r="B97" s="8">
        <v>4.0341118186112999</v>
      </c>
      <c r="C97" s="8">
        <v>-1.61481169606594</v>
      </c>
      <c r="D97" s="8"/>
      <c r="E97" s="8"/>
      <c r="F97" s="8"/>
      <c r="G97" s="8"/>
      <c r="H97" s="8"/>
      <c r="I97" s="8"/>
      <c r="J97" s="8">
        <v>-0.38002907028465599</v>
      </c>
      <c r="K97" s="8">
        <v>333.173466001272</v>
      </c>
      <c r="L97" s="8">
        <f t="shared" si="14"/>
        <v>12.287927338671977</v>
      </c>
      <c r="M97" s="8">
        <f t="shared" si="11"/>
        <v>2.1463991189391929E-3</v>
      </c>
      <c r="N97" s="9">
        <f t="shared" si="12"/>
        <v>2.0340622749080229E-4</v>
      </c>
      <c r="Q97" s="8">
        <v>4.2638218766100202</v>
      </c>
      <c r="R97" s="8">
        <v>-3.4053254862067801</v>
      </c>
      <c r="S97" s="8"/>
      <c r="T97" s="8">
        <v>-5.0621637583861803E-2</v>
      </c>
      <c r="U97" s="8"/>
      <c r="V97" s="8"/>
      <c r="W97" s="8"/>
      <c r="X97" s="8">
        <v>-0.750021251829735</v>
      </c>
      <c r="Y97" s="8"/>
      <c r="Z97" s="8">
        <v>195.032756477535</v>
      </c>
      <c r="AA97" s="8">
        <f t="shared" si="13"/>
        <v>12.491288088466007</v>
      </c>
      <c r="AB97" s="8">
        <f t="shared" si="9"/>
        <v>1.9388814502336248E-3</v>
      </c>
      <c r="AC97" s="8">
        <f t="shared" si="10"/>
        <v>2.7482830919599847E-4</v>
      </c>
    </row>
    <row r="98" spans="2:29" x14ac:dyDescent="0.55000000000000004">
      <c r="B98" s="8">
        <v>3.92495200238911</v>
      </c>
      <c r="C98" s="8">
        <v>-2.1937552005237202</v>
      </c>
      <c r="D98" s="8"/>
      <c r="E98" s="8">
        <v>-0.16402662143049199</v>
      </c>
      <c r="F98" s="8"/>
      <c r="G98" s="8"/>
      <c r="H98" s="8">
        <v>-1.08733454466862</v>
      </c>
      <c r="I98" s="8">
        <v>0.45750201000260998</v>
      </c>
      <c r="J98" s="8">
        <v>-0.64165030386685995</v>
      </c>
      <c r="K98" s="8">
        <v>333.40895573326702</v>
      </c>
      <c r="L98" s="8">
        <f t="shared" si="14"/>
        <v>12.523417070666994</v>
      </c>
      <c r="M98" s="8">
        <f t="shared" si="11"/>
        <v>1.9079831536221877E-3</v>
      </c>
      <c r="N98" s="9">
        <f t="shared" si="12"/>
        <v>1.8081243696470588E-4</v>
      </c>
      <c r="Q98" s="8">
        <v>4.8434722222222204</v>
      </c>
      <c r="R98" s="8"/>
      <c r="S98" s="8"/>
      <c r="T98" s="8">
        <v>0.112234548123665</v>
      </c>
      <c r="U98" s="8"/>
      <c r="V98" s="8"/>
      <c r="W98" s="8">
        <v>-0.80788541833019101</v>
      </c>
      <c r="X98" s="8"/>
      <c r="Y98" s="8"/>
      <c r="Z98" s="8">
        <v>195.170464738779</v>
      </c>
      <c r="AA98" s="8">
        <f t="shared" si="13"/>
        <v>12.628996349710008</v>
      </c>
      <c r="AB98" s="8">
        <f t="shared" si="9"/>
        <v>1.809873772919074E-3</v>
      </c>
      <c r="AC98" s="8">
        <f t="shared" si="10"/>
        <v>2.5654201230797122E-4</v>
      </c>
    </row>
    <row r="99" spans="2:29" x14ac:dyDescent="0.55000000000000004">
      <c r="B99" s="8">
        <v>4.3385846153846197</v>
      </c>
      <c r="C99" s="8"/>
      <c r="D99" s="8">
        <v>0.81360447298041405</v>
      </c>
      <c r="E99" s="8">
        <v>-2.3389821919361999E-3</v>
      </c>
      <c r="F99" s="8"/>
      <c r="G99" s="8"/>
      <c r="H99" s="8">
        <v>-0.925723697777182</v>
      </c>
      <c r="I99" s="8">
        <v>0.36986010267405001</v>
      </c>
      <c r="J99" s="8"/>
      <c r="K99" s="8">
        <v>333.50421845262701</v>
      </c>
      <c r="L99" s="8">
        <f t="shared" si="14"/>
        <v>12.618679790026988</v>
      </c>
      <c r="M99" s="8">
        <f t="shared" si="11"/>
        <v>1.8192337281979006E-3</v>
      </c>
      <c r="N99" s="9">
        <f t="shared" si="12"/>
        <v>1.7240198540504796E-4</v>
      </c>
      <c r="Q99" s="8">
        <v>4.8434722222222204</v>
      </c>
      <c r="R99" s="8"/>
      <c r="S99" s="8"/>
      <c r="T99" s="8">
        <v>-0.46867803171706302</v>
      </c>
      <c r="U99" s="8"/>
      <c r="V99" s="8"/>
      <c r="W99" s="8"/>
      <c r="X99" s="8">
        <v>-0.60289133853531796</v>
      </c>
      <c r="Y99" s="8">
        <v>-1.0780599464573499</v>
      </c>
      <c r="Z99" s="8">
        <v>195.889992150094</v>
      </c>
      <c r="AA99" s="8">
        <f t="shared" si="13"/>
        <v>13.348523761025007</v>
      </c>
      <c r="AB99" s="8">
        <f t="shared" si="9"/>
        <v>1.2630044901008977E-3</v>
      </c>
      <c r="AC99" s="8">
        <f t="shared" si="10"/>
        <v>1.7902558636556098E-4</v>
      </c>
    </row>
    <row r="100" spans="2:29" x14ac:dyDescent="0.55000000000000004">
      <c r="B100" s="8">
        <v>4.3385846153846197</v>
      </c>
      <c r="C100" s="8"/>
      <c r="D100" s="8"/>
      <c r="E100" s="8">
        <v>-0.10953692718190799</v>
      </c>
      <c r="F100" s="8"/>
      <c r="G100" s="8"/>
      <c r="H100" s="8">
        <v>-0.72112095881259197</v>
      </c>
      <c r="I100" s="8"/>
      <c r="J100" s="8">
        <v>-0.66727935374883995</v>
      </c>
      <c r="K100" s="8">
        <v>333.53549001669398</v>
      </c>
      <c r="L100" s="8">
        <f t="shared" si="14"/>
        <v>12.649951354093957</v>
      </c>
      <c r="M100" s="8">
        <f t="shared" si="11"/>
        <v>1.7910098126590222E-3</v>
      </c>
      <c r="N100" s="9">
        <f t="shared" si="12"/>
        <v>1.6972731034851904E-4</v>
      </c>
      <c r="Q100" s="8">
        <v>4.8434722222222204</v>
      </c>
      <c r="R100" s="8"/>
      <c r="S100" s="8"/>
      <c r="T100" s="8">
        <v>1.9518471772728599E-2</v>
      </c>
      <c r="U100" s="8"/>
      <c r="V100" s="8"/>
      <c r="W100" s="8"/>
      <c r="X100" s="8">
        <v>-0.50639602370843195</v>
      </c>
      <c r="Y100" s="8"/>
      <c r="Z100" s="8">
        <v>196.41172607422601</v>
      </c>
      <c r="AA100" s="8">
        <f t="shared" si="13"/>
        <v>13.870257685157014</v>
      </c>
      <c r="AB100" s="8">
        <f t="shared" si="9"/>
        <v>9.7299769710609352E-4</v>
      </c>
      <c r="AC100" s="8">
        <f t="shared" si="10"/>
        <v>1.3791834045090627E-4</v>
      </c>
    </row>
    <row r="101" spans="2:29" x14ac:dyDescent="0.55000000000000004">
      <c r="B101" s="8">
        <v>4.3385846153846197</v>
      </c>
      <c r="C101" s="8"/>
      <c r="D101" s="8">
        <v>0.69894441963408505</v>
      </c>
      <c r="E101" s="8">
        <v>-0.16088266136891199</v>
      </c>
      <c r="F101" s="8"/>
      <c r="G101" s="8"/>
      <c r="H101" s="8"/>
      <c r="I101" s="8"/>
      <c r="J101" s="8"/>
      <c r="K101" s="8">
        <v>333.541160873416</v>
      </c>
      <c r="L101" s="8">
        <f t="shared" si="14"/>
        <v>12.655622210815977</v>
      </c>
      <c r="M101" s="8">
        <f t="shared" si="11"/>
        <v>1.7859387253911739E-3</v>
      </c>
      <c r="N101" s="9">
        <f t="shared" si="12"/>
        <v>1.69246742349153E-4</v>
      </c>
      <c r="AA101" s="2" t="s">
        <v>25</v>
      </c>
      <c r="AB101" s="8">
        <f>SUM(AB5:AB100)</f>
        <v>7.0548825770742507</v>
      </c>
    </row>
    <row r="102" spans="2:29" x14ac:dyDescent="0.55000000000000004">
      <c r="B102" s="8">
        <v>4.3385846153846197</v>
      </c>
      <c r="C102" s="8"/>
      <c r="D102" s="8">
        <v>0.663420889609318</v>
      </c>
      <c r="E102" s="8"/>
      <c r="F102" s="8"/>
      <c r="G102" s="8"/>
      <c r="H102" s="8"/>
      <c r="I102" s="8">
        <v>-8.4148271166619298E-2</v>
      </c>
      <c r="J102" s="8"/>
      <c r="K102" s="8">
        <v>333.67005945531099</v>
      </c>
      <c r="L102" s="8">
        <f t="shared" si="14"/>
        <v>12.784520792710964</v>
      </c>
      <c r="M102" s="8">
        <f t="shared" si="11"/>
        <v>1.6744669613935924E-3</v>
      </c>
      <c r="N102" s="9">
        <f t="shared" si="12"/>
        <v>1.5868297963306542E-4</v>
      </c>
    </row>
    <row r="103" spans="2:29" x14ac:dyDescent="0.55000000000000004">
      <c r="B103" s="8">
        <v>4.0056317047532399</v>
      </c>
      <c r="C103" s="8">
        <v>-1.7658597419034801</v>
      </c>
      <c r="D103" s="8">
        <v>0.60866587486947199</v>
      </c>
      <c r="E103" s="8">
        <v>-4.7772848861344301E-2</v>
      </c>
      <c r="F103" s="8"/>
      <c r="G103" s="8"/>
      <c r="H103" s="8">
        <v>-1.02045748655358</v>
      </c>
      <c r="I103" s="8">
        <v>0.389366603297017</v>
      </c>
      <c r="J103" s="8"/>
      <c r="K103" s="8">
        <v>333.67711599896001</v>
      </c>
      <c r="L103" s="8">
        <f t="shared" si="14"/>
        <v>12.791577336359978</v>
      </c>
      <c r="M103" s="8">
        <f t="shared" si="11"/>
        <v>1.6685693970158368E-3</v>
      </c>
      <c r="N103" s="9">
        <f t="shared" si="12"/>
        <v>1.5812408948496644E-4</v>
      </c>
    </row>
    <row r="104" spans="2:29" x14ac:dyDescent="0.55000000000000004">
      <c r="B104" s="8">
        <v>3.8847229020563701</v>
      </c>
      <c r="C104" s="8">
        <v>-2.4071155480751698</v>
      </c>
      <c r="D104" s="8"/>
      <c r="E104" s="8">
        <v>3.5489383567028299E-2</v>
      </c>
      <c r="F104" s="8"/>
      <c r="G104" s="8"/>
      <c r="H104" s="8">
        <v>-0.96721248083476496</v>
      </c>
      <c r="I104" s="8">
        <v>0.35160796696240998</v>
      </c>
      <c r="J104" s="8"/>
      <c r="K104" s="8">
        <v>333.67828324878798</v>
      </c>
      <c r="L104" s="8">
        <f t="shared" si="14"/>
        <v>12.792744586187951</v>
      </c>
      <c r="M104" s="8">
        <f t="shared" si="11"/>
        <v>1.6675958624621672E-3</v>
      </c>
      <c r="N104" s="9">
        <f t="shared" si="12"/>
        <v>1.5803183125156215E-4</v>
      </c>
    </row>
    <row r="105" spans="2:29" x14ac:dyDescent="0.55000000000000004">
      <c r="B105" s="8">
        <v>4.3385846153846197</v>
      </c>
      <c r="C105" s="8"/>
      <c r="D105" s="8"/>
      <c r="E105" s="8"/>
      <c r="F105" s="8"/>
      <c r="G105" s="8"/>
      <c r="H105" s="8">
        <v>-0.75324217981740205</v>
      </c>
      <c r="I105" s="8">
        <v>0.28290069078706598</v>
      </c>
      <c r="J105" s="8"/>
      <c r="K105" s="8">
        <v>333.73561368691401</v>
      </c>
      <c r="L105" s="8">
        <f t="shared" si="14"/>
        <v>12.850075024313981</v>
      </c>
      <c r="M105" s="8">
        <f t="shared" si="11"/>
        <v>1.6204724893707388E-3</v>
      </c>
      <c r="N105" s="9">
        <f t="shared" si="12"/>
        <v>1.5356612519410424E-4</v>
      </c>
    </row>
    <row r="106" spans="2:29" x14ac:dyDescent="0.55000000000000004">
      <c r="B106" s="8">
        <v>3.9773923944823801</v>
      </c>
      <c r="C106" s="8">
        <v>-1.9156306541080499</v>
      </c>
      <c r="D106" s="8"/>
      <c r="E106" s="8">
        <v>-0.12612904245193499</v>
      </c>
      <c r="F106" s="8"/>
      <c r="G106" s="8"/>
      <c r="H106" s="8"/>
      <c r="I106" s="8"/>
      <c r="J106" s="8"/>
      <c r="K106" s="8">
        <v>334.07761521305503</v>
      </c>
      <c r="L106" s="8">
        <f t="shared" si="14"/>
        <v>13.192076550454999</v>
      </c>
      <c r="M106" s="8">
        <f t="shared" si="11"/>
        <v>1.365768131081138E-3</v>
      </c>
      <c r="N106" s="9">
        <f t="shared" si="12"/>
        <v>1.2942874450473906E-4</v>
      </c>
    </row>
    <row r="107" spans="2:29" x14ac:dyDescent="0.55000000000000004">
      <c r="B107" s="8">
        <v>4.3385846153846197</v>
      </c>
      <c r="C107" s="8"/>
      <c r="D107" s="8"/>
      <c r="E107" s="8">
        <v>0.11979912695509499</v>
      </c>
      <c r="F107" s="8"/>
      <c r="G107" s="8"/>
      <c r="H107" s="8">
        <v>-0.638548949806928</v>
      </c>
      <c r="I107" s="8"/>
      <c r="J107" s="8"/>
      <c r="K107" s="8">
        <v>334.07935199414101</v>
      </c>
      <c r="L107" s="8">
        <f t="shared" si="14"/>
        <v>13.19381333154098</v>
      </c>
      <c r="M107" s="8">
        <f t="shared" si="11"/>
        <v>1.3645826257674904E-3</v>
      </c>
      <c r="N107" s="9">
        <f t="shared" si="12"/>
        <v>1.2931639859414321E-4</v>
      </c>
    </row>
    <row r="108" spans="2:29" x14ac:dyDescent="0.55000000000000004">
      <c r="B108" s="8">
        <v>3.9877853776556198</v>
      </c>
      <c r="C108" s="8">
        <v>-1.86051009502028</v>
      </c>
      <c r="D108" s="8"/>
      <c r="E108" s="8"/>
      <c r="F108" s="8"/>
      <c r="G108" s="8"/>
      <c r="H108" s="8"/>
      <c r="I108" s="8">
        <v>-0.113984759071611</v>
      </c>
      <c r="J108" s="8"/>
      <c r="K108" s="8">
        <v>334.09504592800999</v>
      </c>
      <c r="L108" s="8">
        <f t="shared" si="14"/>
        <v>13.209507265409968</v>
      </c>
      <c r="M108" s="8">
        <f t="shared" si="11"/>
        <v>1.353916693362573E-3</v>
      </c>
      <c r="N108" s="9">
        <f t="shared" si="12"/>
        <v>1.2830562801843202E-4</v>
      </c>
    </row>
    <row r="109" spans="2:29" x14ac:dyDescent="0.55000000000000004">
      <c r="B109" s="8">
        <v>4.0879084033340796</v>
      </c>
      <c r="C109" s="8">
        <v>-1.3294944028976601</v>
      </c>
      <c r="D109" s="8">
        <v>0.53586745641502098</v>
      </c>
      <c r="E109" s="8">
        <v>-0.20735683311504199</v>
      </c>
      <c r="F109" s="8"/>
      <c r="G109" s="8"/>
      <c r="H109" s="8"/>
      <c r="I109" s="8"/>
      <c r="J109" s="8"/>
      <c r="K109" s="8">
        <v>334.60262330171503</v>
      </c>
      <c r="L109" s="8">
        <f t="shared" si="14"/>
        <v>13.717084639115001</v>
      </c>
      <c r="M109" s="8">
        <f t="shared" si="11"/>
        <v>1.050444028878002E-3</v>
      </c>
      <c r="N109" s="9">
        <f t="shared" si="12"/>
        <v>9.9546657105372622E-5</v>
      </c>
    </row>
    <row r="110" spans="2:29" x14ac:dyDescent="0.55000000000000004">
      <c r="B110" s="8">
        <v>4.3385846153846197</v>
      </c>
      <c r="C110" s="8"/>
      <c r="D110" s="8"/>
      <c r="E110" s="8"/>
      <c r="F110" s="8"/>
      <c r="G110" s="8"/>
      <c r="H110" s="8"/>
      <c r="I110" s="8">
        <v>-8.6143402790943902E-2</v>
      </c>
      <c r="J110" s="8"/>
      <c r="K110" s="8">
        <v>334.62038987381499</v>
      </c>
      <c r="L110" s="8">
        <f t="shared" si="14"/>
        <v>13.734851211214959</v>
      </c>
      <c r="M110" s="8">
        <f t="shared" si="11"/>
        <v>1.0411539583589291E-3</v>
      </c>
      <c r="N110" s="9">
        <f t="shared" si="12"/>
        <v>9.8666271821603942E-5</v>
      </c>
    </row>
    <row r="111" spans="2:29" x14ac:dyDescent="0.55000000000000004">
      <c r="B111" s="8">
        <v>4.3385846153846197</v>
      </c>
      <c r="C111" s="8"/>
      <c r="D111" s="8"/>
      <c r="E111" s="8">
        <v>-7.6523734040413998E-3</v>
      </c>
      <c r="F111" s="8"/>
      <c r="G111" s="8"/>
      <c r="H111" s="8"/>
      <c r="I111" s="8"/>
      <c r="J111" s="8"/>
      <c r="K111" s="8">
        <v>334.67180810745401</v>
      </c>
      <c r="L111" s="8">
        <f t="shared" si="14"/>
        <v>13.786269444853986</v>
      </c>
      <c r="M111" s="8">
        <f t="shared" si="11"/>
        <v>1.0147279596849545E-3</v>
      </c>
      <c r="N111" s="9">
        <f t="shared" si="12"/>
        <v>9.6161978630966279E-5</v>
      </c>
    </row>
    <row r="112" spans="2:29" x14ac:dyDescent="0.55000000000000004">
      <c r="B112" s="8">
        <v>4.0986012622593098</v>
      </c>
      <c r="C112" s="8">
        <v>-1.27278341314806</v>
      </c>
      <c r="D112" s="8">
        <v>0.49748739224343203</v>
      </c>
      <c r="E112" s="8"/>
      <c r="F112" s="8"/>
      <c r="G112" s="8"/>
      <c r="H112" s="8"/>
      <c r="I112" s="8">
        <v>-0.103693687859487</v>
      </c>
      <c r="J112" s="8"/>
      <c r="K112" s="8">
        <v>334.82457266773099</v>
      </c>
      <c r="L112" s="8">
        <f t="shared" si="14"/>
        <v>13.939034005130964</v>
      </c>
      <c r="M112" s="8">
        <f t="shared" si="11"/>
        <v>9.401068654007797E-4</v>
      </c>
      <c r="N112" s="9">
        <f t="shared" si="12"/>
        <v>8.909041624275534E-5</v>
      </c>
    </row>
    <row r="113" spans="2:14" x14ac:dyDescent="0.55000000000000004">
      <c r="B113" s="8">
        <v>4.3385846153846197</v>
      </c>
      <c r="C113" s="8"/>
      <c r="D113" s="8"/>
      <c r="E113" s="8">
        <v>-8.9629751504853902E-2</v>
      </c>
      <c r="F113" s="8"/>
      <c r="G113" s="8"/>
      <c r="H113" s="8">
        <v>-0.94702021817695703</v>
      </c>
      <c r="I113" s="8">
        <v>0.42747136243408501</v>
      </c>
      <c r="J113" s="8">
        <v>-0.73221652881056698</v>
      </c>
      <c r="K113" s="8">
        <v>334.86115566529401</v>
      </c>
      <c r="L113" s="8">
        <f t="shared" si="14"/>
        <v>13.97561700269398</v>
      </c>
      <c r="M113" s="8">
        <f t="shared" si="11"/>
        <v>9.2306721725904253E-4</v>
      </c>
      <c r="N113" s="9">
        <f t="shared" si="12"/>
        <v>8.7475632433118677E-5</v>
      </c>
    </row>
    <row r="114" spans="2:14" x14ac:dyDescent="0.55000000000000004">
      <c r="B114" s="8">
        <v>4.3385846153846197</v>
      </c>
      <c r="C114" s="8"/>
      <c r="D114" s="8"/>
      <c r="E114" s="8">
        <v>-0.216950169685594</v>
      </c>
      <c r="F114" s="8"/>
      <c r="G114" s="8"/>
      <c r="H114" s="8"/>
      <c r="I114" s="8"/>
      <c r="J114" s="8">
        <v>-0.56814649281374996</v>
      </c>
      <c r="K114" s="8">
        <v>334.89422184811798</v>
      </c>
      <c r="L114" s="8">
        <f t="shared" si="14"/>
        <v>14.008683185517953</v>
      </c>
      <c r="M114" s="8">
        <f t="shared" si="11"/>
        <v>9.0793152721835107E-4</v>
      </c>
      <c r="N114" s="9">
        <f t="shared" si="12"/>
        <v>8.6041279621248002E-5</v>
      </c>
    </row>
    <row r="115" spans="2:14" x14ac:dyDescent="0.55000000000000004">
      <c r="B115" s="8">
        <v>4.0149057148232199</v>
      </c>
      <c r="C115" s="8">
        <v>-1.7166738044760601</v>
      </c>
      <c r="D115" s="8"/>
      <c r="E115" s="8">
        <v>-0.29076738686273801</v>
      </c>
      <c r="F115" s="8"/>
      <c r="G115" s="8"/>
      <c r="H115" s="8"/>
      <c r="I115" s="8"/>
      <c r="J115" s="8">
        <v>-0.48031902646557001</v>
      </c>
      <c r="K115" s="8">
        <v>334.91262511135898</v>
      </c>
      <c r="L115" s="8">
        <f t="shared" si="14"/>
        <v>14.027086448758951</v>
      </c>
      <c r="M115" s="8">
        <f t="shared" si="11"/>
        <v>8.9961539543600901E-4</v>
      </c>
      <c r="N115" s="9">
        <f t="shared" si="12"/>
        <v>8.5253190873802676E-5</v>
      </c>
    </row>
    <row r="116" spans="2:14" x14ac:dyDescent="0.55000000000000004">
      <c r="B116" s="8">
        <v>4.3385846153846197</v>
      </c>
      <c r="C116" s="8"/>
      <c r="D116" s="8"/>
      <c r="E116" s="8"/>
      <c r="F116" s="8"/>
      <c r="G116" s="8"/>
      <c r="H116" s="8"/>
      <c r="I116" s="8">
        <v>-5.34697874538047E-2</v>
      </c>
      <c r="J116" s="8">
        <v>-0.48461987217624097</v>
      </c>
      <c r="K116" s="8">
        <v>335.16594548828903</v>
      </c>
      <c r="L116" s="8">
        <f t="shared" si="14"/>
        <v>14.280406825688999</v>
      </c>
      <c r="M116" s="8">
        <f t="shared" si="11"/>
        <v>7.9259085690719833E-4</v>
      </c>
      <c r="N116" s="9">
        <f t="shared" si="12"/>
        <v>7.5110875104567523E-5</v>
      </c>
    </row>
    <row r="117" spans="2:14" x14ac:dyDescent="0.55000000000000004">
      <c r="B117" s="8">
        <v>4.0311555406864201</v>
      </c>
      <c r="C117" s="8">
        <v>-1.6304907065408401</v>
      </c>
      <c r="D117" s="8"/>
      <c r="E117" s="8"/>
      <c r="F117" s="8"/>
      <c r="G117" s="8"/>
      <c r="H117" s="8"/>
      <c r="I117" s="8">
        <v>-8.5379608207047805E-2</v>
      </c>
      <c r="J117" s="8">
        <v>-0.37322215451281698</v>
      </c>
      <c r="K117" s="8">
        <v>335.39323406551802</v>
      </c>
      <c r="L117" s="8">
        <f t="shared" si="14"/>
        <v>14.507695402917989</v>
      </c>
      <c r="M117" s="8">
        <f t="shared" si="11"/>
        <v>7.0744710007169826E-4</v>
      </c>
      <c r="N117" s="9">
        <f t="shared" si="12"/>
        <v>6.7042119289543398E-5</v>
      </c>
    </row>
    <row r="118" spans="2:14" x14ac:dyDescent="0.55000000000000004">
      <c r="B118" s="8">
        <v>4.3385846153846197</v>
      </c>
      <c r="C118" s="8"/>
      <c r="D118" s="8">
        <v>0.69862371235680798</v>
      </c>
      <c r="E118" s="8">
        <v>-0.16056616521131201</v>
      </c>
      <c r="F118" s="8"/>
      <c r="G118" s="8"/>
      <c r="H118" s="8"/>
      <c r="I118" s="8">
        <v>-8.3569392269251405E-2</v>
      </c>
      <c r="J118" s="8"/>
      <c r="K118" s="8">
        <v>335.76304548365101</v>
      </c>
      <c r="L118" s="8">
        <f t="shared" si="14"/>
        <v>14.877506821050986</v>
      </c>
      <c r="M118" s="8">
        <f t="shared" si="11"/>
        <v>5.8801775759774499E-4</v>
      </c>
      <c r="N118" s="9">
        <f t="shared" si="12"/>
        <v>5.5724246583585545E-5</v>
      </c>
    </row>
    <row r="119" spans="2:14" x14ac:dyDescent="0.55000000000000004">
      <c r="B119" s="8">
        <v>4.3385846153846197</v>
      </c>
      <c r="C119" s="8"/>
      <c r="D119" s="8"/>
      <c r="E119" s="8">
        <v>0.14958795099149599</v>
      </c>
      <c r="F119" s="8"/>
      <c r="G119" s="8"/>
      <c r="H119" s="8">
        <v>-0.79224588817915897</v>
      </c>
      <c r="I119" s="8">
        <v>0.30156952843142099</v>
      </c>
      <c r="J119" s="8"/>
      <c r="K119" s="8">
        <v>335.85318167964698</v>
      </c>
      <c r="L119" s="8">
        <f t="shared" si="14"/>
        <v>14.967643017046953</v>
      </c>
      <c r="M119" s="8">
        <f t="shared" si="11"/>
        <v>5.6210521599335973E-4</v>
      </c>
      <c r="N119" s="9">
        <f t="shared" si="12"/>
        <v>5.3268611801620384E-5</v>
      </c>
    </row>
    <row r="120" spans="2:14" x14ac:dyDescent="0.55000000000000004">
      <c r="B120" s="8">
        <v>3.97439836934887</v>
      </c>
      <c r="C120" s="8">
        <v>-1.93150986188994</v>
      </c>
      <c r="D120" s="8"/>
      <c r="E120" s="8">
        <v>-0.12677331169957701</v>
      </c>
      <c r="F120" s="8"/>
      <c r="G120" s="8"/>
      <c r="H120" s="8"/>
      <c r="I120" s="8">
        <v>-0.11467376399590599</v>
      </c>
      <c r="J120" s="8"/>
      <c r="K120" s="8">
        <v>336.25512760041602</v>
      </c>
      <c r="L120" s="8">
        <f t="shared" si="14"/>
        <v>15.36958893781599</v>
      </c>
      <c r="M120" s="8">
        <f t="shared" si="11"/>
        <v>4.5976527571042801E-4</v>
      </c>
      <c r="N120" s="9">
        <f t="shared" si="12"/>
        <v>4.3570237910713629E-5</v>
      </c>
    </row>
    <row r="121" spans="2:14" x14ac:dyDescent="0.55000000000000004">
      <c r="B121" s="8">
        <v>4.3385846153846197</v>
      </c>
      <c r="C121" s="8"/>
      <c r="D121" s="8"/>
      <c r="E121" s="8">
        <v>-7.3986676525870498E-3</v>
      </c>
      <c r="F121" s="8"/>
      <c r="G121" s="8"/>
      <c r="H121" s="8"/>
      <c r="I121" s="8">
        <v>-8.6121607046519805E-2</v>
      </c>
      <c r="J121" s="8"/>
      <c r="K121" s="8">
        <v>336.819901646007</v>
      </c>
      <c r="L121" s="8">
        <f t="shared" si="14"/>
        <v>15.93436298340697</v>
      </c>
      <c r="M121" s="8">
        <f t="shared" si="11"/>
        <v>3.466546593096917E-4</v>
      </c>
      <c r="N121" s="9">
        <f t="shared" si="12"/>
        <v>3.2851167273653399E-5</v>
      </c>
    </row>
    <row r="122" spans="2:14" x14ac:dyDescent="0.55000000000000004">
      <c r="B122" s="8">
        <v>4.0846747561648797</v>
      </c>
      <c r="C122" s="8">
        <v>-1.34664447779796</v>
      </c>
      <c r="D122" s="8">
        <v>0.533364395343919</v>
      </c>
      <c r="E122" s="8">
        <v>-0.20756216282578299</v>
      </c>
      <c r="F122" s="8"/>
      <c r="G122" s="8"/>
      <c r="H122" s="8"/>
      <c r="I122" s="8">
        <v>-0.104079619998918</v>
      </c>
      <c r="J122" s="8"/>
      <c r="K122" s="8">
        <v>336.87196044069901</v>
      </c>
      <c r="L122" s="8">
        <f t="shared" si="14"/>
        <v>15.986421778098986</v>
      </c>
      <c r="M122" s="8">
        <f t="shared" si="11"/>
        <v>3.3774786950487267E-4</v>
      </c>
      <c r="N122" s="9">
        <f t="shared" si="12"/>
        <v>3.2007104071583525E-5</v>
      </c>
    </row>
    <row r="123" spans="2:14" x14ac:dyDescent="0.55000000000000004">
      <c r="B123" s="8">
        <v>4.3385846153846197</v>
      </c>
      <c r="C123" s="8"/>
      <c r="D123" s="8"/>
      <c r="E123" s="8">
        <v>-0.215424635775673</v>
      </c>
      <c r="F123" s="8"/>
      <c r="G123" s="8"/>
      <c r="H123" s="8"/>
      <c r="I123" s="8">
        <v>-4.7457321448172197E-2</v>
      </c>
      <c r="J123" s="8">
        <v>-0.56438488007436405</v>
      </c>
      <c r="K123" s="8">
        <v>337.15132287194598</v>
      </c>
      <c r="L123" s="8">
        <f t="shared" si="14"/>
        <v>16.265784209345952</v>
      </c>
      <c r="M123" s="8">
        <f t="shared" si="11"/>
        <v>2.9371750947287993E-4</v>
      </c>
      <c r="N123" s="9">
        <f t="shared" si="12"/>
        <v>2.7834511309061447E-5</v>
      </c>
    </row>
    <row r="124" spans="2:14" x14ac:dyDescent="0.55000000000000004">
      <c r="B124" s="8">
        <v>4.0122896613026899</v>
      </c>
      <c r="C124" s="8">
        <v>-1.7305483898815599</v>
      </c>
      <c r="D124" s="8"/>
      <c r="E124" s="8">
        <v>-0.28881560593411099</v>
      </c>
      <c r="F124" s="8"/>
      <c r="G124" s="8"/>
      <c r="H124" s="8"/>
      <c r="I124" s="8">
        <v>-7.9277009793227604E-2</v>
      </c>
      <c r="J124" s="8">
        <v>-0.47332544424518902</v>
      </c>
      <c r="K124" s="8">
        <v>337.21646661321603</v>
      </c>
      <c r="L124" s="8">
        <f t="shared" si="14"/>
        <v>16.330927950616001</v>
      </c>
      <c r="M124" s="8">
        <f t="shared" si="11"/>
        <v>2.8430470918400789E-4</v>
      </c>
      <c r="N124" s="9">
        <f t="shared" si="12"/>
        <v>2.6942495383416614E-5</v>
      </c>
    </row>
    <row r="125" spans="2:14" x14ac:dyDescent="0.55000000000000004">
      <c r="L125" s="2" t="s">
        <v>25</v>
      </c>
      <c r="M125" s="8">
        <f>SUM(M5:M124)</f>
        <v>10.552278292641015</v>
      </c>
    </row>
    <row r="126" spans="2:14" x14ac:dyDescent="0.55000000000000004">
      <c r="B126" s="6" t="s">
        <v>26</v>
      </c>
    </row>
    <row r="127" spans="2:14" x14ac:dyDescent="0.55000000000000004">
      <c r="B127" s="6" t="s">
        <v>27</v>
      </c>
    </row>
    <row r="128" spans="2:14" x14ac:dyDescent="0.55000000000000004">
      <c r="B128" s="6" t="s">
        <v>30</v>
      </c>
    </row>
    <row r="129" spans="2:2" x14ac:dyDescent="0.55000000000000004">
      <c r="B129" s="6" t="s">
        <v>16</v>
      </c>
    </row>
  </sheetData>
  <sortState xmlns:xlrd2="http://schemas.microsoft.com/office/spreadsheetml/2017/richdata2" ref="A2:M121">
    <sortCondition ref="K2:K121"/>
  </sortState>
  <phoneticPr fontId="1"/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29"/>
  <sheetViews>
    <sheetView tabSelected="1" zoomScale="60" zoomScaleNormal="60" workbookViewId="0"/>
  </sheetViews>
  <sheetFormatPr defaultColWidth="9" defaultRowHeight="14" x14ac:dyDescent="0.55000000000000004"/>
  <cols>
    <col min="1" max="1" width="12.5" style="2" customWidth="1"/>
    <col min="2" max="2" width="9.83203125" style="2" customWidth="1"/>
    <col min="3" max="3" width="12.5" style="2" customWidth="1"/>
    <col min="4" max="4" width="9.08203125" style="2" bestFit="1" customWidth="1"/>
    <col min="5" max="6" width="9.25" style="2" bestFit="1" customWidth="1"/>
    <col min="7" max="7" width="9.08203125" style="2" bestFit="1" customWidth="1"/>
    <col min="8" max="8" width="9.25" style="2" bestFit="1" customWidth="1"/>
    <col min="9" max="9" width="11" style="2" customWidth="1"/>
    <col min="10" max="10" width="23.75" style="2" bestFit="1" customWidth="1"/>
    <col min="11" max="11" width="10.25" style="2" bestFit="1" customWidth="1"/>
    <col min="12" max="14" width="9.08203125" style="2" bestFit="1" customWidth="1"/>
    <col min="15" max="15" width="9" style="2"/>
    <col min="16" max="16" width="13.33203125" style="2" customWidth="1"/>
    <col min="17" max="17" width="9.08203125" style="2" bestFit="1" customWidth="1"/>
    <col min="18" max="18" width="15.9140625" style="2" bestFit="1" customWidth="1"/>
    <col min="19" max="23" width="9.08203125" style="2" bestFit="1" customWidth="1"/>
    <col min="24" max="24" width="11.33203125" style="2" customWidth="1"/>
    <col min="25" max="25" width="22.1640625" style="2" customWidth="1"/>
    <col min="26" max="26" width="9.25" style="2" bestFit="1" customWidth="1"/>
    <col min="27" max="29" width="9.08203125" style="2" bestFit="1" customWidth="1"/>
    <col min="30" max="16384" width="9" style="2"/>
  </cols>
  <sheetData>
    <row r="1" spans="1:29" x14ac:dyDescent="0.55000000000000004">
      <c r="A1" s="1" t="s">
        <v>31</v>
      </c>
      <c r="B1" s="6" t="s">
        <v>22</v>
      </c>
    </row>
    <row r="2" spans="1:29" x14ac:dyDescent="0.55000000000000004">
      <c r="A2" s="1"/>
    </row>
    <row r="3" spans="1:29" x14ac:dyDescent="0.55000000000000004">
      <c r="A3" s="7" t="s">
        <v>21</v>
      </c>
      <c r="P3" s="7" t="s">
        <v>29</v>
      </c>
      <c r="Q3" s="6"/>
    </row>
    <row r="4" spans="1:29" ht="16" x14ac:dyDescent="0.55000000000000004">
      <c r="B4" s="5" t="s">
        <v>17</v>
      </c>
      <c r="C4" s="3" t="s">
        <v>13</v>
      </c>
      <c r="D4" s="3" t="s">
        <v>11</v>
      </c>
      <c r="E4" s="3" t="s">
        <v>0</v>
      </c>
      <c r="F4" s="3" t="s">
        <v>1</v>
      </c>
      <c r="G4" s="3" t="s">
        <v>19</v>
      </c>
      <c r="H4" s="3" t="s">
        <v>2</v>
      </c>
      <c r="I4" s="3" t="s">
        <v>10</v>
      </c>
      <c r="J4" s="3" t="s">
        <v>12</v>
      </c>
      <c r="K4" s="3" t="s">
        <v>4</v>
      </c>
      <c r="L4" s="3" t="s">
        <v>7</v>
      </c>
      <c r="M4" s="3" t="s">
        <v>8</v>
      </c>
      <c r="N4" s="3" t="s">
        <v>9</v>
      </c>
      <c r="P4" s="6"/>
      <c r="Q4" s="5" t="s">
        <v>17</v>
      </c>
      <c r="R4" s="3" t="s">
        <v>13</v>
      </c>
      <c r="S4" s="3" t="s">
        <v>11</v>
      </c>
      <c r="T4" s="3" t="s">
        <v>0</v>
      </c>
      <c r="U4" s="3" t="s">
        <v>1</v>
      </c>
      <c r="V4" s="3" t="s">
        <v>19</v>
      </c>
      <c r="W4" s="3" t="s">
        <v>2</v>
      </c>
      <c r="X4" s="3" t="s">
        <v>10</v>
      </c>
      <c r="Y4" s="3" t="s">
        <v>12</v>
      </c>
      <c r="Z4" s="3" t="s">
        <v>4</v>
      </c>
      <c r="AA4" s="3" t="s">
        <v>7</v>
      </c>
      <c r="AB4" s="3" t="s">
        <v>8</v>
      </c>
      <c r="AC4" s="3" t="s">
        <v>9</v>
      </c>
    </row>
    <row r="5" spans="1:29" x14ac:dyDescent="0.55000000000000004">
      <c r="A5" s="2" t="s">
        <v>6</v>
      </c>
      <c r="B5" s="8">
        <v>0.70984387129170401</v>
      </c>
      <c r="C5" s="8"/>
      <c r="D5" s="8"/>
      <c r="E5" s="8"/>
      <c r="F5" s="8"/>
      <c r="G5" s="8"/>
      <c r="H5" s="8"/>
      <c r="I5" s="8"/>
      <c r="J5" s="8"/>
      <c r="K5" s="8">
        <v>-15.368093890181299</v>
      </c>
      <c r="L5" s="8">
        <v>0</v>
      </c>
      <c r="M5" s="8">
        <f>EXP(-L5/2)</f>
        <v>1</v>
      </c>
      <c r="N5" s="8">
        <f>M5/M$125</f>
        <v>4.0307078572712998E-2</v>
      </c>
      <c r="P5" s="2" t="s">
        <v>6</v>
      </c>
      <c r="Q5" s="8">
        <v>0.61407494674820695</v>
      </c>
      <c r="R5" s="8">
        <v>-0.13608412693027999</v>
      </c>
      <c r="S5" s="8"/>
      <c r="T5" s="8"/>
      <c r="U5" s="8">
        <v>-7.9348471308430493E-2</v>
      </c>
      <c r="V5" s="8"/>
      <c r="W5" s="8"/>
      <c r="X5" s="8"/>
      <c r="Y5" s="8"/>
      <c r="Z5" s="8">
        <v>-21.041149122618901</v>
      </c>
      <c r="AA5" s="8">
        <v>0</v>
      </c>
      <c r="AB5" s="8">
        <f t="shared" ref="AB5:AB36" si="0">EXP(-AA5/2)</f>
        <v>1</v>
      </c>
      <c r="AC5" s="8">
        <f t="shared" ref="AC5:AC36" si="1">AB5/AB$101</f>
        <v>8.2501269323561457E-2</v>
      </c>
    </row>
    <row r="6" spans="1:29" x14ac:dyDescent="0.55000000000000004">
      <c r="B6" s="8">
        <v>0.70984387129170401</v>
      </c>
      <c r="C6" s="8"/>
      <c r="D6" s="8"/>
      <c r="E6" s="8"/>
      <c r="F6" s="8">
        <v>-3.8115862550291098E-2</v>
      </c>
      <c r="G6" s="8"/>
      <c r="H6" s="8"/>
      <c r="I6" s="8"/>
      <c r="J6" s="8"/>
      <c r="K6" s="8">
        <v>-15.2855432531347</v>
      </c>
      <c r="L6" s="8">
        <f>K6-K$5</f>
        <v>8.2550637046599817E-2</v>
      </c>
      <c r="M6" s="8">
        <f t="shared" ref="M6:M69" si="2">EXP(-L6/2)</f>
        <v>0.95956490758344604</v>
      </c>
      <c r="N6" s="8">
        <f t="shared" ref="N6:N69" si="3">M6/M$125</f>
        <v>3.8677258125584049E-2</v>
      </c>
      <c r="Q6" s="8">
        <v>0.63723902064568805</v>
      </c>
      <c r="R6" s="8"/>
      <c r="S6" s="8">
        <v>4.28048532032771E-2</v>
      </c>
      <c r="T6" s="8"/>
      <c r="U6" s="8">
        <v>-7.0989936020908098E-2</v>
      </c>
      <c r="V6" s="8"/>
      <c r="W6" s="8"/>
      <c r="X6" s="8"/>
      <c r="Y6" s="8"/>
      <c r="Z6" s="8">
        <v>-20.935702655002899</v>
      </c>
      <c r="AA6" s="8">
        <f t="shared" ref="AA6:AA37" si="4">Z6-Z$5</f>
        <v>0.10544646761600163</v>
      </c>
      <c r="AB6" s="8">
        <f t="shared" si="0"/>
        <v>0.94864252833300156</v>
      </c>
      <c r="AC6" s="8">
        <f t="shared" si="1"/>
        <v>7.8264212721785242E-2</v>
      </c>
    </row>
    <row r="7" spans="1:29" x14ac:dyDescent="0.55000000000000004">
      <c r="B7" s="8">
        <v>0.70984387129170401</v>
      </c>
      <c r="C7" s="8"/>
      <c r="D7" s="8"/>
      <c r="E7" s="8"/>
      <c r="F7" s="8"/>
      <c r="G7" s="8">
        <v>3.80659075421503E-2</v>
      </c>
      <c r="H7" s="8"/>
      <c r="I7" s="8"/>
      <c r="J7" s="8"/>
      <c r="K7" s="8">
        <v>-15.280056311542699</v>
      </c>
      <c r="L7" s="8">
        <f t="shared" ref="L7:L70" si="5">K7-K$5</f>
        <v>8.8037578638600067E-2</v>
      </c>
      <c r="M7" s="8">
        <f t="shared" si="2"/>
        <v>0.95693597712850398</v>
      </c>
      <c r="N7" s="8">
        <f t="shared" si="3"/>
        <v>3.8571293619174503E-2</v>
      </c>
      <c r="Q7" s="8">
        <v>0.63723902064568805</v>
      </c>
      <c r="R7" s="8"/>
      <c r="S7" s="8"/>
      <c r="T7" s="8"/>
      <c r="U7" s="8">
        <v>-7.3841729955197596E-2</v>
      </c>
      <c r="V7" s="8"/>
      <c r="W7" s="8"/>
      <c r="X7" s="8"/>
      <c r="Y7" s="8"/>
      <c r="Z7" s="8">
        <v>-20.916988951593101</v>
      </c>
      <c r="AA7" s="8">
        <f t="shared" si="4"/>
        <v>0.12416017102579957</v>
      </c>
      <c r="AB7" s="8">
        <f t="shared" si="0"/>
        <v>0.93980761880201247</v>
      </c>
      <c r="AC7" s="8">
        <f t="shared" si="1"/>
        <v>7.75353214711198E-2</v>
      </c>
    </row>
    <row r="8" spans="1:29" x14ac:dyDescent="0.55000000000000004">
      <c r="B8" s="8">
        <v>0.70984387129170401</v>
      </c>
      <c r="C8" s="8"/>
      <c r="D8" s="8"/>
      <c r="E8" s="8"/>
      <c r="F8" s="8">
        <v>-4.2051479170602701E-2</v>
      </c>
      <c r="G8" s="8"/>
      <c r="H8" s="8"/>
      <c r="I8" s="8"/>
      <c r="J8" s="8">
        <v>-3.44916638336921E-2</v>
      </c>
      <c r="K8" s="8">
        <v>-14.7848424522559</v>
      </c>
      <c r="L8" s="8">
        <f t="shared" si="5"/>
        <v>0.58325143792539969</v>
      </c>
      <c r="M8" s="8">
        <f t="shared" si="2"/>
        <v>0.74704808958816937</v>
      </c>
      <c r="N8" s="8">
        <f t="shared" si="3"/>
        <v>3.0111326044625485E-2</v>
      </c>
      <c r="Q8" s="8">
        <v>0.63723902064568805</v>
      </c>
      <c r="R8" s="8"/>
      <c r="S8" s="8"/>
      <c r="T8" s="8"/>
      <c r="U8" s="8">
        <v>-7.1188254688947905E-2</v>
      </c>
      <c r="V8" s="8"/>
      <c r="W8" s="8"/>
      <c r="X8" s="8"/>
      <c r="Y8" s="8">
        <v>-3.86933110952093E-2</v>
      </c>
      <c r="Z8" s="8">
        <v>-20.483153779571602</v>
      </c>
      <c r="AA8" s="8">
        <f t="shared" si="4"/>
        <v>0.55799534304729903</v>
      </c>
      <c r="AB8" s="8">
        <f t="shared" si="0"/>
        <v>0.75654166480237117</v>
      </c>
      <c r="AC8" s="8">
        <f t="shared" si="1"/>
        <v>6.2415647642355979E-2</v>
      </c>
    </row>
    <row r="9" spans="1:29" x14ac:dyDescent="0.55000000000000004">
      <c r="B9" s="8">
        <v>0.70984387129170401</v>
      </c>
      <c r="C9" s="8"/>
      <c r="D9" s="8"/>
      <c r="E9" s="8"/>
      <c r="F9" s="8"/>
      <c r="G9" s="8"/>
      <c r="H9" s="8">
        <v>-3.16342667864652E-2</v>
      </c>
      <c r="I9" s="8"/>
      <c r="J9" s="8"/>
      <c r="K9" s="8">
        <v>-14.637209621748401</v>
      </c>
      <c r="L9" s="8">
        <f t="shared" si="5"/>
        <v>0.73088426843289866</v>
      </c>
      <c r="M9" s="8">
        <f t="shared" si="2"/>
        <v>0.6938897906273882</v>
      </c>
      <c r="N9" s="8">
        <f t="shared" si="3"/>
        <v>2.7968670311621507E-2</v>
      </c>
      <c r="Q9" s="8">
        <v>0.61606689914202395</v>
      </c>
      <c r="R9" s="8">
        <v>-0.124381820004521</v>
      </c>
      <c r="S9" s="8"/>
      <c r="T9" s="8"/>
      <c r="U9" s="8">
        <v>-7.6521492340155095E-2</v>
      </c>
      <c r="V9" s="8"/>
      <c r="W9" s="8"/>
      <c r="X9" s="8"/>
      <c r="Y9" s="8">
        <v>-3.4318111797920103E-2</v>
      </c>
      <c r="Z9" s="8">
        <v>-20.120497427463999</v>
      </c>
      <c r="AA9" s="8">
        <f t="shared" si="4"/>
        <v>0.92065169515490197</v>
      </c>
      <c r="AB9" s="8">
        <f t="shared" si="0"/>
        <v>0.63107797677050259</v>
      </c>
      <c r="AC9" s="8">
        <f t="shared" si="1"/>
        <v>5.2064734125711491E-2</v>
      </c>
    </row>
    <row r="10" spans="1:29" x14ac:dyDescent="0.55000000000000004">
      <c r="B10" s="8">
        <v>0.70984387129170401</v>
      </c>
      <c r="C10" s="8"/>
      <c r="D10" s="8"/>
      <c r="E10" s="8"/>
      <c r="F10" s="8"/>
      <c r="G10" s="8">
        <v>4.0492350019655399E-2</v>
      </c>
      <c r="H10" s="8"/>
      <c r="I10" s="8"/>
      <c r="J10" s="8">
        <v>-3.2698265154299903E-2</v>
      </c>
      <c r="K10" s="8">
        <v>-14.614897418898099</v>
      </c>
      <c r="L10" s="8">
        <f t="shared" si="5"/>
        <v>0.7531964712832</v>
      </c>
      <c r="M10" s="8">
        <f t="shared" si="2"/>
        <v>0.68619170589321388</v>
      </c>
      <c r="N10" s="8">
        <f t="shared" si="3"/>
        <v>2.7658383005381742E-2</v>
      </c>
      <c r="Q10" s="8">
        <v>0.62004212933432501</v>
      </c>
      <c r="R10" s="8">
        <v>-0.101028167600355</v>
      </c>
      <c r="S10" s="8">
        <v>3.10367848048951E-2</v>
      </c>
      <c r="T10" s="8"/>
      <c r="U10" s="8">
        <v>-7.5862138676968699E-2</v>
      </c>
      <c r="V10" s="8"/>
      <c r="W10" s="8"/>
      <c r="X10" s="8"/>
      <c r="Y10" s="8"/>
      <c r="Z10" s="8">
        <v>-19.658149927798199</v>
      </c>
      <c r="AA10" s="8">
        <f t="shared" si="4"/>
        <v>1.3829991948207017</v>
      </c>
      <c r="AB10" s="8">
        <f t="shared" si="0"/>
        <v>0.50082447058021073</v>
      </c>
      <c r="AC10" s="8">
        <f t="shared" si="1"/>
        <v>4.1318654531168043E-2</v>
      </c>
    </row>
    <row r="11" spans="1:29" x14ac:dyDescent="0.55000000000000004">
      <c r="B11" s="8">
        <v>0.70984387129170401</v>
      </c>
      <c r="C11" s="8"/>
      <c r="D11" s="8">
        <v>3.2009809931977502E-2</v>
      </c>
      <c r="E11" s="8"/>
      <c r="F11" s="8">
        <v>-4.0312500239413303E-2</v>
      </c>
      <c r="G11" s="8"/>
      <c r="H11" s="8"/>
      <c r="I11" s="8"/>
      <c r="J11" s="8"/>
      <c r="K11" s="8">
        <v>-14.5562180008646</v>
      </c>
      <c r="L11" s="8">
        <f t="shared" si="5"/>
        <v>0.81187588931669907</v>
      </c>
      <c r="M11" s="8">
        <f t="shared" si="2"/>
        <v>0.66635151681293303</v>
      </c>
      <c r="N11" s="8">
        <f t="shared" si="3"/>
        <v>2.6858682945225379E-2</v>
      </c>
      <c r="Q11" s="8">
        <v>0.63723902064568805</v>
      </c>
      <c r="R11" s="8"/>
      <c r="S11" s="8"/>
      <c r="T11" s="8">
        <v>2.2350709086866701E-2</v>
      </c>
      <c r="U11" s="8">
        <v>-7.6928045180651897E-2</v>
      </c>
      <c r="V11" s="8"/>
      <c r="W11" s="8"/>
      <c r="X11" s="8"/>
      <c r="Y11" s="8"/>
      <c r="Z11" s="8">
        <v>-19.161100053032602</v>
      </c>
      <c r="AA11" s="8">
        <f t="shared" si="4"/>
        <v>1.880049069586299</v>
      </c>
      <c r="AB11" s="8">
        <f t="shared" si="0"/>
        <v>0.3906182515029516</v>
      </c>
      <c r="AC11" s="8">
        <f t="shared" si="1"/>
        <v>3.2226501569943673E-2</v>
      </c>
    </row>
    <row r="12" spans="1:29" x14ac:dyDescent="0.55000000000000004">
      <c r="B12" s="8">
        <v>0.70984387129170401</v>
      </c>
      <c r="C12" s="8"/>
      <c r="D12" s="8"/>
      <c r="E12" s="8"/>
      <c r="F12" s="8"/>
      <c r="G12" s="8"/>
      <c r="H12" s="8">
        <v>-4.0224070912975203E-2</v>
      </c>
      <c r="I12" s="8"/>
      <c r="J12" s="8">
        <v>-3.8636260454209703E-2</v>
      </c>
      <c r="K12" s="8">
        <v>-14.4780508511384</v>
      </c>
      <c r="L12" s="8">
        <f t="shared" si="5"/>
        <v>0.89004303904289905</v>
      </c>
      <c r="M12" s="8">
        <f t="shared" si="2"/>
        <v>0.64081048594894385</v>
      </c>
      <c r="N12" s="8">
        <f t="shared" si="3"/>
        <v>2.5829198607362481E-2</v>
      </c>
      <c r="Q12" s="8">
        <v>0.61485788411461195</v>
      </c>
      <c r="R12" s="8">
        <v>-0.13148453238487001</v>
      </c>
      <c r="S12" s="8"/>
      <c r="T12" s="8">
        <v>1.9023218965516699E-2</v>
      </c>
      <c r="U12" s="8">
        <v>-8.1789181568881403E-2</v>
      </c>
      <c r="V12" s="8"/>
      <c r="W12" s="8"/>
      <c r="X12" s="8"/>
      <c r="Y12" s="8"/>
      <c r="Z12" s="8">
        <v>-18.986565595062199</v>
      </c>
      <c r="AA12" s="8">
        <f t="shared" si="4"/>
        <v>2.0545835275567015</v>
      </c>
      <c r="AB12" s="8">
        <f t="shared" si="0"/>
        <v>0.35797513017538302</v>
      </c>
      <c r="AC12" s="8">
        <f t="shared" si="1"/>
        <v>2.9533402625736244E-2</v>
      </c>
    </row>
    <row r="13" spans="1:29" x14ac:dyDescent="0.55000000000000004">
      <c r="B13" s="8">
        <v>0.70984387129170401</v>
      </c>
      <c r="C13" s="8"/>
      <c r="D13" s="8"/>
      <c r="E13" s="8"/>
      <c r="F13" s="8"/>
      <c r="G13" s="8"/>
      <c r="H13" s="8"/>
      <c r="I13" s="8"/>
      <c r="J13" s="8">
        <v>-2.9693446469331398E-2</v>
      </c>
      <c r="K13" s="8">
        <v>-14.4676760543095</v>
      </c>
      <c r="L13" s="8">
        <f t="shared" si="5"/>
        <v>0.90041783587179935</v>
      </c>
      <c r="M13" s="8">
        <f t="shared" si="2"/>
        <v>0.63749495357867958</v>
      </c>
      <c r="N13" s="8">
        <f t="shared" si="3"/>
        <v>2.5695559183603865E-2</v>
      </c>
      <c r="Q13" s="8">
        <v>0.63723902064568805</v>
      </c>
      <c r="R13" s="8"/>
      <c r="S13" s="8"/>
      <c r="T13" s="8"/>
      <c r="U13" s="8">
        <v>-7.8484875964808104E-2</v>
      </c>
      <c r="V13" s="8"/>
      <c r="W13" s="8"/>
      <c r="X13" s="8">
        <v>8.6122130229664608E-3</v>
      </c>
      <c r="Y13" s="8"/>
      <c r="Z13" s="8">
        <v>-18.5977888633983</v>
      </c>
      <c r="AA13" s="8">
        <f t="shared" si="4"/>
        <v>2.4433602592206007</v>
      </c>
      <c r="AB13" s="8">
        <f t="shared" si="0"/>
        <v>0.29473455843854213</v>
      </c>
      <c r="AC13" s="8">
        <f t="shared" si="1"/>
        <v>2.4315975184699128E-2</v>
      </c>
    </row>
    <row r="14" spans="1:29" x14ac:dyDescent="0.55000000000000004">
      <c r="B14" s="8">
        <v>0.70984387129170401</v>
      </c>
      <c r="C14" s="8"/>
      <c r="D14" s="8">
        <v>2.9243409333010398E-2</v>
      </c>
      <c r="E14" s="8"/>
      <c r="F14" s="8"/>
      <c r="G14" s="8"/>
      <c r="H14" s="8"/>
      <c r="I14" s="8"/>
      <c r="J14" s="8"/>
      <c r="K14" s="8">
        <v>-14.429962366667301</v>
      </c>
      <c r="L14" s="8">
        <f t="shared" si="5"/>
        <v>0.93813152351399864</v>
      </c>
      <c r="M14" s="8">
        <f t="shared" si="2"/>
        <v>0.62558644213998271</v>
      </c>
      <c r="N14" s="8">
        <f t="shared" si="3"/>
        <v>2.5215561877360258E-2</v>
      </c>
      <c r="Q14" s="8">
        <v>0.63723902064568805</v>
      </c>
      <c r="R14" s="8"/>
      <c r="S14" s="8">
        <v>3.9708523736798902E-2</v>
      </c>
      <c r="T14" s="8">
        <v>1.0852455331826801E-2</v>
      </c>
      <c r="U14" s="8">
        <v>-7.2694793048774506E-2</v>
      </c>
      <c r="V14" s="8"/>
      <c r="W14" s="8"/>
      <c r="X14" s="8"/>
      <c r="Y14" s="8"/>
      <c r="Z14" s="8">
        <v>-18.540184536854301</v>
      </c>
      <c r="AA14" s="8">
        <f t="shared" si="4"/>
        <v>2.5009645857645992</v>
      </c>
      <c r="AB14" s="8">
        <f t="shared" si="0"/>
        <v>0.28636665095199165</v>
      </c>
      <c r="AC14" s="8">
        <f t="shared" si="1"/>
        <v>2.362561219547658E-2</v>
      </c>
    </row>
    <row r="15" spans="1:29" x14ac:dyDescent="0.55000000000000004">
      <c r="B15" s="8">
        <v>0.70984387129170401</v>
      </c>
      <c r="C15" s="8"/>
      <c r="D15" s="8">
        <v>2.9594898814582601E-2</v>
      </c>
      <c r="E15" s="8"/>
      <c r="F15" s="8"/>
      <c r="G15" s="8">
        <v>3.8337244094560401E-2</v>
      </c>
      <c r="H15" s="8"/>
      <c r="I15" s="8"/>
      <c r="J15" s="8"/>
      <c r="K15" s="8">
        <v>-14.33812029534</v>
      </c>
      <c r="L15" s="8">
        <f t="shared" si="5"/>
        <v>1.0299735948412998</v>
      </c>
      <c r="M15" s="8">
        <f t="shared" si="2"/>
        <v>0.59750848321932448</v>
      </c>
      <c r="N15" s="8">
        <f t="shared" si="3"/>
        <v>2.4083821380983878E-2</v>
      </c>
      <c r="Q15" s="8">
        <v>0.61394184805857799</v>
      </c>
      <c r="R15" s="8">
        <v>-0.13686605411000999</v>
      </c>
      <c r="S15" s="8"/>
      <c r="T15" s="8"/>
      <c r="U15" s="8">
        <v>-7.8556500710799004E-2</v>
      </c>
      <c r="V15" s="8"/>
      <c r="W15" s="8"/>
      <c r="X15" s="8">
        <v>-1.5276540071909399E-3</v>
      </c>
      <c r="Y15" s="8"/>
      <c r="Z15" s="8">
        <v>-18.503004549108098</v>
      </c>
      <c r="AA15" s="8">
        <f t="shared" si="4"/>
        <v>2.5381445735108024</v>
      </c>
      <c r="AB15" s="8">
        <f t="shared" si="0"/>
        <v>0.28109227387991492</v>
      </c>
      <c r="AC15" s="8">
        <f t="shared" si="1"/>
        <v>2.319046939213916E-2</v>
      </c>
    </row>
    <row r="16" spans="1:29" x14ac:dyDescent="0.55000000000000004">
      <c r="B16" s="8">
        <v>0.70984387129170401</v>
      </c>
      <c r="C16" s="8"/>
      <c r="D16" s="8">
        <v>3.70182222248975E-2</v>
      </c>
      <c r="E16" s="8"/>
      <c r="F16" s="8"/>
      <c r="G16" s="8"/>
      <c r="H16" s="8">
        <v>-3.9011776312842E-2</v>
      </c>
      <c r="I16" s="8"/>
      <c r="J16" s="8"/>
      <c r="K16" s="8">
        <v>-14.326119257970999</v>
      </c>
      <c r="L16" s="8">
        <f t="shared" si="5"/>
        <v>1.0419746322102998</v>
      </c>
      <c r="M16" s="8">
        <f t="shared" si="2"/>
        <v>0.59393385793026188</v>
      </c>
      <c r="N16" s="8">
        <f t="shared" si="3"/>
        <v>2.3939738678589624E-2</v>
      </c>
      <c r="Q16" s="8">
        <v>0.63723902064568805</v>
      </c>
      <c r="R16" s="8"/>
      <c r="S16" s="8">
        <v>4.2747364480057302E-2</v>
      </c>
      <c r="T16" s="8"/>
      <c r="U16" s="8">
        <v>-7.12207856687542E-2</v>
      </c>
      <c r="V16" s="8"/>
      <c r="W16" s="8"/>
      <c r="X16" s="8">
        <v>4.2108106844952401E-4</v>
      </c>
      <c r="Y16" s="8"/>
      <c r="Z16" s="8">
        <v>-18.395547080691198</v>
      </c>
      <c r="AA16" s="8">
        <f t="shared" si="4"/>
        <v>2.6456020419277024</v>
      </c>
      <c r="AB16" s="8">
        <f t="shared" si="0"/>
        <v>0.26638809734129781</v>
      </c>
      <c r="AC16" s="8">
        <f t="shared" si="1"/>
        <v>2.1977356163345514E-2</v>
      </c>
    </row>
    <row r="17" spans="2:29" x14ac:dyDescent="0.55000000000000004">
      <c r="B17" s="8">
        <v>0.699728491510619</v>
      </c>
      <c r="C17" s="8">
        <v>-5.2822895092514997E-2</v>
      </c>
      <c r="D17" s="8"/>
      <c r="E17" s="8"/>
      <c r="F17" s="8">
        <v>-4.2306683190956498E-2</v>
      </c>
      <c r="G17" s="8"/>
      <c r="H17" s="8"/>
      <c r="I17" s="8"/>
      <c r="J17" s="8"/>
      <c r="K17" s="8">
        <v>-13.4937815141787</v>
      </c>
      <c r="L17" s="8">
        <f t="shared" si="5"/>
        <v>1.8743123760025995</v>
      </c>
      <c r="M17" s="8">
        <f t="shared" si="2"/>
        <v>0.3917402885378643</v>
      </c>
      <c r="N17" s="8">
        <f t="shared" si="3"/>
        <v>1.5789906590192956E-2</v>
      </c>
      <c r="Q17" s="8">
        <v>0.63723902064568805</v>
      </c>
      <c r="R17" s="8"/>
      <c r="S17" s="8"/>
      <c r="T17" s="8">
        <v>4.7186498841524102E-3</v>
      </c>
      <c r="U17" s="8">
        <v>-7.1994134193986203E-2</v>
      </c>
      <c r="V17" s="8"/>
      <c r="W17" s="8"/>
      <c r="X17" s="8"/>
      <c r="Y17" s="8">
        <v>-3.6443274034036903E-2</v>
      </c>
      <c r="Z17" s="8">
        <v>-17.965462380422299</v>
      </c>
      <c r="AA17" s="8">
        <f t="shared" si="4"/>
        <v>3.0756867421966021</v>
      </c>
      <c r="AB17" s="8">
        <f t="shared" si="0"/>
        <v>0.21484394081330144</v>
      </c>
      <c r="AC17" s="8">
        <f t="shared" si="1"/>
        <v>1.7724897823573477E-2</v>
      </c>
    </row>
    <row r="18" spans="2:29" x14ac:dyDescent="0.55000000000000004">
      <c r="B18" s="8">
        <v>0.70547369434614604</v>
      </c>
      <c r="C18" s="8">
        <v>-2.2821228992568401E-2</v>
      </c>
      <c r="D18" s="8"/>
      <c r="E18" s="8"/>
      <c r="F18" s="8"/>
      <c r="G18" s="8"/>
      <c r="H18" s="8"/>
      <c r="I18" s="8"/>
      <c r="J18" s="8"/>
      <c r="K18" s="8">
        <v>-13.307765435130101</v>
      </c>
      <c r="L18" s="8">
        <f t="shared" si="5"/>
        <v>2.0603284550511987</v>
      </c>
      <c r="M18" s="8">
        <f t="shared" si="2"/>
        <v>0.35694833501348811</v>
      </c>
      <c r="N18" s="8">
        <f t="shared" si="3"/>
        <v>1.4387544585787749E-2</v>
      </c>
      <c r="Q18" s="8">
        <v>0.63723902064568805</v>
      </c>
      <c r="R18" s="8"/>
      <c r="S18" s="8"/>
      <c r="T18" s="8"/>
      <c r="U18" s="8">
        <v>-7.0213707670964298E-2</v>
      </c>
      <c r="V18" s="8"/>
      <c r="W18" s="8"/>
      <c r="X18" s="8">
        <v>-1.7650668780898699E-3</v>
      </c>
      <c r="Y18" s="8">
        <v>-3.9027789717729897E-2</v>
      </c>
      <c r="Z18" s="8">
        <v>-17.9456569893641</v>
      </c>
      <c r="AA18" s="8">
        <f t="shared" si="4"/>
        <v>3.0954921332548011</v>
      </c>
      <c r="AB18" s="8">
        <f t="shared" si="0"/>
        <v>0.21272690615624149</v>
      </c>
      <c r="AC18" s="8">
        <f t="shared" si="1"/>
        <v>1.7550239777164061E-2</v>
      </c>
    </row>
    <row r="19" spans="2:29" x14ac:dyDescent="0.55000000000000004">
      <c r="B19" s="8">
        <v>0.70245380377810296</v>
      </c>
      <c r="C19" s="8">
        <v>-3.8591211545760201E-2</v>
      </c>
      <c r="D19" s="8"/>
      <c r="E19" s="8"/>
      <c r="F19" s="8"/>
      <c r="G19" s="8">
        <v>3.9777584098772301E-2</v>
      </c>
      <c r="H19" s="8"/>
      <c r="I19" s="8"/>
      <c r="J19" s="8"/>
      <c r="K19" s="8">
        <v>-13.298466168158299</v>
      </c>
      <c r="L19" s="8">
        <f t="shared" si="5"/>
        <v>2.0696277220230002</v>
      </c>
      <c r="M19" s="8">
        <f t="shared" si="2"/>
        <v>0.35529250855845984</v>
      </c>
      <c r="N19" s="8">
        <f t="shared" si="3"/>
        <v>1.4320803058762146E-2</v>
      </c>
      <c r="Q19" s="8">
        <v>0.63723902064568805</v>
      </c>
      <c r="R19" s="8"/>
      <c r="S19" s="8"/>
      <c r="T19" s="8"/>
      <c r="U19" s="8"/>
      <c r="V19" s="8">
        <v>5.3757989086309597E-2</v>
      </c>
      <c r="W19" s="8"/>
      <c r="X19" s="8"/>
      <c r="Y19" s="8"/>
      <c r="Z19" s="8">
        <v>-17.788492648372099</v>
      </c>
      <c r="AA19" s="8">
        <f t="shared" si="4"/>
        <v>3.2526564742468018</v>
      </c>
      <c r="AB19" s="8">
        <f t="shared" si="0"/>
        <v>0.19665030342743153</v>
      </c>
      <c r="AC19" s="8">
        <f t="shared" si="1"/>
        <v>1.6223899645626608E-2</v>
      </c>
    </row>
    <row r="20" spans="2:29" x14ac:dyDescent="0.55000000000000004">
      <c r="B20" s="8">
        <v>0.70984387129170401</v>
      </c>
      <c r="C20" s="8"/>
      <c r="D20" s="8"/>
      <c r="E20" s="8"/>
      <c r="F20" s="8"/>
      <c r="G20" s="8"/>
      <c r="H20" s="8">
        <v>-5.7179904514944702E-2</v>
      </c>
      <c r="I20" s="8">
        <v>3.2031865518077698E-2</v>
      </c>
      <c r="J20" s="8">
        <v>-4.4215563542542198E-2</v>
      </c>
      <c r="K20" s="8">
        <v>-13.2960145749798</v>
      </c>
      <c r="L20" s="8">
        <f t="shared" si="5"/>
        <v>2.0720793152014991</v>
      </c>
      <c r="M20" s="8">
        <f t="shared" si="2"/>
        <v>0.35485725903147547</v>
      </c>
      <c r="N20" s="8">
        <f t="shared" si="3"/>
        <v>1.4303259421879251E-2</v>
      </c>
      <c r="Q20" s="8">
        <v>0.61525246339352002</v>
      </c>
      <c r="R20" s="8">
        <v>-0.129166461007934</v>
      </c>
      <c r="S20" s="8"/>
      <c r="T20" s="8"/>
      <c r="U20" s="8">
        <v>-7.08905945004695E-2</v>
      </c>
      <c r="V20" s="8"/>
      <c r="W20" s="8"/>
      <c r="X20" s="8">
        <v>-1.0570064290456E-2</v>
      </c>
      <c r="Y20" s="8">
        <v>-3.6152827300537801E-2</v>
      </c>
      <c r="Z20" s="8">
        <v>-17.515302768896799</v>
      </c>
      <c r="AA20" s="8">
        <f t="shared" si="4"/>
        <v>3.5258463537221019</v>
      </c>
      <c r="AB20" s="8">
        <f t="shared" si="0"/>
        <v>0.1715426806008426</v>
      </c>
      <c r="AC20" s="8">
        <f t="shared" si="1"/>
        <v>1.4152488892735796E-2</v>
      </c>
    </row>
    <row r="21" spans="2:29" x14ac:dyDescent="0.55000000000000004">
      <c r="B21" s="8">
        <v>0.70984387129170401</v>
      </c>
      <c r="C21" s="8"/>
      <c r="D21" s="8"/>
      <c r="E21" s="8"/>
      <c r="F21" s="8"/>
      <c r="G21" s="8">
        <v>2.9744213600790399E-2</v>
      </c>
      <c r="H21" s="8">
        <v>-1.4186346262089901E-2</v>
      </c>
      <c r="I21" s="8"/>
      <c r="J21" s="8"/>
      <c r="K21" s="8">
        <v>-13.252623095800899</v>
      </c>
      <c r="L21" s="8">
        <f t="shared" si="5"/>
        <v>2.1154707943803999</v>
      </c>
      <c r="M21" s="8">
        <f t="shared" si="2"/>
        <v>0.34724128418906952</v>
      </c>
      <c r="N21" s="8">
        <f t="shared" si="3"/>
        <v>1.3996281725498589E-2</v>
      </c>
      <c r="Q21" s="8">
        <v>0.63723902064568805</v>
      </c>
      <c r="R21" s="8"/>
      <c r="S21" s="8">
        <v>5.3519775118417399E-2</v>
      </c>
      <c r="T21" s="8"/>
      <c r="U21" s="8"/>
      <c r="V21" s="8"/>
      <c r="W21" s="8">
        <v>-4.88096545007859E-2</v>
      </c>
      <c r="X21" s="8"/>
      <c r="Y21" s="8"/>
      <c r="Z21" s="8">
        <v>-17.466839483257299</v>
      </c>
      <c r="AA21" s="8">
        <f t="shared" si="4"/>
        <v>3.5743096393616014</v>
      </c>
      <c r="AB21" s="8">
        <f t="shared" si="0"/>
        <v>0.16743587787277306</v>
      </c>
      <c r="AC21" s="8">
        <f t="shared" si="1"/>
        <v>1.3813672454808594E-2</v>
      </c>
    </row>
    <row r="22" spans="2:29" x14ac:dyDescent="0.55000000000000004">
      <c r="B22" s="8">
        <v>0.70984387129170401</v>
      </c>
      <c r="C22" s="8"/>
      <c r="D22" s="8"/>
      <c r="E22" s="8">
        <v>-1.8181501643246001E-3</v>
      </c>
      <c r="F22" s="8"/>
      <c r="G22" s="8"/>
      <c r="H22" s="8"/>
      <c r="I22" s="8"/>
      <c r="J22" s="8"/>
      <c r="K22" s="8">
        <v>-13.231138759931801</v>
      </c>
      <c r="L22" s="8">
        <f t="shared" si="5"/>
        <v>2.1369551302494987</v>
      </c>
      <c r="M22" s="8">
        <f t="shared" si="2"/>
        <v>0.34353112326387364</v>
      </c>
      <c r="N22" s="8">
        <f t="shared" si="3"/>
        <v>1.3846735977569309E-2</v>
      </c>
      <c r="Q22" s="8">
        <v>0.61611303281516805</v>
      </c>
      <c r="R22" s="8">
        <v>-0.124110794248875</v>
      </c>
      <c r="S22" s="8"/>
      <c r="T22" s="8">
        <v>3.3814809647968402E-3</v>
      </c>
      <c r="U22" s="8">
        <v>-7.7087381037895003E-2</v>
      </c>
      <c r="V22" s="8"/>
      <c r="W22" s="8"/>
      <c r="X22" s="8"/>
      <c r="Y22" s="8">
        <v>-3.27152227258432E-2</v>
      </c>
      <c r="Z22" s="8">
        <v>-17.423154438759301</v>
      </c>
      <c r="AA22" s="8">
        <f t="shared" si="4"/>
        <v>3.6179946838595995</v>
      </c>
      <c r="AB22" s="8">
        <f t="shared" si="0"/>
        <v>0.16381830823384233</v>
      </c>
      <c r="AC22" s="8">
        <f t="shared" si="1"/>
        <v>1.351521836773043E-2</v>
      </c>
    </row>
    <row r="23" spans="2:29" x14ac:dyDescent="0.55000000000000004">
      <c r="B23" s="8">
        <v>0.70984387129170401</v>
      </c>
      <c r="C23" s="8"/>
      <c r="D23" s="8"/>
      <c r="E23" s="8"/>
      <c r="F23" s="8"/>
      <c r="G23" s="8"/>
      <c r="H23" s="8"/>
      <c r="I23" s="8">
        <v>1.4804645187374301E-3</v>
      </c>
      <c r="J23" s="8"/>
      <c r="K23" s="8">
        <v>-13.229586771795301</v>
      </c>
      <c r="L23" s="8">
        <f t="shared" si="5"/>
        <v>2.1385071183859985</v>
      </c>
      <c r="M23" s="8">
        <f t="shared" si="2"/>
        <v>0.34326464855473027</v>
      </c>
      <c r="N23" s="8">
        <f t="shared" si="3"/>
        <v>1.3835995160530227E-2</v>
      </c>
      <c r="Q23" s="8">
        <v>0.63723902064568805</v>
      </c>
      <c r="R23" s="8"/>
      <c r="S23" s="8">
        <v>4.0835988048655403E-2</v>
      </c>
      <c r="T23" s="8"/>
      <c r="U23" s="8"/>
      <c r="V23" s="8">
        <v>4.8067269976694499E-2</v>
      </c>
      <c r="W23" s="8"/>
      <c r="X23" s="8"/>
      <c r="Y23" s="8"/>
      <c r="Z23" s="8">
        <v>-17.366722780493401</v>
      </c>
      <c r="AA23" s="8">
        <f t="shared" si="4"/>
        <v>3.6744263421254999</v>
      </c>
      <c r="AB23" s="8">
        <f t="shared" si="0"/>
        <v>0.15926064040009502</v>
      </c>
      <c r="AC23" s="8">
        <f t="shared" si="1"/>
        <v>1.3139204986291111E-2</v>
      </c>
    </row>
    <row r="24" spans="2:29" x14ac:dyDescent="0.55000000000000004">
      <c r="B24" s="8">
        <v>0.70984387129170401</v>
      </c>
      <c r="C24" s="8"/>
      <c r="D24" s="8"/>
      <c r="E24" s="8"/>
      <c r="F24" s="8">
        <v>-3.04737976278333E-2</v>
      </c>
      <c r="G24" s="8"/>
      <c r="H24" s="8">
        <v>-1.1657930479984599E-2</v>
      </c>
      <c r="I24" s="8"/>
      <c r="J24" s="8"/>
      <c r="K24" s="8">
        <v>-13.179354641829301</v>
      </c>
      <c r="L24" s="8">
        <f t="shared" si="5"/>
        <v>2.1887392483519985</v>
      </c>
      <c r="M24" s="8">
        <f t="shared" si="2"/>
        <v>0.33475055911158497</v>
      </c>
      <c r="N24" s="8">
        <f t="shared" si="3"/>
        <v>1.3492817088370263E-2</v>
      </c>
      <c r="Q24" s="8">
        <v>0.63723902064568805</v>
      </c>
      <c r="R24" s="8"/>
      <c r="S24" s="8"/>
      <c r="T24" s="8"/>
      <c r="U24" s="8"/>
      <c r="V24" s="8"/>
      <c r="W24" s="8">
        <v>-5.1967961608680002E-2</v>
      </c>
      <c r="X24" s="8"/>
      <c r="Y24" s="8">
        <v>-5.3090832406021797E-2</v>
      </c>
      <c r="Z24" s="8">
        <v>-17.346729409608098</v>
      </c>
      <c r="AA24" s="8">
        <f t="shared" si="4"/>
        <v>3.6944197130108023</v>
      </c>
      <c r="AB24" s="8">
        <f t="shared" si="0"/>
        <v>0.15767649317781315</v>
      </c>
      <c r="AC24" s="8">
        <f t="shared" si="1"/>
        <v>1.3008510829657463E-2</v>
      </c>
    </row>
    <row r="25" spans="2:29" x14ac:dyDescent="0.55000000000000004">
      <c r="B25" s="8">
        <v>0.70984387129170401</v>
      </c>
      <c r="C25" s="8"/>
      <c r="D25" s="8"/>
      <c r="E25" s="8"/>
      <c r="F25" s="8">
        <v>-3.86213078137045E-2</v>
      </c>
      <c r="G25" s="8"/>
      <c r="H25" s="8"/>
      <c r="I25" s="8">
        <v>5.22006494587388E-3</v>
      </c>
      <c r="J25" s="8"/>
      <c r="K25" s="8">
        <v>-13.106431497804801</v>
      </c>
      <c r="L25" s="8">
        <f t="shared" si="5"/>
        <v>2.2616623923764987</v>
      </c>
      <c r="M25" s="8">
        <f t="shared" si="2"/>
        <v>0.32276486396968118</v>
      </c>
      <c r="N25" s="8">
        <f t="shared" si="3"/>
        <v>1.3009708732536962E-2</v>
      </c>
      <c r="Q25" s="8">
        <v>0.61299552727044304</v>
      </c>
      <c r="R25" s="8">
        <v>-0.14242549235128199</v>
      </c>
      <c r="S25" s="8"/>
      <c r="T25" s="8"/>
      <c r="U25" s="8"/>
      <c r="V25" s="8"/>
      <c r="W25" s="8">
        <v>-6.3812671771827104E-2</v>
      </c>
      <c r="X25" s="8"/>
      <c r="Y25" s="8">
        <v>-5.0668566912752303E-2</v>
      </c>
      <c r="Z25" s="8">
        <v>-17.309398171422501</v>
      </c>
      <c r="AA25" s="8">
        <f t="shared" si="4"/>
        <v>3.7317509511963998</v>
      </c>
      <c r="AB25" s="8">
        <f t="shared" si="0"/>
        <v>0.15476066137626268</v>
      </c>
      <c r="AC25" s="8">
        <f t="shared" si="1"/>
        <v>1.2767951004895542E-2</v>
      </c>
    </row>
    <row r="26" spans="2:29" x14ac:dyDescent="0.55000000000000004">
      <c r="B26" s="8">
        <v>0.70984387129170401</v>
      </c>
      <c r="C26" s="8"/>
      <c r="D26" s="8"/>
      <c r="E26" s="8">
        <v>5.1791293410853598E-3</v>
      </c>
      <c r="F26" s="8">
        <v>-3.9044040453332603E-2</v>
      </c>
      <c r="G26" s="8"/>
      <c r="H26" s="8"/>
      <c r="I26" s="8"/>
      <c r="J26" s="8"/>
      <c r="K26" s="8">
        <v>-13.1049429411589</v>
      </c>
      <c r="L26" s="8">
        <f t="shared" si="5"/>
        <v>2.2631509490223998</v>
      </c>
      <c r="M26" s="8">
        <f t="shared" si="2"/>
        <v>0.32252472645367763</v>
      </c>
      <c r="N26" s="8">
        <f t="shared" si="3"/>
        <v>1.3000029490811152E-2</v>
      </c>
      <c r="Q26" s="8">
        <v>0.63723902064568805</v>
      </c>
      <c r="R26" s="8"/>
      <c r="S26" s="8"/>
      <c r="T26" s="8"/>
      <c r="U26" s="8"/>
      <c r="V26" s="8">
        <v>5.0024348884850703E-2</v>
      </c>
      <c r="W26" s="8"/>
      <c r="X26" s="8"/>
      <c r="Y26" s="8">
        <v>-3.8755994749375897E-2</v>
      </c>
      <c r="Z26" s="8">
        <v>-17.185527735351901</v>
      </c>
      <c r="AA26" s="8">
        <f t="shared" si="4"/>
        <v>3.855621387267</v>
      </c>
      <c r="AB26" s="8">
        <f t="shared" si="0"/>
        <v>0.14546632046482444</v>
      </c>
      <c r="AC26" s="8">
        <f t="shared" si="1"/>
        <v>1.200115608217598E-2</v>
      </c>
    </row>
    <row r="27" spans="2:29" x14ac:dyDescent="0.55000000000000004">
      <c r="B27" s="8">
        <v>0.70984387129170401</v>
      </c>
      <c r="C27" s="8"/>
      <c r="D27" s="8"/>
      <c r="E27" s="8">
        <v>5.0960572559893601E-3</v>
      </c>
      <c r="F27" s="8"/>
      <c r="G27" s="8">
        <v>3.8970068059396602E-2</v>
      </c>
      <c r="H27" s="8"/>
      <c r="I27" s="8"/>
      <c r="J27" s="8"/>
      <c r="K27" s="8">
        <v>-13.098284680733199</v>
      </c>
      <c r="L27" s="8">
        <f t="shared" si="5"/>
        <v>2.2698092094481002</v>
      </c>
      <c r="M27" s="8">
        <f t="shared" si="2"/>
        <v>0.32145278494891122</v>
      </c>
      <c r="N27" s="8">
        <f t="shared" si="3"/>
        <v>1.295682266035318E-2</v>
      </c>
      <c r="Q27" s="8">
        <v>0.61985616917533903</v>
      </c>
      <c r="R27" s="8">
        <v>-0.10212064494227099</v>
      </c>
      <c r="S27" s="8">
        <v>2.75457011537657E-2</v>
      </c>
      <c r="T27" s="8">
        <v>1.1790024172188E-2</v>
      </c>
      <c r="U27" s="8">
        <v>-7.7766968275642501E-2</v>
      </c>
      <c r="V27" s="8"/>
      <c r="W27" s="8"/>
      <c r="X27" s="8"/>
      <c r="Y27" s="8"/>
      <c r="Z27" s="8">
        <v>-17.125407237313901</v>
      </c>
      <c r="AA27" s="8">
        <f t="shared" si="4"/>
        <v>3.9157418853049997</v>
      </c>
      <c r="AB27" s="8">
        <f t="shared" si="0"/>
        <v>0.14115863605127527</v>
      </c>
      <c r="AC27" s="8">
        <f t="shared" si="1"/>
        <v>1.1645766650212852E-2</v>
      </c>
    </row>
    <row r="28" spans="2:29" x14ac:dyDescent="0.55000000000000004">
      <c r="B28" s="8">
        <v>0.70984387129170401</v>
      </c>
      <c r="C28" s="8"/>
      <c r="D28" s="8"/>
      <c r="E28" s="8"/>
      <c r="F28" s="8"/>
      <c r="G28" s="8">
        <v>3.8061157263692899E-2</v>
      </c>
      <c r="H28" s="8"/>
      <c r="I28" s="8">
        <v>1.34615527625892E-3</v>
      </c>
      <c r="J28" s="8"/>
      <c r="K28" s="8">
        <v>-13.0646238097478</v>
      </c>
      <c r="L28" s="8">
        <f t="shared" si="5"/>
        <v>2.3034700804334989</v>
      </c>
      <c r="M28" s="8">
        <f t="shared" si="2"/>
        <v>0.31608786817061418</v>
      </c>
      <c r="N28" s="8">
        <f t="shared" si="3"/>
        <v>1.2740578538234295E-2</v>
      </c>
      <c r="Q28" s="8">
        <v>0.63723902064568805</v>
      </c>
      <c r="R28" s="8"/>
      <c r="S28" s="8">
        <v>4.7534425992105798E-2</v>
      </c>
      <c r="T28" s="8"/>
      <c r="U28" s="8"/>
      <c r="V28" s="8"/>
      <c r="W28" s="8"/>
      <c r="X28" s="8"/>
      <c r="Y28" s="8"/>
      <c r="Z28" s="8">
        <v>-17.05884240979</v>
      </c>
      <c r="AA28" s="8">
        <f t="shared" si="4"/>
        <v>3.9823067128289011</v>
      </c>
      <c r="AB28" s="8">
        <f t="shared" si="0"/>
        <v>0.1365378577830641</v>
      </c>
      <c r="AC28" s="8">
        <f t="shared" si="1"/>
        <v>1.1264546577822703E-2</v>
      </c>
    </row>
    <row r="29" spans="2:29" x14ac:dyDescent="0.55000000000000004">
      <c r="B29" s="8">
        <v>0.70984387129170401</v>
      </c>
      <c r="C29" s="8"/>
      <c r="D29" s="8"/>
      <c r="E29" s="8"/>
      <c r="F29" s="8"/>
      <c r="G29" s="8"/>
      <c r="H29" s="8">
        <v>-4.2619351447016299E-2</v>
      </c>
      <c r="I29" s="8">
        <v>2.23902929433729E-2</v>
      </c>
      <c r="J29" s="8"/>
      <c r="K29" s="8">
        <v>-12.964582114115499</v>
      </c>
      <c r="L29" s="8">
        <f t="shared" si="5"/>
        <v>2.4035117760658</v>
      </c>
      <c r="M29" s="8">
        <f t="shared" si="2"/>
        <v>0.30066581264066633</v>
      </c>
      <c r="N29" s="8">
        <f t="shared" si="3"/>
        <v>1.2118960534235943E-2</v>
      </c>
      <c r="Q29" s="8">
        <v>0.61968742222953199</v>
      </c>
      <c r="R29" s="8">
        <v>-0.103111998228997</v>
      </c>
      <c r="S29" s="8">
        <v>3.1484877147192503E-2</v>
      </c>
      <c r="T29" s="8"/>
      <c r="U29" s="8">
        <v>-7.3188588789294406E-2</v>
      </c>
      <c r="V29" s="8"/>
      <c r="W29" s="8"/>
      <c r="X29" s="8">
        <v>-5.0599941436864802E-3</v>
      </c>
      <c r="Y29" s="8"/>
      <c r="Z29" s="8">
        <v>-16.9729106868404</v>
      </c>
      <c r="AA29" s="8">
        <f t="shared" si="4"/>
        <v>4.0682384357785004</v>
      </c>
      <c r="AB29" s="8">
        <f t="shared" si="0"/>
        <v>0.13079563423958876</v>
      </c>
      <c r="AC29" s="8">
        <f t="shared" si="1"/>
        <v>1.0790805846746349E-2</v>
      </c>
    </row>
    <row r="30" spans="2:29" x14ac:dyDescent="0.55000000000000004">
      <c r="B30" s="8">
        <v>0.70984387129170401</v>
      </c>
      <c r="C30" s="8"/>
      <c r="D30" s="8"/>
      <c r="E30" s="8"/>
      <c r="F30" s="8"/>
      <c r="G30" s="8">
        <v>2.65678506124413E-2</v>
      </c>
      <c r="H30" s="8">
        <v>-2.4290130953181499E-2</v>
      </c>
      <c r="I30" s="8"/>
      <c r="J30" s="8">
        <v>-3.7065270646532401E-2</v>
      </c>
      <c r="K30" s="8">
        <v>-12.8631791663685</v>
      </c>
      <c r="L30" s="8">
        <f t="shared" si="5"/>
        <v>2.5049147238127993</v>
      </c>
      <c r="M30" s="8">
        <f t="shared" si="2"/>
        <v>0.2858016152261198</v>
      </c>
      <c r="N30" s="8">
        <f t="shared" si="3"/>
        <v>1.15198281611275E-2</v>
      </c>
      <c r="Q30" s="8">
        <v>0.63723902064568805</v>
      </c>
      <c r="R30" s="8"/>
      <c r="S30" s="8"/>
      <c r="T30" s="8"/>
      <c r="U30" s="8"/>
      <c r="V30" s="8"/>
      <c r="W30" s="8"/>
      <c r="X30" s="8"/>
      <c r="Y30" s="8"/>
      <c r="Z30" s="8">
        <v>-16.804750785797602</v>
      </c>
      <c r="AA30" s="8">
        <f t="shared" si="4"/>
        <v>4.2363983368212992</v>
      </c>
      <c r="AB30" s="8">
        <f t="shared" si="0"/>
        <v>0.12024798000763681</v>
      </c>
      <c r="AC30" s="8">
        <f t="shared" si="1"/>
        <v>9.9206109842242783E-3</v>
      </c>
    </row>
    <row r="31" spans="2:29" x14ac:dyDescent="0.55000000000000004">
      <c r="B31" s="8">
        <v>0.70984387129170401</v>
      </c>
      <c r="C31" s="8"/>
      <c r="D31" s="8"/>
      <c r="E31" s="8"/>
      <c r="F31" s="8">
        <v>-2.8382888663670301E-2</v>
      </c>
      <c r="G31" s="8"/>
      <c r="H31" s="8">
        <v>-2.14083660523561E-2</v>
      </c>
      <c r="I31" s="8"/>
      <c r="J31" s="8">
        <v>-3.7691644592418E-2</v>
      </c>
      <c r="K31" s="8">
        <v>-12.8601119140435</v>
      </c>
      <c r="L31" s="8">
        <f t="shared" si="5"/>
        <v>2.5079819761377991</v>
      </c>
      <c r="M31" s="8">
        <f t="shared" si="2"/>
        <v>0.28536363832398598</v>
      </c>
      <c r="N31" s="8">
        <f t="shared" si="3"/>
        <v>1.1502174591720158E-2</v>
      </c>
      <c r="Q31" s="8">
        <v>0.61153197882216404</v>
      </c>
      <c r="R31" s="8">
        <v>-0.15102353575615199</v>
      </c>
      <c r="S31" s="8"/>
      <c r="T31" s="8"/>
      <c r="U31" s="8"/>
      <c r="V31" s="8"/>
      <c r="W31" s="8">
        <v>-5.5276786918256403E-2</v>
      </c>
      <c r="X31" s="8"/>
      <c r="Y31" s="8"/>
      <c r="Z31" s="8">
        <v>-16.716872514256899</v>
      </c>
      <c r="AA31" s="8">
        <f t="shared" si="4"/>
        <v>4.3242766083620019</v>
      </c>
      <c r="AB31" s="8">
        <f t="shared" si="0"/>
        <v>0.11507878431485634</v>
      </c>
      <c r="AC31" s="8">
        <f t="shared" si="1"/>
        <v>9.4941457781880026E-3</v>
      </c>
    </row>
    <row r="32" spans="2:29" x14ac:dyDescent="0.55000000000000004">
      <c r="B32" s="8">
        <v>0.69940008315229096</v>
      </c>
      <c r="C32" s="8">
        <v>-5.4537855937772203E-2</v>
      </c>
      <c r="D32" s="8"/>
      <c r="E32" s="8"/>
      <c r="F32" s="8"/>
      <c r="G32" s="8"/>
      <c r="H32" s="8">
        <v>-3.6881358168236698E-2</v>
      </c>
      <c r="I32" s="8"/>
      <c r="J32" s="8"/>
      <c r="K32" s="8">
        <v>-12.856120944871799</v>
      </c>
      <c r="L32" s="8">
        <f t="shared" si="5"/>
        <v>2.5119729453095001</v>
      </c>
      <c r="M32" s="8">
        <f t="shared" si="2"/>
        <v>0.28479476735773884</v>
      </c>
      <c r="N32" s="8">
        <f t="shared" si="3"/>
        <v>1.1479245064985899E-2</v>
      </c>
      <c r="Q32" s="8">
        <v>0.61999994198212105</v>
      </c>
      <c r="R32" s="8">
        <v>-0.101276009539454</v>
      </c>
      <c r="S32" s="8"/>
      <c r="T32" s="8"/>
      <c r="U32" s="8"/>
      <c r="V32" s="8">
        <v>5.2954988853552397E-2</v>
      </c>
      <c r="W32" s="8"/>
      <c r="X32" s="8"/>
      <c r="Y32" s="8"/>
      <c r="Z32" s="8">
        <v>-16.674543183079699</v>
      </c>
      <c r="AA32" s="8">
        <f t="shared" si="4"/>
        <v>4.3666059395392018</v>
      </c>
      <c r="AB32" s="8">
        <f t="shared" si="0"/>
        <v>0.11266877382317035</v>
      </c>
      <c r="AC32" s="8">
        <f t="shared" si="1"/>
        <v>9.2953168535408071E-3</v>
      </c>
    </row>
    <row r="33" spans="2:29" x14ac:dyDescent="0.55000000000000004">
      <c r="B33" s="8">
        <v>0.70984387129170401</v>
      </c>
      <c r="C33" s="8"/>
      <c r="D33" s="8">
        <v>3.9471766583259203E-2</v>
      </c>
      <c r="E33" s="8"/>
      <c r="F33" s="8"/>
      <c r="G33" s="8"/>
      <c r="H33" s="8">
        <v>-5.2716636559996602E-2</v>
      </c>
      <c r="I33" s="8">
        <v>2.6937207498708499E-2</v>
      </c>
      <c r="J33" s="8"/>
      <c r="K33" s="8">
        <v>-12.835556732038301</v>
      </c>
      <c r="L33" s="8">
        <f t="shared" si="5"/>
        <v>2.5325371581429987</v>
      </c>
      <c r="M33" s="8">
        <f t="shared" si="2"/>
        <v>0.28188148028312471</v>
      </c>
      <c r="N33" s="8">
        <f t="shared" si="3"/>
        <v>1.1361818973964558E-2</v>
      </c>
      <c r="Q33" s="8">
        <v>0.63723902064568805</v>
      </c>
      <c r="R33" s="8"/>
      <c r="S33" s="8"/>
      <c r="T33" s="8">
        <v>2.1923875106095701E-2</v>
      </c>
      <c r="U33" s="8">
        <v>-8.0466691629848999E-2</v>
      </c>
      <c r="V33" s="8"/>
      <c r="W33" s="8"/>
      <c r="X33" s="8">
        <v>6.6728847788723698E-3</v>
      </c>
      <c r="Y33" s="8"/>
      <c r="Z33" s="8">
        <v>-16.661563730430402</v>
      </c>
      <c r="AA33" s="8">
        <f t="shared" si="4"/>
        <v>4.3795853921884991</v>
      </c>
      <c r="AB33" s="8">
        <f t="shared" si="0"/>
        <v>0.11193995180140838</v>
      </c>
      <c r="AC33" s="8">
        <f t="shared" si="1"/>
        <v>9.2351881116344813E-3</v>
      </c>
    </row>
    <row r="34" spans="2:29" x14ac:dyDescent="0.55000000000000004">
      <c r="B34" s="8">
        <v>0.70272090792744601</v>
      </c>
      <c r="C34" s="8">
        <v>-3.7196383594178102E-2</v>
      </c>
      <c r="D34" s="8"/>
      <c r="E34" s="8"/>
      <c r="F34" s="8">
        <v>-4.4784790619175799E-2</v>
      </c>
      <c r="G34" s="8"/>
      <c r="H34" s="8"/>
      <c r="I34" s="8"/>
      <c r="J34" s="8">
        <v>-3.2583346624433199E-2</v>
      </c>
      <c r="K34" s="8">
        <v>-12.6979241425695</v>
      </c>
      <c r="L34" s="8">
        <f t="shared" si="5"/>
        <v>2.6701697476117996</v>
      </c>
      <c r="M34" s="8">
        <f t="shared" si="2"/>
        <v>0.26313584116793554</v>
      </c>
      <c r="N34" s="8">
        <f t="shared" si="3"/>
        <v>1.0606237025252905E-2</v>
      </c>
      <c r="Q34" s="8">
        <v>0.63723902064568805</v>
      </c>
      <c r="R34" s="8"/>
      <c r="S34" s="8"/>
      <c r="T34" s="8"/>
      <c r="U34" s="8"/>
      <c r="V34" s="8"/>
      <c r="W34" s="8"/>
      <c r="X34" s="8"/>
      <c r="Y34" s="8">
        <v>-4.3575195527374003E-2</v>
      </c>
      <c r="Z34" s="8">
        <v>-16.647883121416001</v>
      </c>
      <c r="AA34" s="8">
        <f t="shared" si="4"/>
        <v>4.3932660012028997</v>
      </c>
      <c r="AB34" s="8">
        <f t="shared" si="0"/>
        <v>0.11117686130564403</v>
      </c>
      <c r="AC34" s="8">
        <f t="shared" si="1"/>
        <v>9.1722321771251763E-3</v>
      </c>
    </row>
    <row r="35" spans="2:29" x14ac:dyDescent="0.55000000000000004">
      <c r="B35" s="8">
        <v>0.70984387129170401</v>
      </c>
      <c r="C35" s="8"/>
      <c r="D35" s="8">
        <v>3.5298031875124702E-2</v>
      </c>
      <c r="E35" s="8"/>
      <c r="F35" s="8">
        <v>-2.66351613685612E-2</v>
      </c>
      <c r="G35" s="8"/>
      <c r="H35" s="8">
        <v>-2.1208938441823401E-2</v>
      </c>
      <c r="I35" s="8"/>
      <c r="J35" s="8"/>
      <c r="K35" s="8">
        <v>-12.6218785642938</v>
      </c>
      <c r="L35" s="8">
        <f t="shared" si="5"/>
        <v>2.7462153258874995</v>
      </c>
      <c r="M35" s="8">
        <f t="shared" si="2"/>
        <v>0.25331850652851723</v>
      </c>
      <c r="N35" s="8">
        <f t="shared" si="3"/>
        <v>1.0210528946567255E-2</v>
      </c>
      <c r="Q35" s="8">
        <v>0.63723902064568805</v>
      </c>
      <c r="R35" s="8"/>
      <c r="S35" s="8"/>
      <c r="T35" s="8"/>
      <c r="U35" s="8"/>
      <c r="V35" s="8"/>
      <c r="W35" s="8">
        <v>-4.2246720537787802E-2</v>
      </c>
      <c r="X35" s="8"/>
      <c r="Y35" s="8"/>
      <c r="Z35" s="8">
        <v>-16.518962910042401</v>
      </c>
      <c r="AA35" s="8">
        <f t="shared" si="4"/>
        <v>4.5221862125765</v>
      </c>
      <c r="AB35" s="8">
        <f t="shared" si="0"/>
        <v>0.10423648090421236</v>
      </c>
      <c r="AC35" s="8">
        <f t="shared" si="1"/>
        <v>8.599641984418694E-3</v>
      </c>
    </row>
    <row r="36" spans="2:29" x14ac:dyDescent="0.55000000000000004">
      <c r="B36" s="8">
        <v>0.70984387129170401</v>
      </c>
      <c r="C36" s="8"/>
      <c r="D36" s="8"/>
      <c r="E36" s="8">
        <v>-1.0271638748031499E-2</v>
      </c>
      <c r="F36" s="8">
        <v>-4.0671533062319798E-2</v>
      </c>
      <c r="G36" s="8"/>
      <c r="H36" s="8"/>
      <c r="I36" s="8"/>
      <c r="J36" s="8">
        <v>-3.8530860239357603E-2</v>
      </c>
      <c r="K36" s="8">
        <v>-12.613899177741899</v>
      </c>
      <c r="L36" s="8">
        <f t="shared" si="5"/>
        <v>2.7541947124394</v>
      </c>
      <c r="M36" s="8">
        <f t="shared" si="2"/>
        <v>0.25230985682575935</v>
      </c>
      <c r="N36" s="8">
        <f t="shared" si="3"/>
        <v>1.0169873223745849E-2</v>
      </c>
      <c r="Q36" s="8">
        <v>0.63723902064568805</v>
      </c>
      <c r="R36" s="8"/>
      <c r="S36" s="8">
        <v>5.1418859890284802E-2</v>
      </c>
      <c r="T36" s="8"/>
      <c r="U36" s="8"/>
      <c r="V36" s="8"/>
      <c r="W36" s="8"/>
      <c r="X36" s="8">
        <v>-3.8843705376588898E-2</v>
      </c>
      <c r="Y36" s="8"/>
      <c r="Z36" s="8">
        <v>-16.426018159459801</v>
      </c>
      <c r="AA36" s="8">
        <f t="shared" si="4"/>
        <v>4.6151309631590998</v>
      </c>
      <c r="AB36" s="8">
        <f t="shared" si="0"/>
        <v>9.9503199298618616E-2</v>
      </c>
      <c r="AC36" s="8">
        <f t="shared" si="1"/>
        <v>8.2091402438913448E-3</v>
      </c>
    </row>
    <row r="37" spans="2:29" x14ac:dyDescent="0.55000000000000004">
      <c r="B37" s="8">
        <v>0.70984387129170401</v>
      </c>
      <c r="C37" s="8"/>
      <c r="D37" s="8"/>
      <c r="E37" s="8">
        <v>-1.6745127781032501E-2</v>
      </c>
      <c r="F37" s="8"/>
      <c r="G37" s="8"/>
      <c r="H37" s="8"/>
      <c r="I37" s="8"/>
      <c r="J37" s="8">
        <v>-3.6534953646184899E-2</v>
      </c>
      <c r="K37" s="8">
        <v>-12.582800555092099</v>
      </c>
      <c r="L37" s="8">
        <f t="shared" si="5"/>
        <v>2.7852933350892002</v>
      </c>
      <c r="M37" s="8">
        <f t="shared" si="2"/>
        <v>0.24841695670508562</v>
      </c>
      <c r="N37" s="8">
        <f t="shared" si="3"/>
        <v>1.0012961792706129E-2</v>
      </c>
      <c r="Q37" s="8">
        <v>0.61460849049708099</v>
      </c>
      <c r="R37" s="8">
        <v>-0.13294966813145201</v>
      </c>
      <c r="S37" s="8"/>
      <c r="T37" s="8">
        <v>1.9173787551149301E-2</v>
      </c>
      <c r="U37" s="8">
        <v>-8.0287671813218803E-2</v>
      </c>
      <c r="V37" s="8"/>
      <c r="W37" s="8"/>
      <c r="X37" s="8">
        <v>-2.93356713381246E-3</v>
      </c>
      <c r="Y37" s="8"/>
      <c r="Z37" s="8">
        <v>-16.284998896032</v>
      </c>
      <c r="AA37" s="8">
        <f t="shared" si="4"/>
        <v>4.7561502265869002</v>
      </c>
      <c r="AB37" s="8">
        <f t="shared" ref="AB37:AB68" si="6">EXP(-AA37/2)</f>
        <v>9.2728898455425396E-2</v>
      </c>
      <c r="AC37" s="8">
        <f t="shared" ref="AC37:AC68" si="7">AB37/AB$101</f>
        <v>7.6502518255482325E-3</v>
      </c>
    </row>
    <row r="38" spans="2:29" x14ac:dyDescent="0.55000000000000004">
      <c r="B38" s="8">
        <v>0.70984387129170401</v>
      </c>
      <c r="C38" s="8"/>
      <c r="D38" s="8">
        <v>3.4313470612534397E-2</v>
      </c>
      <c r="E38" s="8"/>
      <c r="F38" s="8"/>
      <c r="G38" s="8">
        <v>2.4107943904465801E-2</v>
      </c>
      <c r="H38" s="8">
        <v>-2.4331044163282699E-2</v>
      </c>
      <c r="I38" s="8"/>
      <c r="J38" s="8"/>
      <c r="K38" s="8">
        <v>-12.5809120276784</v>
      </c>
      <c r="L38" s="8">
        <f t="shared" si="5"/>
        <v>2.7871818625028997</v>
      </c>
      <c r="M38" s="8">
        <f t="shared" si="2"/>
        <v>0.24818249630234851</v>
      </c>
      <c r="N38" s="8">
        <f t="shared" si="3"/>
        <v>1.0003511378830815E-2</v>
      </c>
      <c r="Q38" s="8">
        <v>0.63723902064568805</v>
      </c>
      <c r="R38" s="8"/>
      <c r="S38" s="8"/>
      <c r="T38" s="8"/>
      <c r="U38" s="8"/>
      <c r="V38" s="8"/>
      <c r="W38" s="8"/>
      <c r="X38" s="8">
        <v>-4.12579461246253E-2</v>
      </c>
      <c r="Y38" s="8">
        <v>-4.9831369738145601E-2</v>
      </c>
      <c r="Z38" s="8">
        <v>-16.1965122623219</v>
      </c>
      <c r="AA38" s="8">
        <f t="shared" ref="AA38:AA69" si="8">Z38-Z$5</f>
        <v>4.8446368602970011</v>
      </c>
      <c r="AB38" s="8">
        <f t="shared" si="6"/>
        <v>8.8715697698143289E-2</v>
      </c>
      <c r="AC38" s="8">
        <f t="shared" si="7"/>
        <v>7.3191576690221803E-3</v>
      </c>
    </row>
    <row r="39" spans="2:29" x14ac:dyDescent="0.55000000000000004">
      <c r="B39" s="8">
        <v>0.70984387129170401</v>
      </c>
      <c r="C39" s="8"/>
      <c r="D39" s="8"/>
      <c r="E39" s="8"/>
      <c r="F39" s="8">
        <v>-4.28474695133206E-2</v>
      </c>
      <c r="G39" s="8"/>
      <c r="H39" s="8"/>
      <c r="I39" s="8">
        <v>7.6072445808657704E-3</v>
      </c>
      <c r="J39" s="8">
        <v>-3.5012250412049598E-2</v>
      </c>
      <c r="K39" s="8">
        <v>-12.570861933119399</v>
      </c>
      <c r="L39" s="8">
        <f t="shared" si="5"/>
        <v>2.7972319570619</v>
      </c>
      <c r="M39" s="8">
        <f t="shared" si="2"/>
        <v>0.24693849572304571</v>
      </c>
      <c r="N39" s="8">
        <f t="shared" si="3"/>
        <v>9.9533693497363563E-3</v>
      </c>
      <c r="Q39" s="8">
        <v>0.61919568740546205</v>
      </c>
      <c r="R39" s="8">
        <v>-0.10600083827116299</v>
      </c>
      <c r="S39" s="8">
        <v>4.2468359996977102E-2</v>
      </c>
      <c r="T39" s="8"/>
      <c r="U39" s="8"/>
      <c r="V39" s="8"/>
      <c r="W39" s="8">
        <v>-5.6600040816124401E-2</v>
      </c>
      <c r="X39" s="8"/>
      <c r="Y39" s="8"/>
      <c r="Z39" s="8">
        <v>-16.145679056187401</v>
      </c>
      <c r="AA39" s="8">
        <f t="shared" si="8"/>
        <v>4.8954700664314998</v>
      </c>
      <c r="AB39" s="8">
        <f t="shared" si="6"/>
        <v>8.6489260119959305E-2</v>
      </c>
      <c r="AC39" s="8">
        <f t="shared" si="7"/>
        <v>7.1354737427523256E-3</v>
      </c>
    </row>
    <row r="40" spans="2:29" x14ac:dyDescent="0.55000000000000004">
      <c r="B40" s="8">
        <v>0.70984387129170401</v>
      </c>
      <c r="C40" s="8"/>
      <c r="D40" s="8"/>
      <c r="E40" s="8">
        <v>3.45671306864244E-3</v>
      </c>
      <c r="F40" s="8"/>
      <c r="G40" s="8"/>
      <c r="H40" s="8">
        <v>-3.2200521243491501E-2</v>
      </c>
      <c r="I40" s="8"/>
      <c r="J40" s="8"/>
      <c r="K40" s="8">
        <v>-12.435752760878101</v>
      </c>
      <c r="L40" s="8">
        <f t="shared" si="5"/>
        <v>2.9323411293031985</v>
      </c>
      <c r="M40" s="8">
        <f t="shared" si="2"/>
        <v>0.2308076580010181</v>
      </c>
      <c r="N40" s="8">
        <f t="shared" si="3"/>
        <v>9.3031824062309067E-3</v>
      </c>
      <c r="Q40" s="8">
        <v>0.63723902064568805</v>
      </c>
      <c r="R40" s="8"/>
      <c r="S40" s="8">
        <v>3.9702773198096501E-2</v>
      </c>
      <c r="T40" s="8">
        <v>1.08512674630124E-2</v>
      </c>
      <c r="U40" s="8">
        <v>-7.2719059022800001E-2</v>
      </c>
      <c r="V40" s="8"/>
      <c r="W40" s="8"/>
      <c r="X40" s="8">
        <v>4.4602706273694901E-5</v>
      </c>
      <c r="Y40" s="8"/>
      <c r="Z40" s="8">
        <v>-15.830508997112</v>
      </c>
      <c r="AA40" s="8">
        <f t="shared" si="8"/>
        <v>5.2106401255069006</v>
      </c>
      <c r="AB40" s="8">
        <f t="shared" si="6"/>
        <v>7.3879487340896902E-2</v>
      </c>
      <c r="AC40" s="8">
        <f t="shared" si="7"/>
        <v>6.0951514825979842E-3</v>
      </c>
    </row>
    <row r="41" spans="2:29" x14ac:dyDescent="0.55000000000000004">
      <c r="B41" s="8">
        <v>0.70984387129170401</v>
      </c>
      <c r="C41" s="8"/>
      <c r="D41" s="8"/>
      <c r="E41" s="8">
        <v>-9.8522820432911992E-3</v>
      </c>
      <c r="F41" s="8"/>
      <c r="G41" s="8">
        <v>3.9035005150625697E-2</v>
      </c>
      <c r="H41" s="8"/>
      <c r="I41" s="8"/>
      <c r="J41" s="8">
        <v>-3.6615437504388899E-2</v>
      </c>
      <c r="K41" s="8">
        <v>-12.4328246586227</v>
      </c>
      <c r="L41" s="8">
        <f t="shared" si="5"/>
        <v>2.9352692315585998</v>
      </c>
      <c r="M41" s="8">
        <f t="shared" si="2"/>
        <v>0.23046999103020871</v>
      </c>
      <c r="N41" s="8">
        <f t="shared" si="3"/>
        <v>9.2895720371070824E-3</v>
      </c>
      <c r="Q41" s="8">
        <v>0.61931475989597395</v>
      </c>
      <c r="R41" s="8">
        <v>-0.105301312100407</v>
      </c>
      <c r="S41" s="8"/>
      <c r="T41" s="8"/>
      <c r="U41" s="8"/>
      <c r="V41" s="8"/>
      <c r="W41" s="8"/>
      <c r="X41" s="8"/>
      <c r="Y41" s="8"/>
      <c r="Z41" s="8">
        <v>-15.8168057865752</v>
      </c>
      <c r="AA41" s="8">
        <f t="shared" si="8"/>
        <v>5.2243433360437006</v>
      </c>
      <c r="AB41" s="8">
        <f t="shared" si="6"/>
        <v>7.337502442008649E-2</v>
      </c>
      <c r="AC41" s="8">
        <f t="shared" si="7"/>
        <v>6.0535326513044543E-3</v>
      </c>
    </row>
    <row r="42" spans="2:29" x14ac:dyDescent="0.55000000000000004">
      <c r="B42" s="8">
        <v>0.70204403999794796</v>
      </c>
      <c r="C42" s="8">
        <v>-4.0731013475125401E-2</v>
      </c>
      <c r="D42" s="8"/>
      <c r="E42" s="8"/>
      <c r="F42" s="8"/>
      <c r="G42" s="8"/>
      <c r="H42" s="8">
        <v>-4.3777957072320801E-2</v>
      </c>
      <c r="I42" s="8"/>
      <c r="J42" s="8">
        <v>-3.6995203733564901E-2</v>
      </c>
      <c r="K42" s="8">
        <v>-12.4273955695996</v>
      </c>
      <c r="L42" s="8">
        <f t="shared" si="5"/>
        <v>2.9406983205816992</v>
      </c>
      <c r="M42" s="8">
        <f t="shared" si="2"/>
        <v>0.22984521835125357</v>
      </c>
      <c r="N42" s="8">
        <f t="shared" si="3"/>
        <v>9.2643892756463543E-3</v>
      </c>
      <c r="Q42" s="8">
        <v>0.63723902064568805</v>
      </c>
      <c r="R42" s="8"/>
      <c r="S42" s="8"/>
      <c r="T42" s="8"/>
      <c r="U42" s="8"/>
      <c r="V42" s="8"/>
      <c r="W42" s="8"/>
      <c r="X42" s="8">
        <v>-3.3701735514879601E-2</v>
      </c>
      <c r="Y42" s="8"/>
      <c r="Z42" s="8">
        <v>-15.7937912960133</v>
      </c>
      <c r="AA42" s="8">
        <f t="shared" si="8"/>
        <v>5.2473578266056009</v>
      </c>
      <c r="AB42" s="8">
        <f t="shared" si="6"/>
        <v>7.2535519474933405E-2</v>
      </c>
      <c r="AC42" s="8">
        <f t="shared" si="7"/>
        <v>5.9842724277259177E-3</v>
      </c>
    </row>
    <row r="43" spans="2:29" x14ac:dyDescent="0.55000000000000004">
      <c r="B43" s="8">
        <v>0.70984387129170401</v>
      </c>
      <c r="C43" s="8"/>
      <c r="D43" s="8"/>
      <c r="E43" s="8">
        <v>-1.3310965888263899E-2</v>
      </c>
      <c r="F43" s="8"/>
      <c r="G43" s="8"/>
      <c r="H43" s="8">
        <v>-3.9202146700954003E-2</v>
      </c>
      <c r="I43" s="8"/>
      <c r="J43" s="8">
        <v>-4.3847483060382803E-2</v>
      </c>
      <c r="K43" s="8">
        <v>-12.396162875775399</v>
      </c>
      <c r="L43" s="8">
        <f t="shared" si="5"/>
        <v>2.9719310144059001</v>
      </c>
      <c r="M43" s="8">
        <f t="shared" si="2"/>
        <v>0.22628375657430355</v>
      </c>
      <c r="N43" s="8">
        <f t="shared" si="3"/>
        <v>9.1208371559691158E-3</v>
      </c>
      <c r="Q43" s="8">
        <v>0.62184391474515399</v>
      </c>
      <c r="R43" s="8">
        <v>-9.04430522344878E-2</v>
      </c>
      <c r="S43" s="8"/>
      <c r="T43" s="8"/>
      <c r="U43" s="8"/>
      <c r="V43" s="8">
        <v>4.9584019886069398E-2</v>
      </c>
      <c r="W43" s="8"/>
      <c r="X43" s="8"/>
      <c r="Y43" s="8">
        <v>-3.5882973287370001E-2</v>
      </c>
      <c r="Z43" s="8">
        <v>-15.6980832803651</v>
      </c>
      <c r="AA43" s="8">
        <f t="shared" si="8"/>
        <v>5.3430658422538002</v>
      </c>
      <c r="AB43" s="8">
        <f t="shared" si="6"/>
        <v>6.9146148434597668E-2</v>
      </c>
      <c r="AC43" s="8">
        <f t="shared" si="7"/>
        <v>5.7046450146896995E-3</v>
      </c>
    </row>
    <row r="44" spans="2:29" x14ac:dyDescent="0.55000000000000004">
      <c r="B44" s="8">
        <v>0.705541577213598</v>
      </c>
      <c r="C44" s="8">
        <v>-2.24667420960213E-2</v>
      </c>
      <c r="D44" s="8"/>
      <c r="E44" s="8"/>
      <c r="F44" s="8"/>
      <c r="G44" s="8">
        <v>4.1394295589831001E-2</v>
      </c>
      <c r="H44" s="8"/>
      <c r="I44" s="8"/>
      <c r="J44" s="8">
        <v>-3.1424189131333803E-2</v>
      </c>
      <c r="K44" s="8">
        <v>-12.39594049754</v>
      </c>
      <c r="L44" s="8">
        <f t="shared" si="5"/>
        <v>2.9721533926412995</v>
      </c>
      <c r="M44" s="8">
        <f t="shared" si="2"/>
        <v>0.22625859768178375</v>
      </c>
      <c r="N44" s="8">
        <f t="shared" si="3"/>
        <v>9.1198230745115176E-3</v>
      </c>
      <c r="Q44" s="8">
        <v>0.63723902064568805</v>
      </c>
      <c r="R44" s="8"/>
      <c r="S44" s="8"/>
      <c r="T44" s="8"/>
      <c r="U44" s="8"/>
      <c r="V44" s="8">
        <v>4.3999496634084499E-2</v>
      </c>
      <c r="W44" s="8">
        <v>-1.7021215312402499E-2</v>
      </c>
      <c r="X44" s="8"/>
      <c r="Y44" s="8"/>
      <c r="Z44" s="8">
        <v>-15.630261921790501</v>
      </c>
      <c r="AA44" s="8">
        <f t="shared" si="8"/>
        <v>5.4108872008283999</v>
      </c>
      <c r="AB44" s="8">
        <f t="shared" si="6"/>
        <v>6.6840666721680556E-2</v>
      </c>
      <c r="AC44" s="8">
        <f t="shared" si="7"/>
        <v>5.5144398469717786E-3</v>
      </c>
    </row>
    <row r="45" spans="2:29" x14ac:dyDescent="0.55000000000000004">
      <c r="B45" s="8">
        <v>0.70984387129170401</v>
      </c>
      <c r="C45" s="8"/>
      <c r="D45" s="8">
        <v>3.2340984658766503E-2</v>
      </c>
      <c r="E45" s="8">
        <v>-1.09592021258698E-2</v>
      </c>
      <c r="F45" s="8"/>
      <c r="G45" s="8"/>
      <c r="H45" s="8"/>
      <c r="I45" s="8"/>
      <c r="J45" s="8"/>
      <c r="K45" s="8">
        <v>-12.3692048634025</v>
      </c>
      <c r="L45" s="8">
        <f t="shared" si="5"/>
        <v>2.9988890267787998</v>
      </c>
      <c r="M45" s="8">
        <f t="shared" si="2"/>
        <v>0.22325414039630917</v>
      </c>
      <c r="N45" s="8">
        <f t="shared" si="3"/>
        <v>8.9987221786375325E-3</v>
      </c>
      <c r="Q45" s="8">
        <v>0.63723902064568805</v>
      </c>
      <c r="R45" s="8"/>
      <c r="S45" s="8"/>
      <c r="T45" s="8"/>
      <c r="U45" s="8"/>
      <c r="V45" s="8">
        <v>4.7921246472409203E-2</v>
      </c>
      <c r="W45" s="8"/>
      <c r="X45" s="8">
        <v>-1.4789857621125901E-2</v>
      </c>
      <c r="Y45" s="8"/>
      <c r="Z45" s="8">
        <v>-15.6187072542458</v>
      </c>
      <c r="AA45" s="8">
        <f t="shared" si="8"/>
        <v>5.4224418683731006</v>
      </c>
      <c r="AB45" s="8">
        <f t="shared" si="6"/>
        <v>6.6455619225410767E-2</v>
      </c>
      <c r="AC45" s="8">
        <f t="shared" si="7"/>
        <v>5.4826729397796621E-3</v>
      </c>
    </row>
    <row r="46" spans="2:29" x14ac:dyDescent="0.55000000000000004">
      <c r="B46" s="8">
        <v>0.70984387129170401</v>
      </c>
      <c r="C46" s="8"/>
      <c r="D46" s="8"/>
      <c r="E46" s="8"/>
      <c r="F46" s="8"/>
      <c r="G46" s="8">
        <v>4.0494481516331102E-2</v>
      </c>
      <c r="H46" s="8"/>
      <c r="I46" s="8">
        <v>3.1950204365521701E-3</v>
      </c>
      <c r="J46" s="8">
        <v>-3.2878921839461499E-2</v>
      </c>
      <c r="K46" s="8">
        <v>-12.3312529605947</v>
      </c>
      <c r="L46" s="8">
        <f t="shared" si="5"/>
        <v>3.0368409295865995</v>
      </c>
      <c r="M46" s="8">
        <f t="shared" si="2"/>
        <v>0.21905762305707224</v>
      </c>
      <c r="N46" s="8">
        <f t="shared" si="3"/>
        <v>8.8295728245131582E-3</v>
      </c>
      <c r="Q46" s="8">
        <v>0.63723902064568805</v>
      </c>
      <c r="R46" s="8"/>
      <c r="S46" s="8">
        <v>4.7298392081639301E-2</v>
      </c>
      <c r="T46" s="8"/>
      <c r="U46" s="8"/>
      <c r="V46" s="8">
        <v>2.9227631070883001E-2</v>
      </c>
      <c r="W46" s="8">
        <v>-3.1290153748888501E-2</v>
      </c>
      <c r="X46" s="8"/>
      <c r="Y46" s="8"/>
      <c r="Z46" s="8">
        <v>-15.5956009049294</v>
      </c>
      <c r="AA46" s="8">
        <f t="shared" si="8"/>
        <v>5.4455482176895007</v>
      </c>
      <c r="AB46" s="8">
        <f t="shared" si="6"/>
        <v>6.5692263928787034E-2</v>
      </c>
      <c r="AC46" s="8">
        <f t="shared" si="7"/>
        <v>5.4196951588633404E-3</v>
      </c>
    </row>
    <row r="47" spans="2:29" x14ac:dyDescent="0.55000000000000004">
      <c r="B47" s="8">
        <v>0.70597609837337405</v>
      </c>
      <c r="C47" s="8">
        <v>-2.0197656195632002E-2</v>
      </c>
      <c r="D47" s="8">
        <v>2.9652389511178101E-2</v>
      </c>
      <c r="E47" s="8"/>
      <c r="F47" s="8">
        <v>-4.1753150386311499E-2</v>
      </c>
      <c r="G47" s="8"/>
      <c r="H47" s="8"/>
      <c r="I47" s="8"/>
      <c r="J47" s="8"/>
      <c r="K47" s="8">
        <v>-12.3130301669279</v>
      </c>
      <c r="L47" s="8">
        <f t="shared" si="5"/>
        <v>3.055063723253399</v>
      </c>
      <c r="M47" s="8">
        <f t="shared" si="2"/>
        <v>0.21707076738456493</v>
      </c>
      <c r="N47" s="8">
        <f t="shared" si="3"/>
        <v>8.7494884768087658E-3</v>
      </c>
      <c r="Q47" s="8">
        <v>0.61569376826810995</v>
      </c>
      <c r="R47" s="8">
        <v>-0.12657388645328599</v>
      </c>
      <c r="S47" s="8"/>
      <c r="T47" s="8"/>
      <c r="U47" s="8"/>
      <c r="V47" s="8"/>
      <c r="W47" s="8"/>
      <c r="X47" s="8">
        <v>-5.0259297942603601E-2</v>
      </c>
      <c r="Y47" s="8">
        <v>-4.7116172500787701E-2</v>
      </c>
      <c r="Z47" s="8">
        <v>-15.5902434909565</v>
      </c>
      <c r="AA47" s="8">
        <f t="shared" si="8"/>
        <v>5.4509056316624012</v>
      </c>
      <c r="AB47" s="8">
        <f t="shared" si="6"/>
        <v>6.5516529078612412E-2</v>
      </c>
      <c r="AC47" s="8">
        <f t="shared" si="7"/>
        <v>5.4051968106595483E-3</v>
      </c>
    </row>
    <row r="48" spans="2:29" x14ac:dyDescent="0.55000000000000004">
      <c r="B48" s="8">
        <v>0.70984387129170401</v>
      </c>
      <c r="C48" s="8"/>
      <c r="D48" s="8">
        <v>3.1991016590912698E-2</v>
      </c>
      <c r="E48" s="8"/>
      <c r="F48" s="8">
        <v>-4.0805191215584201E-2</v>
      </c>
      <c r="G48" s="8"/>
      <c r="H48" s="8"/>
      <c r="I48" s="8">
        <v>5.1016623421707196E-3</v>
      </c>
      <c r="J48" s="8"/>
      <c r="K48" s="8">
        <v>-12.295637353988001</v>
      </c>
      <c r="L48" s="8">
        <f t="shared" si="5"/>
        <v>3.0724565361932985</v>
      </c>
      <c r="M48" s="8">
        <f t="shared" si="2"/>
        <v>0.21519121627432478</v>
      </c>
      <c r="N48" s="8">
        <f t="shared" si="3"/>
        <v>8.6737292625268855E-3</v>
      </c>
      <c r="Q48" s="8">
        <v>0.63723902064568805</v>
      </c>
      <c r="R48" s="8"/>
      <c r="S48" s="8"/>
      <c r="T48" s="8">
        <v>1.2029238102078999E-2</v>
      </c>
      <c r="U48" s="8"/>
      <c r="V48" s="8">
        <v>5.3825302955474802E-2</v>
      </c>
      <c r="W48" s="8"/>
      <c r="X48" s="8"/>
      <c r="Y48" s="8"/>
      <c r="Z48" s="8">
        <v>-15.571715974258501</v>
      </c>
      <c r="AA48" s="8">
        <f t="shared" si="8"/>
        <v>5.4694331483604</v>
      </c>
      <c r="AB48" s="8">
        <f t="shared" si="6"/>
        <v>6.4912402347753181E-2</v>
      </c>
      <c r="AC48" s="8">
        <f t="shared" si="7"/>
        <v>5.3553555885313677E-3</v>
      </c>
    </row>
    <row r="49" spans="2:29" x14ac:dyDescent="0.55000000000000004">
      <c r="B49" s="8">
        <v>0.70984387129170401</v>
      </c>
      <c r="C49" s="8"/>
      <c r="D49" s="8">
        <v>3.3115508803471298E-2</v>
      </c>
      <c r="E49" s="8">
        <v>-4.07065480094839E-3</v>
      </c>
      <c r="F49" s="8">
        <v>-3.9658855010253603E-2</v>
      </c>
      <c r="G49" s="8"/>
      <c r="H49" s="8"/>
      <c r="I49" s="8"/>
      <c r="J49" s="8"/>
      <c r="K49" s="8">
        <v>-12.2794275361864</v>
      </c>
      <c r="L49" s="8">
        <f t="shared" si="5"/>
        <v>3.0886663539948991</v>
      </c>
      <c r="M49" s="8">
        <f t="shared" si="2"/>
        <v>0.21345415992077968</v>
      </c>
      <c r="N49" s="8">
        <f t="shared" si="3"/>
        <v>8.6037135955993119E-3</v>
      </c>
      <c r="Q49" s="8">
        <v>0.63723902064568805</v>
      </c>
      <c r="R49" s="8"/>
      <c r="S49" s="8"/>
      <c r="T49" s="8"/>
      <c r="U49" s="8"/>
      <c r="V49" s="8">
        <v>2.9949297305776699E-2</v>
      </c>
      <c r="W49" s="8">
        <v>-3.3655342261103803E-2</v>
      </c>
      <c r="X49" s="8"/>
      <c r="Y49" s="8">
        <v>-4.6852456497777799E-2</v>
      </c>
      <c r="Z49" s="8">
        <v>-15.509945923630699</v>
      </c>
      <c r="AA49" s="8">
        <f t="shared" si="8"/>
        <v>5.5312031989882016</v>
      </c>
      <c r="AB49" s="8">
        <f t="shared" si="6"/>
        <v>6.2938224352438288E-2</v>
      </c>
      <c r="AC49" s="8">
        <f t="shared" si="7"/>
        <v>5.1924833980472457E-3</v>
      </c>
    </row>
    <row r="50" spans="2:29" x14ac:dyDescent="0.55000000000000004">
      <c r="B50" s="8">
        <v>0.70984387129170401</v>
      </c>
      <c r="C50" s="8"/>
      <c r="D50" s="8"/>
      <c r="E50" s="8"/>
      <c r="F50" s="8"/>
      <c r="G50" s="8"/>
      <c r="H50" s="8"/>
      <c r="I50" s="8">
        <v>3.1680680633258099E-3</v>
      </c>
      <c r="J50" s="8">
        <v>-2.9872422343190701E-2</v>
      </c>
      <c r="K50" s="8">
        <v>-12.2638624982976</v>
      </c>
      <c r="L50" s="8">
        <f t="shared" si="5"/>
        <v>3.1042313918836992</v>
      </c>
      <c r="M50" s="8">
        <f t="shared" si="2"/>
        <v>0.2117993963439577</v>
      </c>
      <c r="N50" s="8">
        <f t="shared" si="3"/>
        <v>8.5370149100890847E-3</v>
      </c>
      <c r="Q50" s="8">
        <v>0.61399209967941204</v>
      </c>
      <c r="R50" s="8">
        <v>-0.136570836266276</v>
      </c>
      <c r="S50" s="8"/>
      <c r="T50" s="8"/>
      <c r="U50" s="8"/>
      <c r="V50" s="8"/>
      <c r="W50" s="8"/>
      <c r="X50" s="8">
        <v>-4.3858263136553902E-2</v>
      </c>
      <c r="Y50" s="8"/>
      <c r="Z50" s="8">
        <v>-15.5054519023124</v>
      </c>
      <c r="AA50" s="8">
        <f t="shared" si="8"/>
        <v>5.5356972203065009</v>
      </c>
      <c r="AB50" s="8">
        <f t="shared" si="6"/>
        <v>6.2796960261846585E-2</v>
      </c>
      <c r="AC50" s="8">
        <f t="shared" si="7"/>
        <v>5.1808289312635916E-3</v>
      </c>
    </row>
    <row r="51" spans="2:29" x14ac:dyDescent="0.55000000000000004">
      <c r="B51" s="8">
        <v>0.708463422485757</v>
      </c>
      <c r="C51" s="8">
        <v>-7.2087557793402103E-3</v>
      </c>
      <c r="D51" s="8"/>
      <c r="E51" s="8"/>
      <c r="F51" s="8"/>
      <c r="G51" s="8"/>
      <c r="H51" s="8"/>
      <c r="I51" s="8"/>
      <c r="J51" s="8">
        <v>-2.9263166449085699E-2</v>
      </c>
      <c r="K51" s="8">
        <v>-12.2576373022703</v>
      </c>
      <c r="L51" s="8">
        <f t="shared" si="5"/>
        <v>3.1104565879109991</v>
      </c>
      <c r="M51" s="8">
        <f t="shared" si="2"/>
        <v>0.21114117488442763</v>
      </c>
      <c r="N51" s="8">
        <f t="shared" si="3"/>
        <v>8.5104839260015611E-3</v>
      </c>
      <c r="Q51" s="8">
        <v>0.63723902064568805</v>
      </c>
      <c r="R51" s="8"/>
      <c r="S51" s="8">
        <v>4.4464115110103702E-2</v>
      </c>
      <c r="T51" s="8"/>
      <c r="U51" s="8"/>
      <c r="V51" s="8">
        <v>3.8503360199558197E-2</v>
      </c>
      <c r="W51" s="8"/>
      <c r="X51" s="8">
        <v>-2.2953062912957699E-2</v>
      </c>
      <c r="Y51" s="8"/>
      <c r="Z51" s="8">
        <v>-15.363691756455699</v>
      </c>
      <c r="AA51" s="8">
        <f t="shared" si="8"/>
        <v>5.6774573661632015</v>
      </c>
      <c r="AB51" s="8">
        <f t="shared" si="6"/>
        <v>5.8499990737270177E-2</v>
      </c>
      <c r="AC51" s="8">
        <f t="shared" si="7"/>
        <v>4.826323491241377E-3</v>
      </c>
    </row>
    <row r="52" spans="2:29" x14ac:dyDescent="0.55000000000000004">
      <c r="B52" s="8">
        <v>0.71182257294061102</v>
      </c>
      <c r="C52" s="8">
        <v>1.03328547105105E-2</v>
      </c>
      <c r="D52" s="8">
        <v>3.05000115671108E-2</v>
      </c>
      <c r="E52" s="8"/>
      <c r="F52" s="8"/>
      <c r="G52" s="8"/>
      <c r="H52" s="8"/>
      <c r="I52" s="8"/>
      <c r="J52" s="8"/>
      <c r="K52" s="8">
        <v>-12.226653398693401</v>
      </c>
      <c r="L52" s="8">
        <f t="shared" si="5"/>
        <v>3.1414404914878986</v>
      </c>
      <c r="M52" s="8">
        <f t="shared" si="2"/>
        <v>0.20789539264905382</v>
      </c>
      <c r="N52" s="8">
        <f t="shared" si="3"/>
        <v>8.3796559264104325E-3</v>
      </c>
      <c r="Q52" s="8">
        <v>0.62610928694292001</v>
      </c>
      <c r="R52" s="8">
        <v>-6.5384875761101205E-2</v>
      </c>
      <c r="S52" s="8">
        <v>3.3356839776452797E-2</v>
      </c>
      <c r="T52" s="8"/>
      <c r="U52" s="8"/>
      <c r="V52" s="8">
        <v>4.8591104801148401E-2</v>
      </c>
      <c r="W52" s="8"/>
      <c r="X52" s="8"/>
      <c r="Y52" s="8"/>
      <c r="Z52" s="8">
        <v>-15.312255113906399</v>
      </c>
      <c r="AA52" s="8">
        <f t="shared" si="8"/>
        <v>5.7288940087125013</v>
      </c>
      <c r="AB52" s="8">
        <f t="shared" si="6"/>
        <v>5.7014651269763433E-2</v>
      </c>
      <c r="AC52" s="8">
        <f t="shared" si="7"/>
        <v>4.703781099795688E-3</v>
      </c>
    </row>
    <row r="53" spans="2:29" x14ac:dyDescent="0.55000000000000004">
      <c r="B53" s="8">
        <v>0.70984387129170401</v>
      </c>
      <c r="C53" s="8"/>
      <c r="D53" s="8">
        <v>2.9231251952979601E-2</v>
      </c>
      <c r="E53" s="8"/>
      <c r="F53" s="8"/>
      <c r="G53" s="8"/>
      <c r="H53" s="8"/>
      <c r="I53" s="8">
        <v>1.1790583741811799E-3</v>
      </c>
      <c r="J53" s="8"/>
      <c r="K53" s="8">
        <v>-12.2138931258088</v>
      </c>
      <c r="L53" s="8">
        <f t="shared" si="5"/>
        <v>3.154200764372499</v>
      </c>
      <c r="M53" s="8">
        <f t="shared" si="2"/>
        <v>0.20657321400337039</v>
      </c>
      <c r="N53" s="8">
        <f t="shared" si="3"/>
        <v>8.3263627678517079E-3</v>
      </c>
      <c r="Q53" s="8">
        <v>0.62144970034832703</v>
      </c>
      <c r="R53" s="8">
        <v>-9.2758980004920305E-2</v>
      </c>
      <c r="S53" s="8"/>
      <c r="T53" s="8"/>
      <c r="U53" s="8"/>
      <c r="V53" s="8"/>
      <c r="W53" s="8"/>
      <c r="X53" s="8"/>
      <c r="Y53" s="8">
        <v>-4.0585099866025903E-2</v>
      </c>
      <c r="Z53" s="8">
        <v>-15.282392665328301</v>
      </c>
      <c r="AA53" s="8">
        <f t="shared" si="8"/>
        <v>5.7587564572906</v>
      </c>
      <c r="AB53" s="8">
        <f t="shared" si="6"/>
        <v>5.6169676674755045E-2</v>
      </c>
      <c r="AC53" s="8">
        <f t="shared" si="7"/>
        <v>4.6340696231613335E-3</v>
      </c>
    </row>
    <row r="54" spans="2:29" x14ac:dyDescent="0.55000000000000004">
      <c r="B54" s="8">
        <v>0.70984387129170401</v>
      </c>
      <c r="C54" s="8"/>
      <c r="D54" s="8">
        <v>3.8707000301022698E-2</v>
      </c>
      <c r="E54" s="8">
        <v>-6.4868349504433997E-3</v>
      </c>
      <c r="F54" s="8"/>
      <c r="G54" s="8"/>
      <c r="H54" s="8">
        <v>-3.8285711906350099E-2</v>
      </c>
      <c r="I54" s="8"/>
      <c r="J54" s="8"/>
      <c r="K54" s="8">
        <v>-12.0837070397024</v>
      </c>
      <c r="L54" s="8">
        <f t="shared" si="5"/>
        <v>3.2843868504788993</v>
      </c>
      <c r="M54" s="8">
        <f t="shared" si="2"/>
        <v>0.19355502785927167</v>
      </c>
      <c r="N54" s="8">
        <f t="shared" si="3"/>
        <v>7.8016377160673167E-3</v>
      </c>
      <c r="Q54" s="8">
        <v>0.63723902064568805</v>
      </c>
      <c r="R54" s="8"/>
      <c r="S54" s="8"/>
      <c r="T54" s="8">
        <v>4.66183305735288E-3</v>
      </c>
      <c r="U54" s="8">
        <v>-7.1113782007059298E-2</v>
      </c>
      <c r="V54" s="8"/>
      <c r="W54" s="8"/>
      <c r="X54" s="8">
        <v>-1.5768896677784601E-3</v>
      </c>
      <c r="Y54" s="8">
        <v>-3.6769185728679897E-2</v>
      </c>
      <c r="Z54" s="8">
        <v>-15.258038461778501</v>
      </c>
      <c r="AA54" s="8">
        <f t="shared" si="8"/>
        <v>5.7831106608403999</v>
      </c>
      <c r="AB54" s="8">
        <f t="shared" si="6"/>
        <v>5.5489840423426272E-2</v>
      </c>
      <c r="AC54" s="8">
        <f t="shared" si="7"/>
        <v>4.5779822694945382E-3</v>
      </c>
    </row>
    <row r="55" spans="2:29" x14ac:dyDescent="0.55000000000000004">
      <c r="B55" s="8">
        <v>0.70607500448008798</v>
      </c>
      <c r="C55" s="8">
        <v>-1.9681164772472001E-2</v>
      </c>
      <c r="D55" s="8">
        <v>3.49187311524502E-2</v>
      </c>
      <c r="E55" s="8"/>
      <c r="F55" s="8"/>
      <c r="G55" s="8"/>
      <c r="H55" s="8">
        <v>-4.0486886742889902E-2</v>
      </c>
      <c r="I55" s="8"/>
      <c r="J55" s="8"/>
      <c r="K55" s="8">
        <v>-12.0797366729633</v>
      </c>
      <c r="L55" s="8">
        <f t="shared" si="5"/>
        <v>3.2883572172179996</v>
      </c>
      <c r="M55" s="8">
        <f t="shared" si="2"/>
        <v>0.19317116678025265</v>
      </c>
      <c r="N55" s="8">
        <f t="shared" si="3"/>
        <v>7.7861653973942905E-3</v>
      </c>
      <c r="Q55" s="8">
        <v>0.63723902064568805</v>
      </c>
      <c r="R55" s="8"/>
      <c r="S55" s="8"/>
      <c r="T55" s="8"/>
      <c r="U55" s="8"/>
      <c r="V55" s="8">
        <v>3.9882295825883797E-2</v>
      </c>
      <c r="W55" s="8"/>
      <c r="X55" s="8">
        <v>-2.45518645337937E-2</v>
      </c>
      <c r="Y55" s="8">
        <v>-4.3455987927769502E-2</v>
      </c>
      <c r="Z55" s="8">
        <v>-15.24861102613</v>
      </c>
      <c r="AA55" s="8">
        <f t="shared" si="8"/>
        <v>5.7925380964889008</v>
      </c>
      <c r="AB55" s="8">
        <f t="shared" si="6"/>
        <v>5.5228892474226875E-2</v>
      </c>
      <c r="AC55" s="8">
        <f t="shared" si="7"/>
        <v>4.556453732458208E-3</v>
      </c>
    </row>
    <row r="56" spans="2:29" x14ac:dyDescent="0.55000000000000004">
      <c r="B56" s="8">
        <v>0.70984387129170401</v>
      </c>
      <c r="C56" s="8"/>
      <c r="D56" s="8">
        <v>3.0663128021753801E-2</v>
      </c>
      <c r="E56" s="8">
        <v>-3.8009457308878702E-3</v>
      </c>
      <c r="F56" s="8"/>
      <c r="G56" s="8">
        <v>3.7672660753593198E-2</v>
      </c>
      <c r="H56" s="8"/>
      <c r="I56" s="8"/>
      <c r="J56" s="8"/>
      <c r="K56" s="8">
        <v>-12.0583483442987</v>
      </c>
      <c r="L56" s="8">
        <f t="shared" si="5"/>
        <v>3.3097455458825991</v>
      </c>
      <c r="M56" s="8">
        <f t="shared" si="2"/>
        <v>0.19111636933229589</v>
      </c>
      <c r="N56" s="8">
        <f t="shared" si="3"/>
        <v>7.703342515208488E-3</v>
      </c>
      <c r="Q56" s="8">
        <v>0.626819597729528</v>
      </c>
      <c r="R56" s="8">
        <v>-6.1211947299873601E-2</v>
      </c>
      <c r="S56" s="8">
        <v>4.0600944849142902E-2</v>
      </c>
      <c r="T56" s="8"/>
      <c r="U56" s="8"/>
      <c r="V56" s="8"/>
      <c r="W56" s="8"/>
      <c r="X56" s="8"/>
      <c r="Y56" s="8"/>
      <c r="Z56" s="8">
        <v>-15.067365974334599</v>
      </c>
      <c r="AA56" s="8">
        <f t="shared" si="8"/>
        <v>5.9737831482843013</v>
      </c>
      <c r="AB56" s="8">
        <f t="shared" si="6"/>
        <v>5.0443994690585581E-2</v>
      </c>
      <c r="AC56" s="8">
        <f t="shared" si="7"/>
        <v>4.1616935917243051E-3</v>
      </c>
    </row>
    <row r="57" spans="2:29" x14ac:dyDescent="0.55000000000000004">
      <c r="B57" s="8">
        <v>0.70852762483883502</v>
      </c>
      <c r="C57" s="8">
        <v>-6.8734886678020399E-3</v>
      </c>
      <c r="D57" s="8">
        <v>2.8761723137812299E-2</v>
      </c>
      <c r="E57" s="8"/>
      <c r="F57" s="8"/>
      <c r="G57" s="8">
        <v>3.86344723092054E-2</v>
      </c>
      <c r="H57" s="8"/>
      <c r="I57" s="8"/>
      <c r="J57" s="8"/>
      <c r="K57" s="8">
        <v>-12.046044406808001</v>
      </c>
      <c r="L57" s="8">
        <f t="shared" si="5"/>
        <v>3.3220494833732985</v>
      </c>
      <c r="M57" s="8">
        <f t="shared" si="2"/>
        <v>0.18994423656030757</v>
      </c>
      <c r="N57" s="8">
        <f t="shared" si="3"/>
        <v>7.6560972674703026E-3</v>
      </c>
      <c r="Q57" s="8">
        <v>0.61483471650471699</v>
      </c>
      <c r="R57" s="8">
        <v>-0.13162063728505299</v>
      </c>
      <c r="S57" s="8"/>
      <c r="T57" s="8"/>
      <c r="U57" s="8"/>
      <c r="V57" s="8">
        <v>3.2746668189486697E-2</v>
      </c>
      <c r="W57" s="8">
        <v>-3.4828629409842701E-2</v>
      </c>
      <c r="X57" s="8"/>
      <c r="Y57" s="8"/>
      <c r="Z57" s="8">
        <v>-15.0150392592732</v>
      </c>
      <c r="AA57" s="8">
        <f t="shared" si="8"/>
        <v>6.0261098633457006</v>
      </c>
      <c r="AB57" s="8">
        <f t="shared" si="6"/>
        <v>4.9141325825712158E-2</v>
      </c>
      <c r="AC57" s="8">
        <f t="shared" si="7"/>
        <v>4.0542217568639649E-3</v>
      </c>
    </row>
    <row r="58" spans="2:29" x14ac:dyDescent="0.55000000000000004">
      <c r="B58" s="8">
        <v>0.70984387129170401</v>
      </c>
      <c r="C58" s="8"/>
      <c r="D58" s="8">
        <v>2.9584139180030899E-2</v>
      </c>
      <c r="E58" s="8"/>
      <c r="F58" s="8"/>
      <c r="G58" s="8">
        <v>3.83334749932299E-2</v>
      </c>
      <c r="H58" s="8"/>
      <c r="I58" s="8">
        <v>1.04014953097194E-3</v>
      </c>
      <c r="J58" s="8"/>
      <c r="K58" s="8">
        <v>-12.0410121684511</v>
      </c>
      <c r="L58" s="8">
        <f t="shared" si="5"/>
        <v>3.3270817217301989</v>
      </c>
      <c r="M58" s="8">
        <f t="shared" si="2"/>
        <v>0.18946691497468121</v>
      </c>
      <c r="N58" s="8">
        <f t="shared" si="3"/>
        <v>7.6368578288140091E-3</v>
      </c>
      <c r="Q58" s="8">
        <v>0.63723902064568805</v>
      </c>
      <c r="R58" s="8"/>
      <c r="S58" s="8">
        <v>5.1587096365249399E-2</v>
      </c>
      <c r="T58" s="8">
        <v>7.6075578595988297E-3</v>
      </c>
      <c r="U58" s="8"/>
      <c r="V58" s="8"/>
      <c r="W58" s="8">
        <v>-5.0099939323419898E-2</v>
      </c>
      <c r="X58" s="8"/>
      <c r="Y58" s="8"/>
      <c r="Z58" s="8">
        <v>-14.9907949890978</v>
      </c>
      <c r="AA58" s="8">
        <f t="shared" si="8"/>
        <v>6.0503541335211004</v>
      </c>
      <c r="AB58" s="8">
        <f t="shared" si="6"/>
        <v>4.854922405506127E-2</v>
      </c>
      <c r="AC58" s="8">
        <f t="shared" si="7"/>
        <v>4.0053726092165384E-3</v>
      </c>
    </row>
    <row r="59" spans="2:29" x14ac:dyDescent="0.55000000000000004">
      <c r="B59" s="8">
        <v>0.69842327389929804</v>
      </c>
      <c r="C59" s="8">
        <v>-5.9638790733388299E-2</v>
      </c>
      <c r="D59" s="8"/>
      <c r="E59" s="8"/>
      <c r="F59" s="8">
        <v>-3.2175167026643102E-2</v>
      </c>
      <c r="G59" s="8"/>
      <c r="H59" s="8">
        <v>-1.6280493015409001E-2</v>
      </c>
      <c r="I59" s="8"/>
      <c r="J59" s="8"/>
      <c r="K59" s="8">
        <v>-11.407834124452799</v>
      </c>
      <c r="L59" s="8">
        <f t="shared" si="5"/>
        <v>3.9602597657284999</v>
      </c>
      <c r="M59" s="8">
        <f t="shared" si="2"/>
        <v>0.13805130564741919</v>
      </c>
      <c r="N59" s="8">
        <f t="shared" si="3"/>
        <v>5.5644448237961433E-3</v>
      </c>
      <c r="Q59" s="8">
        <v>0.61476741069153595</v>
      </c>
      <c r="R59" s="8">
        <v>-0.132016044969577</v>
      </c>
      <c r="S59" s="8"/>
      <c r="T59" s="8"/>
      <c r="U59" s="8"/>
      <c r="V59" s="8">
        <v>1.8628837459714501E-2</v>
      </c>
      <c r="W59" s="8">
        <v>-5.1556299575383803E-2</v>
      </c>
      <c r="X59" s="8"/>
      <c r="Y59" s="8">
        <v>-4.6965255123110998E-2</v>
      </c>
      <c r="Z59" s="8">
        <v>-14.875896329867</v>
      </c>
      <c r="AA59" s="8">
        <f t="shared" si="8"/>
        <v>6.1652527927519003</v>
      </c>
      <c r="AB59" s="8">
        <f t="shared" si="6"/>
        <v>4.5838707797767921E-2</v>
      </c>
      <c r="AC59" s="8">
        <f t="shared" si="7"/>
        <v>3.7817515774676877E-3</v>
      </c>
    </row>
    <row r="60" spans="2:29" x14ac:dyDescent="0.55000000000000004">
      <c r="B60" s="8">
        <v>0.70004948189466198</v>
      </c>
      <c r="C60" s="8">
        <v>-5.1146671189018902E-2</v>
      </c>
      <c r="D60" s="8"/>
      <c r="E60" s="8"/>
      <c r="F60" s="8"/>
      <c r="G60" s="8">
        <v>2.8802017398489099E-2</v>
      </c>
      <c r="H60" s="8">
        <v>-1.96598626722525E-2</v>
      </c>
      <c r="I60" s="8"/>
      <c r="J60" s="8"/>
      <c r="K60" s="8">
        <v>-11.3426016503934</v>
      </c>
      <c r="L60" s="8">
        <f t="shared" si="5"/>
        <v>4.0254922397878996</v>
      </c>
      <c r="M60" s="8">
        <f t="shared" si="2"/>
        <v>0.13362123045757557</v>
      </c>
      <c r="N60" s="8">
        <f t="shared" si="3"/>
        <v>5.38588143503609E-3</v>
      </c>
      <c r="Q60" s="8">
        <v>0.63723902064568805</v>
      </c>
      <c r="R60" s="8"/>
      <c r="S60" s="8">
        <v>4.06003221999236E-2</v>
      </c>
      <c r="T60" s="8">
        <v>8.3841857517898599E-4</v>
      </c>
      <c r="U60" s="8"/>
      <c r="V60" s="8">
        <v>4.8104802975002803E-2</v>
      </c>
      <c r="W60" s="8"/>
      <c r="X60" s="8"/>
      <c r="Y60" s="8"/>
      <c r="Z60" s="8">
        <v>-14.8272009522275</v>
      </c>
      <c r="AA60" s="8">
        <f t="shared" si="8"/>
        <v>6.2139481703914008</v>
      </c>
      <c r="AB60" s="8">
        <f t="shared" si="6"/>
        <v>4.473611842418164E-2</v>
      </c>
      <c r="AC60" s="8">
        <f t="shared" si="7"/>
        <v>3.6907865546041492E-3</v>
      </c>
    </row>
    <row r="61" spans="2:29" x14ac:dyDescent="0.55000000000000004">
      <c r="B61" s="8">
        <v>0.70077566768750699</v>
      </c>
      <c r="C61" s="8">
        <v>-4.7354501563821802E-2</v>
      </c>
      <c r="D61" s="8"/>
      <c r="E61" s="8"/>
      <c r="F61" s="8"/>
      <c r="G61" s="8"/>
      <c r="H61" s="8">
        <v>-6.20009302667981E-2</v>
      </c>
      <c r="I61" s="8">
        <v>3.3333901359195499E-2</v>
      </c>
      <c r="J61" s="8">
        <v>-4.2534434114018499E-2</v>
      </c>
      <c r="K61" s="8">
        <v>-11.252145913943499</v>
      </c>
      <c r="L61" s="8">
        <f t="shared" si="5"/>
        <v>4.1159479762378002</v>
      </c>
      <c r="M61" s="8">
        <f t="shared" si="2"/>
        <v>0.12771245491056002</v>
      </c>
      <c r="N61" s="8">
        <f t="shared" si="3"/>
        <v>5.1477159547940092E-3</v>
      </c>
      <c r="Q61" s="8">
        <v>0.63723902064568805</v>
      </c>
      <c r="R61" s="8"/>
      <c r="S61" s="8"/>
      <c r="T61" s="8">
        <v>-3.2902460678832001E-3</v>
      </c>
      <c r="U61" s="8"/>
      <c r="V61" s="8"/>
      <c r="W61" s="8">
        <v>-5.15744449282678E-2</v>
      </c>
      <c r="X61" s="8"/>
      <c r="Y61" s="8">
        <v>-5.4549159986522697E-2</v>
      </c>
      <c r="Z61" s="8">
        <v>-14.8166936495209</v>
      </c>
      <c r="AA61" s="8">
        <f t="shared" si="8"/>
        <v>6.2244554730980006</v>
      </c>
      <c r="AB61" s="8">
        <f t="shared" si="6"/>
        <v>4.4501706752841486E-2</v>
      </c>
      <c r="AC61" s="8">
        <f t="shared" si="7"/>
        <v>3.671447294174329E-3</v>
      </c>
    </row>
    <row r="62" spans="2:29" x14ac:dyDescent="0.55000000000000004">
      <c r="B62" s="8">
        <v>0.69983375405061099</v>
      </c>
      <c r="C62" s="8">
        <v>-5.2273210134806097E-2</v>
      </c>
      <c r="D62" s="8"/>
      <c r="E62" s="8"/>
      <c r="F62" s="8">
        <v>-4.2703295043254902E-2</v>
      </c>
      <c r="G62" s="8"/>
      <c r="H62" s="8"/>
      <c r="I62" s="8">
        <v>4.5464647867980903E-3</v>
      </c>
      <c r="J62" s="8"/>
      <c r="K62" s="8">
        <v>-11.2247758540719</v>
      </c>
      <c r="L62" s="8">
        <f t="shared" si="5"/>
        <v>4.1433180361093989</v>
      </c>
      <c r="M62" s="8">
        <f t="shared" si="2"/>
        <v>0.12597661077209668</v>
      </c>
      <c r="N62" s="8">
        <f t="shared" si="3"/>
        <v>5.0777491487149842E-3</v>
      </c>
      <c r="Q62" s="8">
        <v>0.62157570429585496</v>
      </c>
      <c r="R62" s="8">
        <v>-9.2018732962665301E-2</v>
      </c>
      <c r="S62" s="8">
        <v>4.1581856887394901E-2</v>
      </c>
      <c r="T62" s="8"/>
      <c r="U62" s="8"/>
      <c r="V62" s="8"/>
      <c r="W62" s="8"/>
      <c r="X62" s="8">
        <v>-4.4703256807136098E-2</v>
      </c>
      <c r="Y62" s="8"/>
      <c r="Z62" s="8">
        <v>-14.7878251463633</v>
      </c>
      <c r="AA62" s="8">
        <f t="shared" si="8"/>
        <v>6.2533239762556008</v>
      </c>
      <c r="AB62" s="8">
        <f t="shared" si="6"/>
        <v>4.3863971609148768E-2</v>
      </c>
      <c r="AC62" s="8">
        <f t="shared" si="7"/>
        <v>3.6188333353274356E-3</v>
      </c>
    </row>
    <row r="63" spans="2:29" x14ac:dyDescent="0.55000000000000004">
      <c r="B63" s="8">
        <v>0.69817501207932098</v>
      </c>
      <c r="C63" s="8">
        <v>-6.0935223329688898E-2</v>
      </c>
      <c r="D63" s="8"/>
      <c r="E63" s="8"/>
      <c r="F63" s="8"/>
      <c r="G63" s="8"/>
      <c r="H63" s="8">
        <v>-4.9535370277319697E-2</v>
      </c>
      <c r="I63" s="8">
        <v>2.4537453985494999E-2</v>
      </c>
      <c r="J63" s="8"/>
      <c r="K63" s="8">
        <v>-11.211779672286101</v>
      </c>
      <c r="L63" s="8">
        <f t="shared" si="5"/>
        <v>4.1563142178951988</v>
      </c>
      <c r="M63" s="8">
        <f t="shared" si="2"/>
        <v>0.12516065724615513</v>
      </c>
      <c r="N63" s="8">
        <f t="shared" si="3"/>
        <v>5.0448604458331759E-3</v>
      </c>
      <c r="Q63" s="8">
        <v>0.61672875349515099</v>
      </c>
      <c r="R63" s="8">
        <v>-0.12049356303388201</v>
      </c>
      <c r="S63" s="8"/>
      <c r="T63" s="8"/>
      <c r="U63" s="8"/>
      <c r="V63" s="8">
        <v>4.2600886068934397E-2</v>
      </c>
      <c r="W63" s="8"/>
      <c r="X63" s="8">
        <v>-2.5850400692398301E-2</v>
      </c>
      <c r="Y63" s="8"/>
      <c r="Z63" s="8">
        <v>-14.776669953754</v>
      </c>
      <c r="AA63" s="8">
        <f t="shared" si="8"/>
        <v>6.2644791688649004</v>
      </c>
      <c r="AB63" s="8">
        <f t="shared" si="6"/>
        <v>4.3619997111318108E-2</v>
      </c>
      <c r="AC63" s="8">
        <f t="shared" si="7"/>
        <v>3.598705129573828E-3</v>
      </c>
    </row>
    <row r="64" spans="2:29" x14ac:dyDescent="0.55000000000000004">
      <c r="B64" s="8">
        <v>0.699892987967622</v>
      </c>
      <c r="C64" s="8">
        <v>-5.1963888383974602E-2</v>
      </c>
      <c r="D64" s="8"/>
      <c r="E64" s="8">
        <v>1.2343781142752799E-3</v>
      </c>
      <c r="F64" s="8">
        <v>-4.2459751133653599E-2</v>
      </c>
      <c r="G64" s="8"/>
      <c r="H64" s="8"/>
      <c r="I64" s="8"/>
      <c r="J64" s="8"/>
      <c r="K64" s="8">
        <v>-11.1971086478852</v>
      </c>
      <c r="L64" s="8">
        <f t="shared" si="5"/>
        <v>4.1709852422960996</v>
      </c>
      <c r="M64" s="8">
        <f t="shared" si="2"/>
        <v>0.12424589893020831</v>
      </c>
      <c r="N64" s="8">
        <f t="shared" si="3"/>
        <v>5.0079892105172642E-3</v>
      </c>
      <c r="Q64" s="8">
        <v>0.63723902064568805</v>
      </c>
      <c r="R64" s="8"/>
      <c r="S64" s="8"/>
      <c r="T64" s="8">
        <v>1.1728039524897701E-2</v>
      </c>
      <c r="U64" s="8"/>
      <c r="V64" s="8"/>
      <c r="W64" s="8"/>
      <c r="X64" s="8"/>
      <c r="Y64" s="8"/>
      <c r="Z64" s="8">
        <v>-14.706088997953501</v>
      </c>
      <c r="AA64" s="8">
        <f t="shared" si="8"/>
        <v>6.3350601246654001</v>
      </c>
      <c r="AB64" s="8">
        <f t="shared" si="6"/>
        <v>4.2107472401028523E-2</v>
      </c>
      <c r="AC64" s="8">
        <f t="shared" si="7"/>
        <v>3.4739199210916849E-3</v>
      </c>
    </row>
    <row r="65" spans="2:29" x14ac:dyDescent="0.55000000000000004">
      <c r="B65" s="8">
        <v>0.70485807379527499</v>
      </c>
      <c r="C65" s="8">
        <v>-2.6036022750114799E-2</v>
      </c>
      <c r="D65" s="8"/>
      <c r="E65" s="8">
        <v>-4.1013414919333496E-3</v>
      </c>
      <c r="F65" s="8"/>
      <c r="G65" s="8"/>
      <c r="H65" s="8"/>
      <c r="I65" s="8"/>
      <c r="J65" s="8"/>
      <c r="K65" s="8">
        <v>-11.1115781737214</v>
      </c>
      <c r="L65" s="8">
        <f t="shared" si="5"/>
        <v>4.2565157164598997</v>
      </c>
      <c r="M65" s="8">
        <f t="shared" si="2"/>
        <v>0.11904450570967721</v>
      </c>
      <c r="N65" s="8">
        <f t="shared" si="3"/>
        <v>4.798336245289741E-3</v>
      </c>
      <c r="Q65" s="8">
        <v>0.63723902064568805</v>
      </c>
      <c r="R65" s="8"/>
      <c r="S65" s="8"/>
      <c r="T65" s="8">
        <v>-7.7052315541463199E-3</v>
      </c>
      <c r="U65" s="8"/>
      <c r="V65" s="8">
        <v>4.9632329527550298E-2</v>
      </c>
      <c r="W65" s="8"/>
      <c r="X65" s="8"/>
      <c r="Y65" s="8">
        <v>-4.2377673159200602E-2</v>
      </c>
      <c r="Z65" s="8">
        <v>-14.702226752411599</v>
      </c>
      <c r="AA65" s="8">
        <f t="shared" si="8"/>
        <v>6.3389223702073014</v>
      </c>
      <c r="AB65" s="8">
        <f t="shared" si="6"/>
        <v>4.2026236166065059E-2</v>
      </c>
      <c r="AC65" s="8">
        <f t="shared" si="7"/>
        <v>3.4672178285921323E-3</v>
      </c>
    </row>
    <row r="66" spans="2:29" x14ac:dyDescent="0.55000000000000004">
      <c r="B66" s="8">
        <v>0.70984387129170401</v>
      </c>
      <c r="C66" s="8"/>
      <c r="D66" s="8"/>
      <c r="E66" s="8">
        <v>-1.2247058927540499E-2</v>
      </c>
      <c r="F66" s="8"/>
      <c r="G66" s="8"/>
      <c r="H66" s="8">
        <v>-5.5992125058485498E-2</v>
      </c>
      <c r="I66" s="8">
        <v>3.1564238976539399E-2</v>
      </c>
      <c r="J66" s="8">
        <v>-4.8928817130022603E-2</v>
      </c>
      <c r="K66" s="8">
        <v>-11.098876448387999</v>
      </c>
      <c r="L66" s="8">
        <f t="shared" si="5"/>
        <v>4.2692174417933</v>
      </c>
      <c r="M66" s="8">
        <f t="shared" si="2"/>
        <v>0.11829086606669884</v>
      </c>
      <c r="N66" s="8">
        <f t="shared" si="3"/>
        <v>4.7679592329846997E-3</v>
      </c>
      <c r="Q66" s="8">
        <v>0.63723902064568805</v>
      </c>
      <c r="R66" s="8"/>
      <c r="S66" s="8">
        <v>4.7931794536443702E-2</v>
      </c>
      <c r="T66" s="8">
        <v>-1.4457897560572E-3</v>
      </c>
      <c r="U66" s="8"/>
      <c r="V66" s="8"/>
      <c r="W66" s="8"/>
      <c r="X66" s="8"/>
      <c r="Y66" s="8"/>
      <c r="Z66" s="8">
        <v>-14.674692973072</v>
      </c>
      <c r="AA66" s="8">
        <f t="shared" si="8"/>
        <v>6.3664561495469005</v>
      </c>
      <c r="AB66" s="8">
        <f t="shared" si="6"/>
        <v>4.1451629954951864E-2</v>
      </c>
      <c r="AC66" s="8">
        <f t="shared" si="7"/>
        <v>3.4198120868140914E-3</v>
      </c>
    </row>
    <row r="67" spans="2:29" x14ac:dyDescent="0.55000000000000004">
      <c r="B67" s="8">
        <v>0.70550931058246702</v>
      </c>
      <c r="C67" s="8">
        <v>-2.2635239661914199E-2</v>
      </c>
      <c r="D67" s="8"/>
      <c r="E67" s="8"/>
      <c r="F67" s="8"/>
      <c r="G67" s="8"/>
      <c r="H67" s="8"/>
      <c r="I67" s="8">
        <v>1.01763397897048E-3</v>
      </c>
      <c r="J67" s="8"/>
      <c r="K67" s="8">
        <v>-11.091159673767001</v>
      </c>
      <c r="L67" s="8">
        <f t="shared" si="5"/>
        <v>4.2769342164142987</v>
      </c>
      <c r="M67" s="8">
        <f t="shared" si="2"/>
        <v>0.11783533346585423</v>
      </c>
      <c r="N67" s="8">
        <f t="shared" si="3"/>
        <v>4.749598044650024E-3</v>
      </c>
      <c r="Q67" s="8">
        <v>0.61530353558491702</v>
      </c>
      <c r="R67" s="8">
        <v>-0.12886642248243699</v>
      </c>
      <c r="S67" s="8"/>
      <c r="T67" s="8">
        <v>2.9544283196049799E-3</v>
      </c>
      <c r="U67" s="8">
        <v>-7.1459442664280198E-2</v>
      </c>
      <c r="V67" s="8"/>
      <c r="W67" s="8"/>
      <c r="X67" s="8">
        <v>-1.0430354346372701E-2</v>
      </c>
      <c r="Y67" s="8">
        <v>-3.47281192829191E-2</v>
      </c>
      <c r="Z67" s="8">
        <v>-14.6281754371517</v>
      </c>
      <c r="AA67" s="8">
        <f t="shared" si="8"/>
        <v>6.4129736854672004</v>
      </c>
      <c r="AB67" s="8">
        <f t="shared" si="6"/>
        <v>4.0498641739286467E-2</v>
      </c>
      <c r="AC67" s="8">
        <f t="shared" si="7"/>
        <v>3.3411893493713002E-3</v>
      </c>
    </row>
    <row r="68" spans="2:29" x14ac:dyDescent="0.55000000000000004">
      <c r="B68" s="8">
        <v>0.70984387129170401</v>
      </c>
      <c r="C68" s="8"/>
      <c r="D68" s="8"/>
      <c r="E68" s="8">
        <v>-1.8001529172817401E-3</v>
      </c>
      <c r="F68" s="8"/>
      <c r="G68" s="8"/>
      <c r="H68" s="8"/>
      <c r="I68" s="8">
        <v>1.4582475802657399E-3</v>
      </c>
      <c r="J68" s="8"/>
      <c r="K68" s="8">
        <v>-11.016056137341099</v>
      </c>
      <c r="L68" s="8">
        <f t="shared" si="5"/>
        <v>4.3520377528402001</v>
      </c>
      <c r="M68" s="8">
        <f t="shared" si="2"/>
        <v>0.11349245995066773</v>
      </c>
      <c r="N68" s="8">
        <f t="shared" si="3"/>
        <v>4.5745495006420476E-3</v>
      </c>
      <c r="Q68" s="8">
        <v>0.61295085051124298</v>
      </c>
      <c r="R68" s="8">
        <v>-0.14268795903985501</v>
      </c>
      <c r="S68" s="8"/>
      <c r="T68" s="8">
        <v>-4.3663500852893396E-3</v>
      </c>
      <c r="U68" s="8"/>
      <c r="V68" s="8"/>
      <c r="W68" s="8">
        <v>-6.3312279834749005E-2</v>
      </c>
      <c r="X68" s="8"/>
      <c r="Y68" s="8">
        <v>-5.2599389564445299E-2</v>
      </c>
      <c r="Z68" s="8">
        <v>-14.6191347537426</v>
      </c>
      <c r="AA68" s="8">
        <f t="shared" si="8"/>
        <v>6.4220143688763009</v>
      </c>
      <c r="AB68" s="8">
        <f t="shared" si="6"/>
        <v>4.0315987181584467E-2</v>
      </c>
      <c r="AC68" s="8">
        <f t="shared" si="7"/>
        <v>3.3261201165131512E-3</v>
      </c>
    </row>
    <row r="69" spans="2:29" x14ac:dyDescent="0.55000000000000004">
      <c r="B69" s="8">
        <v>0.70273715823435901</v>
      </c>
      <c r="C69" s="8">
        <v>-3.7111523877994199E-2</v>
      </c>
      <c r="D69" s="8"/>
      <c r="E69" s="8">
        <v>2.0373787868911298E-3</v>
      </c>
      <c r="F69" s="8"/>
      <c r="G69" s="8">
        <v>4.0073432913045201E-2</v>
      </c>
      <c r="H69" s="8"/>
      <c r="I69" s="8"/>
      <c r="J69" s="8"/>
      <c r="K69" s="8">
        <v>-11.005235755129799</v>
      </c>
      <c r="L69" s="8">
        <f t="shared" si="5"/>
        <v>4.3628581350514999</v>
      </c>
      <c r="M69" s="8">
        <f t="shared" si="2"/>
        <v>0.11288010203361332</v>
      </c>
      <c r="N69" s="8">
        <f t="shared" si="3"/>
        <v>4.5498671419647125E-3</v>
      </c>
      <c r="Q69" s="8">
        <v>0.63723902064568805</v>
      </c>
      <c r="R69" s="8"/>
      <c r="S69" s="8"/>
      <c r="T69" s="8">
        <v>2.10581567569041E-2</v>
      </c>
      <c r="U69" s="8"/>
      <c r="V69" s="8"/>
      <c r="W69" s="8">
        <v>-4.6474325147599499E-2</v>
      </c>
      <c r="X69" s="8"/>
      <c r="Y69" s="8"/>
      <c r="Z69" s="8">
        <v>-14.616192407004</v>
      </c>
      <c r="AA69" s="8">
        <f t="shared" si="8"/>
        <v>6.4249567156149006</v>
      </c>
      <c r="AB69" s="8">
        <f t="shared" ref="AB69:AB100" si="9">EXP(-AA69/2)</f>
        <v>4.0256718982473745E-2</v>
      </c>
      <c r="AC69" s="8">
        <f t="shared" ref="AC69:AC100" si="10">AB69/AB$101</f>
        <v>3.3212304148559951E-3</v>
      </c>
    </row>
    <row r="70" spans="2:29" x14ac:dyDescent="0.55000000000000004">
      <c r="B70" s="8">
        <v>0.70984387129170401</v>
      </c>
      <c r="C70" s="8"/>
      <c r="D70" s="8"/>
      <c r="E70" s="8">
        <v>6.0047752684486899E-3</v>
      </c>
      <c r="F70" s="8"/>
      <c r="G70" s="8">
        <v>3.04887985457944E-2</v>
      </c>
      <c r="H70" s="8">
        <v>-1.47332337243937E-2</v>
      </c>
      <c r="I70" s="8"/>
      <c r="J70" s="8"/>
      <c r="K70" s="8">
        <v>-11.0041673876405</v>
      </c>
      <c r="L70" s="8">
        <f t="shared" si="5"/>
        <v>4.3639265025407994</v>
      </c>
      <c r="M70" s="8">
        <f t="shared" ref="M70:M124" si="11">EXP(-L70/2)</f>
        <v>0.11281981942044206</v>
      </c>
      <c r="N70" s="8">
        <f t="shared" ref="N70:N124" si="12">M70/M$125</f>
        <v>4.5474373259390497E-3</v>
      </c>
      <c r="Q70" s="8">
        <v>0.61196983709299102</v>
      </c>
      <c r="R70" s="8">
        <v>-0.14845120928333799</v>
      </c>
      <c r="S70" s="8"/>
      <c r="T70" s="8">
        <v>1.9033142793076899E-2</v>
      </c>
      <c r="U70" s="8"/>
      <c r="V70" s="8"/>
      <c r="W70" s="8">
        <v>-5.88759165327708E-2</v>
      </c>
      <c r="X70" s="8"/>
      <c r="Y70" s="8"/>
      <c r="Z70" s="8">
        <v>-14.5998733088565</v>
      </c>
      <c r="AA70" s="8">
        <f t="shared" ref="AA70:AA100" si="13">Z70-Z$5</f>
        <v>6.4412758137624007</v>
      </c>
      <c r="AB70" s="8">
        <f t="shared" si="9"/>
        <v>3.9929578781682178E-2</v>
      </c>
      <c r="AC70" s="8">
        <f t="shared" si="10"/>
        <v>3.2942409330439263E-3</v>
      </c>
    </row>
    <row r="71" spans="2:29" x14ac:dyDescent="0.55000000000000004">
      <c r="B71" s="8">
        <v>0.70247366101835196</v>
      </c>
      <c r="C71" s="8">
        <v>-3.8487516287527203E-2</v>
      </c>
      <c r="D71" s="8"/>
      <c r="E71" s="8"/>
      <c r="F71" s="8"/>
      <c r="G71" s="8">
        <v>3.9771032838231198E-2</v>
      </c>
      <c r="H71" s="8"/>
      <c r="I71" s="8">
        <v>5.5315401224476199E-4</v>
      </c>
      <c r="J71" s="8"/>
      <c r="K71" s="8">
        <v>-11.000206032905201</v>
      </c>
      <c r="L71" s="8">
        <f t="shared" ref="L71:L124" si="14">K71-K$5</f>
        <v>4.3678878572760986</v>
      </c>
      <c r="M71" s="8">
        <f t="shared" si="11"/>
        <v>0.11259658091220602</v>
      </c>
      <c r="N71" s="8">
        <f t="shared" si="12"/>
        <v>4.5384392338471248E-3</v>
      </c>
      <c r="Q71" s="8">
        <v>0.63723902064568805</v>
      </c>
      <c r="R71" s="8"/>
      <c r="S71" s="8"/>
      <c r="T71" s="8">
        <v>-1.08975864882254E-2</v>
      </c>
      <c r="U71" s="8"/>
      <c r="V71" s="8"/>
      <c r="W71" s="8"/>
      <c r="X71" s="8"/>
      <c r="Y71" s="8">
        <v>-4.8643958884294403E-2</v>
      </c>
      <c r="Z71" s="8">
        <v>-14.367096765921801</v>
      </c>
      <c r="AA71" s="8">
        <f t="shared" si="13"/>
        <v>6.6740523566971</v>
      </c>
      <c r="AB71" s="8">
        <f t="shared" si="9"/>
        <v>3.5542497764585491E-2</v>
      </c>
      <c r="AC71" s="8">
        <f t="shared" si="10"/>
        <v>2.9323011805081484E-3</v>
      </c>
    </row>
    <row r="72" spans="2:29" x14ac:dyDescent="0.55000000000000004">
      <c r="B72" s="8">
        <v>0.70984387129170401</v>
      </c>
      <c r="C72" s="8"/>
      <c r="D72" s="8"/>
      <c r="E72" s="8">
        <v>5.7596012905237297E-3</v>
      </c>
      <c r="F72" s="8">
        <v>-3.1199258799201601E-2</v>
      </c>
      <c r="G72" s="8"/>
      <c r="H72" s="8">
        <v>-1.21258699742798E-2</v>
      </c>
      <c r="I72" s="8"/>
      <c r="J72" s="8"/>
      <c r="K72" s="8">
        <v>-10.9268714200966</v>
      </c>
      <c r="L72" s="8">
        <f t="shared" si="14"/>
        <v>4.4412224700846998</v>
      </c>
      <c r="M72" s="8">
        <f t="shared" si="11"/>
        <v>0.10854274341622371</v>
      </c>
      <c r="N72" s="8">
        <f t="shared" si="12"/>
        <v>4.3750408873755552E-3</v>
      </c>
      <c r="Q72" s="8">
        <v>0.61946484280712999</v>
      </c>
      <c r="R72" s="8">
        <v>-0.104419606143921</v>
      </c>
      <c r="S72" s="8">
        <v>2.7986718366444199E-2</v>
      </c>
      <c r="T72" s="8">
        <v>1.19587907039512E-2</v>
      </c>
      <c r="U72" s="8">
        <v>-7.4864736406726806E-2</v>
      </c>
      <c r="V72" s="8"/>
      <c r="W72" s="8"/>
      <c r="X72" s="8">
        <v>-5.54440526435096E-3</v>
      </c>
      <c r="Y72" s="8"/>
      <c r="Z72" s="8">
        <v>-14.2583070293388</v>
      </c>
      <c r="AA72" s="8">
        <f t="shared" si="13"/>
        <v>6.7828420932801006</v>
      </c>
      <c r="AB72" s="8">
        <f t="shared" si="9"/>
        <v>3.3660809316612902E-2</v>
      </c>
      <c r="AC72" s="8">
        <f t="shared" si="10"/>
        <v>2.7770594950789276E-3</v>
      </c>
    </row>
    <row r="73" spans="2:29" x14ac:dyDescent="0.55000000000000004">
      <c r="B73" s="8">
        <v>0.70984387129170401</v>
      </c>
      <c r="C73" s="8"/>
      <c r="D73" s="8"/>
      <c r="E73" s="8">
        <v>5.3441957485701897E-3</v>
      </c>
      <c r="F73" s="8">
        <v>-3.95945794403521E-2</v>
      </c>
      <c r="G73" s="8"/>
      <c r="H73" s="8"/>
      <c r="I73" s="8">
        <v>5.3802607316527301E-3</v>
      </c>
      <c r="J73" s="8"/>
      <c r="K73" s="8">
        <v>-10.847589868174801</v>
      </c>
      <c r="L73" s="8">
        <f t="shared" si="14"/>
        <v>4.5205040220064987</v>
      </c>
      <c r="M73" s="8">
        <f t="shared" si="11"/>
        <v>0.10432419059776002</v>
      </c>
      <c r="N73" s="8">
        <f t="shared" si="12"/>
        <v>4.2050033474585998E-3</v>
      </c>
      <c r="Q73" s="8">
        <v>0.62044876739481603</v>
      </c>
      <c r="R73" s="8">
        <v>-9.8639253384164904E-2</v>
      </c>
      <c r="S73" s="8"/>
      <c r="T73" s="8">
        <v>9.0249232915271694E-3</v>
      </c>
      <c r="U73" s="8"/>
      <c r="V73" s="8">
        <v>5.3026397403943E-2</v>
      </c>
      <c r="W73" s="8"/>
      <c r="X73" s="8"/>
      <c r="Y73" s="8"/>
      <c r="Z73" s="8">
        <v>-14.2321333751828</v>
      </c>
      <c r="AA73" s="8">
        <f t="shared" si="13"/>
        <v>6.8090157474361011</v>
      </c>
      <c r="AB73" s="8">
        <f t="shared" si="9"/>
        <v>3.3223166052704034E-2</v>
      </c>
      <c r="AC73" s="8">
        <f t="shared" si="10"/>
        <v>2.7409533702955394E-3</v>
      </c>
    </row>
    <row r="74" spans="2:29" x14ac:dyDescent="0.55000000000000004">
      <c r="B74" s="8">
        <v>0.70984387129170401</v>
      </c>
      <c r="C74" s="8"/>
      <c r="D74" s="8"/>
      <c r="E74" s="8">
        <v>5.1130654918254198E-3</v>
      </c>
      <c r="F74" s="8"/>
      <c r="G74" s="8">
        <v>3.8968124056704398E-2</v>
      </c>
      <c r="H74" s="8"/>
      <c r="I74" s="8">
        <v>1.40605869035753E-3</v>
      </c>
      <c r="J74" s="8"/>
      <c r="K74" s="8">
        <v>-10.802435012200901</v>
      </c>
      <c r="L74" s="8">
        <f t="shared" si="14"/>
        <v>4.5656588779803986</v>
      </c>
      <c r="M74" s="8">
        <f t="shared" si="11"/>
        <v>0.10199520883671123</v>
      </c>
      <c r="N74" s="8">
        <f t="shared" si="12"/>
        <v>4.1111288966215907E-3</v>
      </c>
      <c r="Q74" s="8">
        <v>0.61775782612158603</v>
      </c>
      <c r="R74" s="8">
        <v>-0.114447974916004</v>
      </c>
      <c r="S74" s="8"/>
      <c r="T74" s="8"/>
      <c r="U74" s="8"/>
      <c r="V74" s="8">
        <v>3.5142891146197203E-2</v>
      </c>
      <c r="W74" s="8"/>
      <c r="X74" s="8">
        <v>-3.46761412518675E-2</v>
      </c>
      <c r="Y74" s="8">
        <v>-4.1758526670833997E-2</v>
      </c>
      <c r="Z74" s="8">
        <v>-14.1610834068206</v>
      </c>
      <c r="AA74" s="8">
        <f t="shared" si="13"/>
        <v>6.8800657157983007</v>
      </c>
      <c r="AB74" s="8">
        <f t="shared" si="9"/>
        <v>3.2063631766972973E-2</v>
      </c>
      <c r="AC74" s="8">
        <f t="shared" si="10"/>
        <v>2.645290319898538E-3</v>
      </c>
    </row>
    <row r="75" spans="2:29" x14ac:dyDescent="0.55000000000000004">
      <c r="B75" s="8">
        <v>0.70105364483774002</v>
      </c>
      <c r="C75" s="8">
        <v>-4.5902894391118103E-2</v>
      </c>
      <c r="D75" s="8"/>
      <c r="E75" s="8"/>
      <c r="F75" s="8">
        <v>-2.97976092562043E-2</v>
      </c>
      <c r="G75" s="8"/>
      <c r="H75" s="8">
        <v>-2.44756596119837E-2</v>
      </c>
      <c r="I75" s="8"/>
      <c r="J75" s="8">
        <v>-3.5795128695446002E-2</v>
      </c>
      <c r="K75" s="8">
        <v>-10.793383453004999</v>
      </c>
      <c r="L75" s="8">
        <f t="shared" si="14"/>
        <v>4.5747104371763001</v>
      </c>
      <c r="M75" s="8">
        <f t="shared" si="11"/>
        <v>0.10153464399508449</v>
      </c>
      <c r="N75" s="8">
        <f t="shared" si="12"/>
        <v>4.0925648733623129E-3</v>
      </c>
      <c r="Q75" s="8">
        <v>0.63723902064568805</v>
      </c>
      <c r="R75" s="8"/>
      <c r="S75" s="8">
        <v>5.0573223790505398E-2</v>
      </c>
      <c r="T75" s="8">
        <v>3.20603851391757E-3</v>
      </c>
      <c r="U75" s="8"/>
      <c r="V75" s="8"/>
      <c r="W75" s="8"/>
      <c r="X75" s="8">
        <v>-3.9198985311818903E-2</v>
      </c>
      <c r="Y75" s="8"/>
      <c r="Z75" s="8">
        <v>-13.896978036278799</v>
      </c>
      <c r="AA75" s="8">
        <f t="shared" si="13"/>
        <v>7.1441710863401013</v>
      </c>
      <c r="AB75" s="8">
        <f t="shared" si="9"/>
        <v>2.8097194621221636E-2</v>
      </c>
      <c r="AC75" s="8">
        <f t="shared" si="10"/>
        <v>2.3180542206819284E-3</v>
      </c>
    </row>
    <row r="76" spans="2:29" x14ac:dyDescent="0.55000000000000004">
      <c r="B76" s="8">
        <v>0.70984387129170401</v>
      </c>
      <c r="C76" s="8"/>
      <c r="D76" s="8"/>
      <c r="E76" s="8">
        <v>5.6555749016800397E-3</v>
      </c>
      <c r="F76" s="8"/>
      <c r="G76" s="8"/>
      <c r="H76" s="8">
        <v>-4.3884607920754902E-2</v>
      </c>
      <c r="I76" s="8">
        <v>2.30808501465227E-2</v>
      </c>
      <c r="J76" s="8"/>
      <c r="K76" s="8">
        <v>-10.7101798359424</v>
      </c>
      <c r="L76" s="8">
        <f t="shared" si="14"/>
        <v>4.6579140542388995</v>
      </c>
      <c r="M76" s="8">
        <f t="shared" si="11"/>
        <v>9.7397276852331002E-2</v>
      </c>
      <c r="N76" s="8">
        <f t="shared" si="12"/>
        <v>3.9257996908551871E-3</v>
      </c>
      <c r="Q76" s="8">
        <v>0.62086467040284699</v>
      </c>
      <c r="R76" s="8">
        <v>-9.6195909523927106E-2</v>
      </c>
      <c r="S76" s="8">
        <v>3.8430279962686498E-2</v>
      </c>
      <c r="T76" s="8"/>
      <c r="U76" s="8"/>
      <c r="V76" s="8">
        <v>2.3773038481630399E-2</v>
      </c>
      <c r="W76" s="8">
        <v>-4.16295086658117E-2</v>
      </c>
      <c r="X76" s="8"/>
      <c r="Y76" s="8"/>
      <c r="Z76" s="8">
        <v>-13.881811716813599</v>
      </c>
      <c r="AA76" s="8">
        <f t="shared" si="13"/>
        <v>7.1593374058053012</v>
      </c>
      <c r="AB76" s="8">
        <f t="shared" si="9"/>
        <v>2.7884934923121715E-2</v>
      </c>
      <c r="AC76" s="8">
        <f t="shared" si="10"/>
        <v>2.3005425261624492E-3</v>
      </c>
    </row>
    <row r="77" spans="2:29" x14ac:dyDescent="0.55000000000000004">
      <c r="B77" s="8">
        <v>0.70252752906102001</v>
      </c>
      <c r="C77" s="8">
        <v>-3.8206215335090297E-2</v>
      </c>
      <c r="D77" s="8"/>
      <c r="E77" s="8"/>
      <c r="F77" s="8"/>
      <c r="G77" s="8">
        <v>2.5993039049760702E-2</v>
      </c>
      <c r="H77" s="8">
        <v>-2.7968462407410698E-2</v>
      </c>
      <c r="I77" s="8"/>
      <c r="J77" s="8">
        <v>-3.5559927619905E-2</v>
      </c>
      <c r="K77" s="8">
        <v>-10.6997168256389</v>
      </c>
      <c r="L77" s="8">
        <f t="shared" si="14"/>
        <v>4.6683770645423994</v>
      </c>
      <c r="M77" s="8">
        <f t="shared" si="11"/>
        <v>9.6889072991340516E-2</v>
      </c>
      <c r="N77" s="8">
        <f t="shared" si="12"/>
        <v>3.9053154778992873E-3</v>
      </c>
      <c r="Q77" s="8">
        <v>0.63723902064568805</v>
      </c>
      <c r="R77" s="8"/>
      <c r="S77" s="8"/>
      <c r="T77" s="8">
        <v>1.6665342110742099E-2</v>
      </c>
      <c r="U77" s="8"/>
      <c r="V77" s="8"/>
      <c r="W77" s="8"/>
      <c r="X77" s="8">
        <v>-3.5988097987441001E-2</v>
      </c>
      <c r="Y77" s="8"/>
      <c r="Z77" s="8">
        <v>-13.710150223809899</v>
      </c>
      <c r="AA77" s="8">
        <f t="shared" si="13"/>
        <v>7.3309988988090016</v>
      </c>
      <c r="AB77" s="8">
        <f t="shared" si="9"/>
        <v>2.5591386488557199E-2</v>
      </c>
      <c r="AC77" s="8">
        <f t="shared" si="10"/>
        <v>2.1113218690558093E-3</v>
      </c>
    </row>
    <row r="78" spans="2:29" x14ac:dyDescent="0.55000000000000004">
      <c r="B78" s="8">
        <v>0.70984387129170401</v>
      </c>
      <c r="C78" s="8"/>
      <c r="D78" s="8"/>
      <c r="E78" s="8">
        <v>-1.0581587723216501E-2</v>
      </c>
      <c r="F78" s="8">
        <v>-2.6817363925193499E-2</v>
      </c>
      <c r="G78" s="8"/>
      <c r="H78" s="8">
        <v>-2.1633808978467499E-2</v>
      </c>
      <c r="I78" s="8"/>
      <c r="J78" s="8">
        <v>-4.1886422359988101E-2</v>
      </c>
      <c r="K78" s="8">
        <v>-10.6126740290876</v>
      </c>
      <c r="L78" s="8">
        <f t="shared" si="14"/>
        <v>4.7554198610936993</v>
      </c>
      <c r="M78" s="8">
        <f t="shared" si="11"/>
        <v>9.2762767633095863E-2</v>
      </c>
      <c r="N78" s="8">
        <f t="shared" si="12"/>
        <v>3.7389961636095132E-3</v>
      </c>
      <c r="Q78" s="8">
        <v>0.63723902064568805</v>
      </c>
      <c r="R78" s="8"/>
      <c r="S78" s="8"/>
      <c r="T78" s="8">
        <v>-7.4310556087060099E-3</v>
      </c>
      <c r="U78" s="8"/>
      <c r="V78" s="8"/>
      <c r="W78" s="8"/>
      <c r="X78" s="8">
        <v>-4.0750912689125202E-2</v>
      </c>
      <c r="Y78" s="8">
        <v>-5.3210871133955902E-2</v>
      </c>
      <c r="Z78" s="8">
        <v>-13.707653228592999</v>
      </c>
      <c r="AA78" s="8">
        <f t="shared" si="13"/>
        <v>7.3334958940259014</v>
      </c>
      <c r="AB78" s="8">
        <f t="shared" si="9"/>
        <v>2.5559455640670602E-2</v>
      </c>
      <c r="AC78" s="8">
        <f t="shared" si="10"/>
        <v>2.1086875335745874E-3</v>
      </c>
    </row>
    <row r="79" spans="2:29" x14ac:dyDescent="0.55000000000000004">
      <c r="B79" s="8">
        <v>0.70984387129170401</v>
      </c>
      <c r="C79" s="8"/>
      <c r="D79" s="8"/>
      <c r="E79" s="8">
        <v>-1.01947089965258E-2</v>
      </c>
      <c r="F79" s="8"/>
      <c r="G79" s="8">
        <v>2.4953505602623299E-2</v>
      </c>
      <c r="H79" s="8">
        <v>-2.4475647080714501E-2</v>
      </c>
      <c r="I79" s="8"/>
      <c r="J79" s="8">
        <v>-4.1151941701554499E-2</v>
      </c>
      <c r="K79" s="8">
        <v>-10.605338692191101</v>
      </c>
      <c r="L79" s="8">
        <f t="shared" si="14"/>
        <v>4.7627551979901988</v>
      </c>
      <c r="M79" s="8">
        <f t="shared" si="11"/>
        <v>9.2423167707726822E-2</v>
      </c>
      <c r="N79" s="8">
        <f t="shared" si="12"/>
        <v>3.7253078827343758E-3</v>
      </c>
      <c r="Q79" s="8">
        <v>0.61896035203570299</v>
      </c>
      <c r="R79" s="8">
        <v>-0.107383384729583</v>
      </c>
      <c r="S79" s="8">
        <v>3.9995878130179401E-2</v>
      </c>
      <c r="T79" s="8">
        <v>9.1649922792070605E-3</v>
      </c>
      <c r="U79" s="8"/>
      <c r="V79" s="8"/>
      <c r="W79" s="8">
        <v>-5.8256083678275103E-2</v>
      </c>
      <c r="X79" s="8"/>
      <c r="Y79" s="8"/>
      <c r="Z79" s="8">
        <v>-13.532337134263299</v>
      </c>
      <c r="AA79" s="8">
        <f t="shared" si="13"/>
        <v>7.5088119883556015</v>
      </c>
      <c r="AB79" s="8">
        <f t="shared" si="9"/>
        <v>2.3414354742274174E-2</v>
      </c>
      <c r="AC79" s="8">
        <f t="shared" si="10"/>
        <v>1.9317139866297699E-3</v>
      </c>
    </row>
    <row r="80" spans="2:29" x14ac:dyDescent="0.55000000000000004">
      <c r="B80" s="8">
        <v>0.69931874741362499</v>
      </c>
      <c r="C80" s="8">
        <v>-5.4962594235670098E-2</v>
      </c>
      <c r="D80" s="8"/>
      <c r="E80" s="8">
        <v>-6.0593628675854004E-4</v>
      </c>
      <c r="F80" s="8"/>
      <c r="G80" s="8"/>
      <c r="H80" s="8">
        <v>-3.6822962046305897E-2</v>
      </c>
      <c r="I80" s="8"/>
      <c r="J80" s="8"/>
      <c r="K80" s="8">
        <v>-10.5579064192145</v>
      </c>
      <c r="L80" s="8">
        <f t="shared" si="14"/>
        <v>4.8101874709667989</v>
      </c>
      <c r="M80" s="8">
        <f t="shared" si="11"/>
        <v>9.0257034926458327E-2</v>
      </c>
      <c r="N80" s="8">
        <f t="shared" si="12"/>
        <v>3.6379973985208574E-3</v>
      </c>
      <c r="Q80" s="8">
        <v>0.61974166499498595</v>
      </c>
      <c r="R80" s="8">
        <v>-0.10279333323890601</v>
      </c>
      <c r="S80" s="8"/>
      <c r="T80" s="8">
        <v>8.6018602484797899E-3</v>
      </c>
      <c r="U80" s="8"/>
      <c r="V80" s="8"/>
      <c r="W80" s="8"/>
      <c r="X80" s="8"/>
      <c r="Y80" s="8"/>
      <c r="Z80" s="8">
        <v>-13.511711758722599</v>
      </c>
      <c r="AA80" s="8">
        <f t="shared" si="13"/>
        <v>7.5294373638963012</v>
      </c>
      <c r="AB80" s="8">
        <f t="shared" si="9"/>
        <v>2.3174130619671666E-2</v>
      </c>
      <c r="AC80" s="8">
        <f t="shared" si="10"/>
        <v>1.9118951915929241E-3</v>
      </c>
    </row>
    <row r="81" spans="2:29" x14ac:dyDescent="0.55000000000000004">
      <c r="B81" s="8">
        <v>0.70507372530943402</v>
      </c>
      <c r="C81" s="8">
        <v>-2.49098824019011E-2</v>
      </c>
      <c r="D81" s="8">
        <v>3.6867120828486498E-2</v>
      </c>
      <c r="E81" s="8"/>
      <c r="F81" s="8"/>
      <c r="G81" s="8"/>
      <c r="H81" s="8">
        <v>-5.4877560215543998E-2</v>
      </c>
      <c r="I81" s="8">
        <v>2.7514911719132399E-2</v>
      </c>
      <c r="J81" s="8"/>
      <c r="K81" s="8">
        <v>-10.5363137714579</v>
      </c>
      <c r="L81" s="8">
        <f t="shared" si="14"/>
        <v>4.8317801187233993</v>
      </c>
      <c r="M81" s="8">
        <f t="shared" si="11"/>
        <v>8.9287832073271914E-2</v>
      </c>
      <c r="N81" s="8">
        <f t="shared" si="12"/>
        <v>3.5989316629645748E-3</v>
      </c>
      <c r="Q81" s="8">
        <v>0.62286988377771701</v>
      </c>
      <c r="R81" s="8">
        <v>-8.4415697086519206E-2</v>
      </c>
      <c r="S81" s="8">
        <v>3.5780949799626899E-2</v>
      </c>
      <c r="T81" s="8"/>
      <c r="U81" s="8"/>
      <c r="V81" s="8">
        <v>3.66151780523837E-2</v>
      </c>
      <c r="W81" s="8"/>
      <c r="X81" s="8">
        <v>-2.9107737430485701E-2</v>
      </c>
      <c r="Y81" s="8"/>
      <c r="Z81" s="8">
        <v>-13.4401074662771</v>
      </c>
      <c r="AA81" s="8">
        <f t="shared" si="13"/>
        <v>7.6010416563418008</v>
      </c>
      <c r="AB81" s="8">
        <f t="shared" si="9"/>
        <v>2.23591235616214E-2</v>
      </c>
      <c r="AC81" s="8">
        <f t="shared" si="10"/>
        <v>1.8446560747961158E-3</v>
      </c>
    </row>
    <row r="82" spans="2:29" x14ac:dyDescent="0.55000000000000004">
      <c r="B82" s="8">
        <v>0.70140965601210803</v>
      </c>
      <c r="C82" s="8">
        <v>-4.4043790598438597E-2</v>
      </c>
      <c r="D82" s="8"/>
      <c r="E82" s="8">
        <v>-1.31653511008391E-2</v>
      </c>
      <c r="F82" s="8">
        <v>-4.3519257710687202E-2</v>
      </c>
      <c r="G82" s="8"/>
      <c r="H82" s="8"/>
      <c r="I82" s="8"/>
      <c r="J82" s="8">
        <v>-3.7409161793776402E-2</v>
      </c>
      <c r="K82" s="8">
        <v>-10.5176402719392</v>
      </c>
      <c r="L82" s="8">
        <f t="shared" si="14"/>
        <v>4.8504536182420992</v>
      </c>
      <c r="M82" s="8">
        <f t="shared" si="11"/>
        <v>8.8458053673265591E-2</v>
      </c>
      <c r="N82" s="8">
        <f t="shared" si="12"/>
        <v>3.5654857197975798E-3</v>
      </c>
      <c r="Q82" s="8">
        <v>0.63723902064568805</v>
      </c>
      <c r="R82" s="8"/>
      <c r="S82" s="8"/>
      <c r="T82" s="8">
        <v>1.6341945580952599E-2</v>
      </c>
      <c r="U82" s="8"/>
      <c r="V82" s="8">
        <v>4.1333862584340499E-2</v>
      </c>
      <c r="W82" s="8">
        <v>-2.1830244271428999E-2</v>
      </c>
      <c r="X82" s="8"/>
      <c r="Y82" s="8"/>
      <c r="Z82" s="8">
        <v>-13.3871284744904</v>
      </c>
      <c r="AA82" s="8">
        <f t="shared" si="13"/>
        <v>7.6540206481285011</v>
      </c>
      <c r="AB82" s="8">
        <f t="shared" si="9"/>
        <v>2.1774617464064863E-2</v>
      </c>
      <c r="AC82" s="8">
        <f t="shared" si="10"/>
        <v>1.79643357982034E-3</v>
      </c>
    </row>
    <row r="83" spans="2:29" x14ac:dyDescent="0.55000000000000004">
      <c r="B83" s="8">
        <v>0.70984387129170401</v>
      </c>
      <c r="C83" s="8"/>
      <c r="D83" s="8">
        <v>4.05910320002058E-2</v>
      </c>
      <c r="E83" s="8">
        <v>-4.4439916436263098E-3</v>
      </c>
      <c r="F83" s="8"/>
      <c r="G83" s="8"/>
      <c r="H83" s="8">
        <v>-5.2008753260550801E-2</v>
      </c>
      <c r="I83" s="8">
        <v>2.65235198469655E-2</v>
      </c>
      <c r="J83" s="8"/>
      <c r="K83" s="8">
        <v>-10.478296325100899</v>
      </c>
      <c r="L83" s="8">
        <f t="shared" si="14"/>
        <v>4.8897975650804</v>
      </c>
      <c r="M83" s="8">
        <f t="shared" si="11"/>
        <v>8.673491354507265E-2</v>
      </c>
      <c r="N83" s="8">
        <f t="shared" si="12"/>
        <v>3.4960309752587126E-3</v>
      </c>
      <c r="Q83" s="8">
        <v>0.63723902064568805</v>
      </c>
      <c r="R83" s="8"/>
      <c r="S83" s="8"/>
      <c r="T83" s="8">
        <v>1.43350890178925E-2</v>
      </c>
      <c r="U83" s="8"/>
      <c r="V83" s="8">
        <v>4.7096947461085198E-2</v>
      </c>
      <c r="W83" s="8"/>
      <c r="X83" s="8">
        <v>-1.70818319348717E-2</v>
      </c>
      <c r="Y83" s="8"/>
      <c r="Z83" s="8">
        <v>-13.3156650364096</v>
      </c>
      <c r="AA83" s="8">
        <f t="shared" si="13"/>
        <v>7.7254840862093008</v>
      </c>
      <c r="AB83" s="8">
        <f t="shared" si="9"/>
        <v>2.101030929091887E-2</v>
      </c>
      <c r="AC83" s="8">
        <f t="shared" si="10"/>
        <v>1.7333771853814232E-3</v>
      </c>
    </row>
    <row r="84" spans="2:29" x14ac:dyDescent="0.55000000000000004">
      <c r="B84" s="8">
        <v>0.70293256476284005</v>
      </c>
      <c r="C84" s="8">
        <v>-3.60911036092832E-2</v>
      </c>
      <c r="D84" s="8"/>
      <c r="E84" s="8"/>
      <c r="F84" s="8">
        <v>-4.5437398037309298E-2</v>
      </c>
      <c r="G84" s="8"/>
      <c r="H84" s="8"/>
      <c r="I84" s="8">
        <v>7.0131521841287001E-3</v>
      </c>
      <c r="J84" s="8">
        <v>-3.311998278146E-2</v>
      </c>
      <c r="K84" s="8">
        <v>-10.3861501490493</v>
      </c>
      <c r="L84" s="8">
        <f t="shared" si="14"/>
        <v>4.9819437411319996</v>
      </c>
      <c r="M84" s="8">
        <f t="shared" si="11"/>
        <v>8.2829427961923344E-2</v>
      </c>
      <c r="N84" s="8">
        <f t="shared" si="12"/>
        <v>3.3386122609941156E-3</v>
      </c>
      <c r="Q84" s="8">
        <v>0.61447656637971304</v>
      </c>
      <c r="R84" s="8">
        <v>-0.13372469494290701</v>
      </c>
      <c r="S84" s="8"/>
      <c r="T84" s="8">
        <v>1.3910990209591001E-2</v>
      </c>
      <c r="U84" s="8"/>
      <c r="V84" s="8"/>
      <c r="W84" s="8"/>
      <c r="X84" s="8">
        <v>-4.55550863540089E-2</v>
      </c>
      <c r="Y84" s="8"/>
      <c r="Z84" s="8">
        <v>-13.1875240327835</v>
      </c>
      <c r="AA84" s="8">
        <f t="shared" si="13"/>
        <v>7.8536250898354005</v>
      </c>
      <c r="AB84" s="8">
        <f t="shared" si="9"/>
        <v>1.9706385771666772E-2</v>
      </c>
      <c r="AC84" s="8">
        <f t="shared" si="10"/>
        <v>1.6258018399422796E-3</v>
      </c>
    </row>
    <row r="85" spans="2:29" x14ac:dyDescent="0.55000000000000004">
      <c r="B85" s="8">
        <v>0.700235690101499</v>
      </c>
      <c r="C85" s="8">
        <v>-5.0174284903182903E-2</v>
      </c>
      <c r="D85" s="8"/>
      <c r="E85" s="8">
        <v>-1.67635199426063E-2</v>
      </c>
      <c r="F85" s="8"/>
      <c r="G85" s="8"/>
      <c r="H85" s="8">
        <v>-4.3314919387490998E-2</v>
      </c>
      <c r="I85" s="8"/>
      <c r="J85" s="8">
        <v>-4.3177625547914197E-2</v>
      </c>
      <c r="K85" s="8">
        <v>-10.375788511465201</v>
      </c>
      <c r="L85" s="8">
        <f t="shared" si="14"/>
        <v>4.9923053787160985</v>
      </c>
      <c r="M85" s="8">
        <f t="shared" si="11"/>
        <v>8.2401413395315481E-2</v>
      </c>
      <c r="N85" s="8">
        <f t="shared" si="12"/>
        <v>3.3213602442275867E-3</v>
      </c>
      <c r="Q85" s="8">
        <v>0.62159733271305695</v>
      </c>
      <c r="R85" s="8">
        <v>-9.1891670500130196E-2</v>
      </c>
      <c r="S85" s="8"/>
      <c r="T85" s="8">
        <v>-9.5480539682777296E-3</v>
      </c>
      <c r="U85" s="8"/>
      <c r="V85" s="8">
        <v>4.9091190472955501E-2</v>
      </c>
      <c r="W85" s="8"/>
      <c r="X85" s="8"/>
      <c r="Y85" s="8">
        <v>-4.0324813820169898E-2</v>
      </c>
      <c r="Z85" s="8">
        <v>-13.078329600071299</v>
      </c>
      <c r="AA85" s="8">
        <f t="shared" si="13"/>
        <v>7.9628195225476013</v>
      </c>
      <c r="AB85" s="8">
        <f t="shared" si="9"/>
        <v>1.8659315606466397E-2</v>
      </c>
      <c r="AC85" s="8">
        <f t="shared" si="10"/>
        <v>1.5394172222424176E-3</v>
      </c>
    </row>
    <row r="86" spans="2:29" x14ac:dyDescent="0.55000000000000004">
      <c r="B86" s="8">
        <v>0.70475063239246705</v>
      </c>
      <c r="C86" s="8">
        <v>-2.6597085811703801E-2</v>
      </c>
      <c r="D86" s="8">
        <v>3.2391365981127303E-2</v>
      </c>
      <c r="E86" s="8"/>
      <c r="F86" s="8">
        <v>-2.7710018227846699E-2</v>
      </c>
      <c r="G86" s="8"/>
      <c r="H86" s="8">
        <v>-2.2483969531010901E-2</v>
      </c>
      <c r="I86" s="8"/>
      <c r="J86" s="8"/>
      <c r="K86" s="8">
        <v>-10.333601083283</v>
      </c>
      <c r="L86" s="8">
        <f t="shared" si="14"/>
        <v>5.0344928068982995</v>
      </c>
      <c r="M86" s="8">
        <f t="shared" si="11"/>
        <v>8.0681465359529261E-2</v>
      </c>
      <c r="N86" s="8">
        <f t="shared" si="12"/>
        <v>3.2520341636081682E-3</v>
      </c>
      <c r="Q86" s="8">
        <v>0.615524083208561</v>
      </c>
      <c r="R86" s="8">
        <v>-0.12757075096356199</v>
      </c>
      <c r="S86" s="8"/>
      <c r="T86" s="8">
        <v>-9.1794820111713409E-3</v>
      </c>
      <c r="U86" s="8"/>
      <c r="V86" s="8"/>
      <c r="W86" s="8"/>
      <c r="X86" s="8">
        <v>-4.9703858842433501E-2</v>
      </c>
      <c r="Y86" s="8">
        <v>-5.1269440430789799E-2</v>
      </c>
      <c r="Z86" s="8">
        <v>-12.963342922056301</v>
      </c>
      <c r="AA86" s="8">
        <f t="shared" si="13"/>
        <v>8.0778062005626001</v>
      </c>
      <c r="AB86" s="8">
        <f t="shared" si="9"/>
        <v>1.7616785668580329E-2</v>
      </c>
      <c r="AC86" s="8">
        <f t="shared" si="10"/>
        <v>1.4534071790590034E-3</v>
      </c>
    </row>
    <row r="87" spans="2:29" x14ac:dyDescent="0.55000000000000004">
      <c r="B87" s="8">
        <v>0.70643795912333696</v>
      </c>
      <c r="C87" s="8">
        <v>-1.77858019231622E-2</v>
      </c>
      <c r="D87" s="8"/>
      <c r="E87" s="8">
        <v>-1.8096704431569501E-2</v>
      </c>
      <c r="F87" s="8"/>
      <c r="G87" s="8"/>
      <c r="H87" s="8"/>
      <c r="I87" s="8"/>
      <c r="J87" s="8">
        <v>-3.6025554974553398E-2</v>
      </c>
      <c r="K87" s="8">
        <v>-10.330946361779199</v>
      </c>
      <c r="L87" s="8">
        <f t="shared" si="14"/>
        <v>5.0371475284020999</v>
      </c>
      <c r="M87" s="8">
        <f t="shared" si="11"/>
        <v>8.0574442993362874E-2</v>
      </c>
      <c r="N87" s="8">
        <f t="shared" si="12"/>
        <v>3.247720404686062E-3</v>
      </c>
      <c r="Q87" s="8">
        <v>0.63723902064568805</v>
      </c>
      <c r="R87" s="8"/>
      <c r="S87" s="8">
        <v>4.5934298057559199E-2</v>
      </c>
      <c r="T87" s="8">
        <v>5.8060090333486103E-3</v>
      </c>
      <c r="U87" s="8"/>
      <c r="V87" s="8">
        <v>2.8706600880901701E-2</v>
      </c>
      <c r="W87" s="8">
        <v>-3.25871993781955E-2</v>
      </c>
      <c r="X87" s="8"/>
      <c r="Y87" s="8"/>
      <c r="Z87" s="8">
        <v>-12.923836446171499</v>
      </c>
      <c r="AA87" s="8">
        <f t="shared" si="13"/>
        <v>8.1173126764474013</v>
      </c>
      <c r="AB87" s="8">
        <f t="shared" si="9"/>
        <v>1.7272211540908734E-2</v>
      </c>
      <c r="AC87" s="8">
        <f t="shared" si="10"/>
        <v>1.4249793761500378E-3</v>
      </c>
    </row>
    <row r="88" spans="2:29" x14ac:dyDescent="0.55000000000000004">
      <c r="B88" s="8">
        <v>0.70984387129170401</v>
      </c>
      <c r="C88" s="8"/>
      <c r="D88" s="8"/>
      <c r="E88" s="8">
        <v>-1.0242515302263999E-2</v>
      </c>
      <c r="F88" s="8">
        <v>-4.1468028915941799E-2</v>
      </c>
      <c r="G88" s="8"/>
      <c r="H88" s="8"/>
      <c r="I88" s="8">
        <v>7.5746832068828897E-3</v>
      </c>
      <c r="J88" s="8">
        <v>-3.9037766106042801E-2</v>
      </c>
      <c r="K88" s="8">
        <v>-10.314235496754399</v>
      </c>
      <c r="L88" s="8">
        <f t="shared" si="14"/>
        <v>5.0538583934268999</v>
      </c>
      <c r="M88" s="8">
        <f t="shared" si="11"/>
        <v>7.9904013437562635E-2</v>
      </c>
      <c r="N88" s="8">
        <f t="shared" si="12"/>
        <v>3.2206973479029523E-3</v>
      </c>
      <c r="Q88" s="8">
        <v>0.62112540101006397</v>
      </c>
      <c r="R88" s="8">
        <v>-9.4664171315689397E-2</v>
      </c>
      <c r="S88" s="8"/>
      <c r="T88" s="8">
        <v>-1.27601531927856E-2</v>
      </c>
      <c r="U88" s="8"/>
      <c r="V88" s="8"/>
      <c r="W88" s="8"/>
      <c r="X88" s="8"/>
      <c r="Y88" s="8">
        <v>-4.6458779521855398E-2</v>
      </c>
      <c r="Z88" s="8">
        <v>-12.8906357949742</v>
      </c>
      <c r="AA88" s="8">
        <f t="shared" si="13"/>
        <v>8.1505133276447008</v>
      </c>
      <c r="AB88" s="8">
        <f t="shared" si="9"/>
        <v>1.6987853949844266E-2</v>
      </c>
      <c r="AC88" s="8">
        <f t="shared" si="10"/>
        <v>1.4015195139454291E-3</v>
      </c>
    </row>
    <row r="89" spans="2:29" x14ac:dyDescent="0.55000000000000004">
      <c r="B89" s="8">
        <v>0.70984387129170401</v>
      </c>
      <c r="C89" s="8"/>
      <c r="D89" s="8"/>
      <c r="E89" s="8">
        <v>-1.67883015707905E-2</v>
      </c>
      <c r="F89" s="8"/>
      <c r="G89" s="8"/>
      <c r="H89" s="8"/>
      <c r="I89" s="8">
        <v>3.3489477885787098E-3</v>
      </c>
      <c r="J89" s="8">
        <v>-3.6741787471433203E-2</v>
      </c>
      <c r="K89" s="8">
        <v>-10.3000888620754</v>
      </c>
      <c r="L89" s="8">
        <f t="shared" si="14"/>
        <v>5.0680050281058993</v>
      </c>
      <c r="M89" s="8">
        <f t="shared" si="11"/>
        <v>7.9340821160793315E-2</v>
      </c>
      <c r="N89" s="8">
        <f t="shared" si="12"/>
        <v>3.1979967125516664E-3</v>
      </c>
      <c r="Q89" s="8">
        <v>0.63723902064568805</v>
      </c>
      <c r="R89" s="8"/>
      <c r="S89" s="8"/>
      <c r="T89" s="8">
        <v>-4.0824328974237304E-3</v>
      </c>
      <c r="U89" s="8"/>
      <c r="V89" s="8">
        <v>3.00808020445168E-2</v>
      </c>
      <c r="W89" s="8">
        <v>-3.3086670147172599E-2</v>
      </c>
      <c r="X89" s="8"/>
      <c r="Y89" s="8">
        <v>-4.86345109145691E-2</v>
      </c>
      <c r="Z89" s="8">
        <v>-12.816405271429799</v>
      </c>
      <c r="AA89" s="8">
        <f t="shared" si="13"/>
        <v>8.2247438511891016</v>
      </c>
      <c r="AB89" s="8">
        <f t="shared" si="9"/>
        <v>1.6368902624797694E-2</v>
      </c>
      <c r="AC89" s="8">
        <f t="shared" si="10"/>
        <v>1.3504552439795865E-3</v>
      </c>
    </row>
    <row r="90" spans="2:29" x14ac:dyDescent="0.55000000000000004">
      <c r="B90" s="8">
        <v>0.70984387129170401</v>
      </c>
      <c r="C90" s="8"/>
      <c r="D90" s="8">
        <v>3.63703427207E-2</v>
      </c>
      <c r="E90" s="8">
        <v>-3.9660431431774602E-3</v>
      </c>
      <c r="F90" s="8">
        <v>-2.60189980577736E-2</v>
      </c>
      <c r="G90" s="8"/>
      <c r="H90" s="8">
        <v>-2.1176864681977398E-2</v>
      </c>
      <c r="I90" s="8"/>
      <c r="J90" s="8"/>
      <c r="K90" s="8">
        <v>-10.258964996474299</v>
      </c>
      <c r="L90" s="8">
        <f t="shared" si="14"/>
        <v>5.1091288937070001</v>
      </c>
      <c r="M90" s="8">
        <f t="shared" si="11"/>
        <v>7.7726078533870327E-2</v>
      </c>
      <c r="N90" s="8">
        <f t="shared" si="12"/>
        <v>3.1329111546135723E-3</v>
      </c>
      <c r="Q90" s="8">
        <v>0.63723902064568805</v>
      </c>
      <c r="R90" s="8"/>
      <c r="S90" s="8">
        <v>4.3634807427585902E-2</v>
      </c>
      <c r="T90" s="8">
        <v>3.1477971629975399E-3</v>
      </c>
      <c r="U90" s="8"/>
      <c r="V90" s="8">
        <v>3.8498009548665203E-2</v>
      </c>
      <c r="W90" s="8"/>
      <c r="X90" s="8">
        <v>-2.3304097038539098E-2</v>
      </c>
      <c r="Y90" s="8"/>
      <c r="Z90" s="8">
        <v>-12.665346401952201</v>
      </c>
      <c r="AA90" s="8">
        <f t="shared" si="13"/>
        <v>8.3758027206666998</v>
      </c>
      <c r="AB90" s="8">
        <f t="shared" si="9"/>
        <v>1.5178104844932845E-2</v>
      </c>
      <c r="AC90" s="8">
        <f t="shared" si="10"/>
        <v>1.2522129156330576E-3</v>
      </c>
    </row>
    <row r="91" spans="2:29" x14ac:dyDescent="0.55000000000000004">
      <c r="B91" s="8">
        <v>0.706104676772629</v>
      </c>
      <c r="C91" s="8">
        <v>-1.9526214940634001E-2</v>
      </c>
      <c r="D91" s="8">
        <v>3.2232515679982303E-2</v>
      </c>
      <c r="E91" s="8"/>
      <c r="F91" s="8"/>
      <c r="G91" s="8">
        <v>2.40900565348828E-2</v>
      </c>
      <c r="H91" s="8">
        <v>-2.5805433709182601E-2</v>
      </c>
      <c r="I91" s="8"/>
      <c r="J91" s="8"/>
      <c r="K91" s="8">
        <v>-10.2490485980369</v>
      </c>
      <c r="L91" s="8">
        <f t="shared" si="14"/>
        <v>5.1190452921443992</v>
      </c>
      <c r="M91" s="8">
        <f t="shared" si="11"/>
        <v>7.7341650973780401E-2</v>
      </c>
      <c r="N91" s="8">
        <f t="shared" si="12"/>
        <v>3.1174160027435116E-3</v>
      </c>
      <c r="Q91" s="8">
        <v>0.62610746323210298</v>
      </c>
      <c r="R91" s="8">
        <v>-6.5395589683676203E-2</v>
      </c>
      <c r="S91" s="8">
        <v>3.3098604582810803E-2</v>
      </c>
      <c r="T91" s="8">
        <v>9.1435258262688598E-4</v>
      </c>
      <c r="U91" s="8"/>
      <c r="V91" s="8">
        <v>4.8632122928376202E-2</v>
      </c>
      <c r="W91" s="8"/>
      <c r="X91" s="8"/>
      <c r="Y91" s="8"/>
      <c r="Z91" s="8">
        <v>-12.6035429897707</v>
      </c>
      <c r="AA91" s="8">
        <f t="shared" si="13"/>
        <v>8.4376061328482006</v>
      </c>
      <c r="AB91" s="8">
        <f t="shared" si="9"/>
        <v>1.4716248339238423E-2</v>
      </c>
      <c r="AC91" s="8">
        <f t="shared" si="10"/>
        <v>1.2141091676679231E-3</v>
      </c>
    </row>
    <row r="92" spans="2:29" x14ac:dyDescent="0.55000000000000004">
      <c r="B92" s="8">
        <v>0.70984387129170401</v>
      </c>
      <c r="C92" s="8"/>
      <c r="D92" s="8">
        <v>3.5335477426089397E-2</v>
      </c>
      <c r="E92" s="8">
        <v>-3.6578610150374202E-3</v>
      </c>
      <c r="F92" s="8"/>
      <c r="G92" s="8">
        <v>2.34865004946593E-2</v>
      </c>
      <c r="H92" s="8">
        <v>-2.4300056856146401E-2</v>
      </c>
      <c r="I92" s="8"/>
      <c r="J92" s="8"/>
      <c r="K92" s="8">
        <v>-10.214762510726</v>
      </c>
      <c r="L92" s="8">
        <f t="shared" si="14"/>
        <v>5.1533313794552988</v>
      </c>
      <c r="M92" s="8">
        <f t="shared" si="11"/>
        <v>7.6027079744859075E-2</v>
      </c>
      <c r="N92" s="8">
        <f t="shared" si="12"/>
        <v>3.0644294769299517E-3</v>
      </c>
      <c r="Q92" s="8">
        <v>0.61494394970901001</v>
      </c>
      <c r="R92" s="8">
        <v>-0.13097891487888999</v>
      </c>
      <c r="S92" s="8"/>
      <c r="T92" s="8">
        <v>1.5823309991752899E-2</v>
      </c>
      <c r="U92" s="8"/>
      <c r="V92" s="8">
        <v>3.0220495619434101E-2</v>
      </c>
      <c r="W92" s="8">
        <v>-3.9398215930370101E-2</v>
      </c>
      <c r="X92" s="8"/>
      <c r="Y92" s="8"/>
      <c r="Z92" s="8">
        <v>-12.5992311474883</v>
      </c>
      <c r="AA92" s="8">
        <f t="shared" si="13"/>
        <v>8.4419179751306004</v>
      </c>
      <c r="AB92" s="8">
        <f t="shared" si="9"/>
        <v>1.4684555444291536E-2</v>
      </c>
      <c r="AC92" s="8">
        <f t="shared" si="10"/>
        <v>1.2114944636062667E-3</v>
      </c>
    </row>
    <row r="93" spans="2:29" x14ac:dyDescent="0.55000000000000004">
      <c r="B93" s="8">
        <v>0.70431635187983499</v>
      </c>
      <c r="C93" s="8">
        <v>-2.8864915043622898E-2</v>
      </c>
      <c r="D93" s="8"/>
      <c r="E93" s="8">
        <v>-1.1894500561252901E-2</v>
      </c>
      <c r="F93" s="8"/>
      <c r="G93" s="8">
        <v>3.98917265684944E-2</v>
      </c>
      <c r="H93" s="8"/>
      <c r="I93" s="8"/>
      <c r="J93" s="8">
        <v>-3.5790491166131901E-2</v>
      </c>
      <c r="K93" s="8">
        <v>-10.1759046079013</v>
      </c>
      <c r="L93" s="8">
        <f t="shared" si="14"/>
        <v>5.1921892822799993</v>
      </c>
      <c r="M93" s="8">
        <f t="shared" si="11"/>
        <v>7.4564210333047914E-2</v>
      </c>
      <c r="N93" s="8">
        <f t="shared" si="12"/>
        <v>3.005465484606461E-3</v>
      </c>
      <c r="Q93" s="8">
        <v>0.63723902064568805</v>
      </c>
      <c r="R93" s="8"/>
      <c r="S93" s="8"/>
      <c r="T93" s="8">
        <v>-6.2852456434473103E-3</v>
      </c>
      <c r="U93" s="8"/>
      <c r="V93" s="8">
        <v>3.9709832289997797E-2</v>
      </c>
      <c r="W93" s="8"/>
      <c r="X93" s="8">
        <v>-2.4195253969507498E-2</v>
      </c>
      <c r="Y93" s="8">
        <v>-4.6341966101158302E-2</v>
      </c>
      <c r="Z93" s="8">
        <v>-12.577377844080701</v>
      </c>
      <c r="AA93" s="8">
        <f t="shared" si="13"/>
        <v>8.4637712785382</v>
      </c>
      <c r="AB93" s="8">
        <f t="shared" si="9"/>
        <v>1.4524975844582863E-2</v>
      </c>
      <c r="AC93" s="8">
        <f t="shared" si="10"/>
        <v>1.1983289440721553E-3</v>
      </c>
    </row>
    <row r="94" spans="2:29" x14ac:dyDescent="0.55000000000000004">
      <c r="B94" s="8">
        <v>0.71069715528239097</v>
      </c>
      <c r="C94" s="8">
        <v>4.4558812125324301E-3</v>
      </c>
      <c r="D94" s="8">
        <v>3.2809890411850201E-2</v>
      </c>
      <c r="E94" s="8">
        <v>-1.0700984437532601E-2</v>
      </c>
      <c r="F94" s="8"/>
      <c r="G94" s="8"/>
      <c r="H94" s="8"/>
      <c r="I94" s="8"/>
      <c r="J94" s="8"/>
      <c r="K94" s="8">
        <v>-10.073163423793901</v>
      </c>
      <c r="L94" s="8">
        <f t="shared" si="14"/>
        <v>5.2949304663873988</v>
      </c>
      <c r="M94" s="8">
        <f t="shared" si="11"/>
        <v>7.083052457054495E-2</v>
      </c>
      <c r="N94" s="8">
        <f t="shared" si="12"/>
        <v>2.8549715192114338E-3</v>
      </c>
      <c r="Q94" s="8">
        <v>0.62682146953582996</v>
      </c>
      <c r="R94" s="8">
        <v>-6.1200950826305202E-2</v>
      </c>
      <c r="S94" s="8">
        <v>4.0986468019028402E-2</v>
      </c>
      <c r="T94" s="8">
        <v>-1.3981595259520299E-3</v>
      </c>
      <c r="U94" s="8"/>
      <c r="V94" s="8"/>
      <c r="W94" s="8"/>
      <c r="X94" s="8"/>
      <c r="Y94" s="8"/>
      <c r="Z94" s="8">
        <v>-12.5291369293888</v>
      </c>
      <c r="AA94" s="8">
        <f t="shared" si="13"/>
        <v>8.5120121932301007</v>
      </c>
      <c r="AB94" s="8">
        <f t="shared" si="9"/>
        <v>1.4178818305951961E-2</v>
      </c>
      <c r="AC94" s="8">
        <f t="shared" si="10"/>
        <v>1.1697705077491861E-3</v>
      </c>
    </row>
    <row r="95" spans="2:29" x14ac:dyDescent="0.55000000000000004">
      <c r="B95" s="8">
        <v>0.70984387129170401</v>
      </c>
      <c r="C95" s="8"/>
      <c r="D95" s="8">
        <v>3.2325805595217097E-2</v>
      </c>
      <c r="E95" s="8">
        <v>-1.09424207674843E-2</v>
      </c>
      <c r="F95" s="8"/>
      <c r="G95" s="8"/>
      <c r="H95" s="8"/>
      <c r="I95" s="8">
        <v>1.01210212417152E-3</v>
      </c>
      <c r="J95" s="8"/>
      <c r="K95" s="8">
        <v>-10.071962928542799</v>
      </c>
      <c r="L95" s="8">
        <f t="shared" si="14"/>
        <v>5.2961309616385002</v>
      </c>
      <c r="M95" s="8">
        <f t="shared" si="11"/>
        <v>7.0788021473822557E-2</v>
      </c>
      <c r="N95" s="8">
        <f t="shared" si="12"/>
        <v>2.8532583435522609E-3</v>
      </c>
      <c r="Q95" s="8">
        <v>0.61711348098654795</v>
      </c>
      <c r="R95" s="8">
        <v>-0.118233368864039</v>
      </c>
      <c r="S95" s="8"/>
      <c r="T95" s="8">
        <v>1.215190534793E-2</v>
      </c>
      <c r="U95" s="8"/>
      <c r="V95" s="8">
        <v>4.2001923156603199E-2</v>
      </c>
      <c r="W95" s="8"/>
      <c r="X95" s="8">
        <v>-2.7585843918359498E-2</v>
      </c>
      <c r="Y95" s="8"/>
      <c r="Z95" s="8">
        <v>-12.2449786020864</v>
      </c>
      <c r="AA95" s="8">
        <f t="shared" si="13"/>
        <v>8.7961705205325007</v>
      </c>
      <c r="AB95" s="8">
        <f t="shared" si="9"/>
        <v>1.2300870333741883E-2</v>
      </c>
      <c r="AC95" s="8">
        <f t="shared" si="10"/>
        <v>1.0148374163182464E-3</v>
      </c>
    </row>
    <row r="96" spans="2:29" x14ac:dyDescent="0.55000000000000004">
      <c r="B96" s="8">
        <v>0.70984387129170401</v>
      </c>
      <c r="C96" s="8"/>
      <c r="D96" s="8"/>
      <c r="E96" s="8">
        <v>-9.89557533869268E-3</v>
      </c>
      <c r="F96" s="8"/>
      <c r="G96" s="8">
        <v>3.9030803200856799E-2</v>
      </c>
      <c r="H96" s="8"/>
      <c r="I96" s="8">
        <v>3.3006626795878099E-3</v>
      </c>
      <c r="J96" s="8">
        <v>-3.6819280537053897E-2</v>
      </c>
      <c r="K96" s="8">
        <v>-10.065084425444899</v>
      </c>
      <c r="L96" s="8">
        <f t="shared" si="14"/>
        <v>5.3030094647363999</v>
      </c>
      <c r="M96" s="8">
        <f t="shared" si="11"/>
        <v>7.0544981838108575E-2</v>
      </c>
      <c r="N96" s="8">
        <f t="shared" si="12"/>
        <v>2.8434621258592537E-3</v>
      </c>
      <c r="Q96" s="8">
        <v>0.62151592702132197</v>
      </c>
      <c r="R96" s="8">
        <v>-9.2369912045028701E-2</v>
      </c>
      <c r="S96" s="8">
        <v>4.0492899368328797E-2</v>
      </c>
      <c r="T96" s="8">
        <v>3.9862054869960499E-3</v>
      </c>
      <c r="U96" s="8"/>
      <c r="V96" s="8"/>
      <c r="W96" s="8"/>
      <c r="X96" s="8">
        <v>-4.51673539363487E-2</v>
      </c>
      <c r="Y96" s="8"/>
      <c r="Z96" s="8">
        <v>-12.096020219569301</v>
      </c>
      <c r="AA96" s="8">
        <f t="shared" si="13"/>
        <v>8.9451289030496</v>
      </c>
      <c r="AB96" s="8">
        <f t="shared" si="9"/>
        <v>1.1417997372892851E-2</v>
      </c>
      <c r="AC96" s="8">
        <f t="shared" si="10"/>
        <v>9.4199927639675022E-4</v>
      </c>
    </row>
    <row r="97" spans="2:29" x14ac:dyDescent="0.55000000000000004">
      <c r="B97" s="8">
        <v>0.70565570483266205</v>
      </c>
      <c r="C97" s="8">
        <v>-2.18707633607217E-2</v>
      </c>
      <c r="D97" s="8"/>
      <c r="E97" s="8"/>
      <c r="F97" s="8"/>
      <c r="G97" s="8">
        <v>4.1372152773778897E-2</v>
      </c>
      <c r="H97" s="8"/>
      <c r="I97" s="8">
        <v>2.67298884803556E-3</v>
      </c>
      <c r="J97" s="8">
        <v>-3.1609126090376E-2</v>
      </c>
      <c r="K97" s="8">
        <v>-10.022598120918699</v>
      </c>
      <c r="L97" s="8">
        <f t="shared" si="14"/>
        <v>5.3454957692625999</v>
      </c>
      <c r="M97" s="8">
        <f t="shared" si="11"/>
        <v>6.9062189401688151E-2</v>
      </c>
      <c r="N97" s="8">
        <f t="shared" si="12"/>
        <v>2.7836950946174312E-3</v>
      </c>
      <c r="Q97" s="8">
        <v>0.614731410059846</v>
      </c>
      <c r="R97" s="8">
        <v>-0.13222754120958499</v>
      </c>
      <c r="S97" s="8"/>
      <c r="T97" s="8">
        <v>-4.7816358756126599E-3</v>
      </c>
      <c r="U97" s="8"/>
      <c r="V97" s="8">
        <v>1.8764729229186299E-2</v>
      </c>
      <c r="W97" s="8">
        <v>-5.0918908554254197E-2</v>
      </c>
      <c r="X97" s="8"/>
      <c r="Y97" s="8">
        <v>-4.9052704758669102E-2</v>
      </c>
      <c r="Z97" s="8">
        <v>-12.002793035266899</v>
      </c>
      <c r="AA97" s="8">
        <f t="shared" si="13"/>
        <v>9.0383560873520015</v>
      </c>
      <c r="AB97" s="8">
        <f t="shared" si="9"/>
        <v>1.0897977649807633E-2</v>
      </c>
      <c r="AC97" s="8">
        <f t="shared" si="10"/>
        <v>8.990969891689328E-4</v>
      </c>
    </row>
    <row r="98" spans="2:29" x14ac:dyDescent="0.55000000000000004">
      <c r="B98" s="8">
        <v>0.70859024821903704</v>
      </c>
      <c r="C98" s="8">
        <v>-6.5464670122269298E-3</v>
      </c>
      <c r="D98" s="8"/>
      <c r="E98" s="8"/>
      <c r="F98" s="8"/>
      <c r="G98" s="8"/>
      <c r="H98" s="8"/>
      <c r="I98" s="8">
        <v>3.0116360855235698E-3</v>
      </c>
      <c r="J98" s="8">
        <v>-2.9472835943891201E-2</v>
      </c>
      <c r="K98" s="8">
        <v>-9.9717307874112908</v>
      </c>
      <c r="L98" s="8">
        <f t="shared" si="14"/>
        <v>5.3963631027700085</v>
      </c>
      <c r="M98" s="8">
        <f t="shared" si="11"/>
        <v>6.7327833694789965E-2</v>
      </c>
      <c r="N98" s="8">
        <f t="shared" si="12"/>
        <v>2.7137882828664529E-3</v>
      </c>
      <c r="Q98" s="8">
        <v>0.61759459379961201</v>
      </c>
      <c r="R98" s="8">
        <v>-0.115406930932155</v>
      </c>
      <c r="S98" s="8"/>
      <c r="T98" s="8">
        <v>-8.0062221930928493E-3</v>
      </c>
      <c r="U98" s="8"/>
      <c r="V98" s="8">
        <v>3.4883493676611102E-2</v>
      </c>
      <c r="W98" s="8"/>
      <c r="X98" s="8">
        <v>-3.4306717385613299E-2</v>
      </c>
      <c r="Y98" s="8">
        <v>-4.5420497724103802E-2</v>
      </c>
      <c r="Z98" s="8">
        <v>-11.3296939100061</v>
      </c>
      <c r="AA98" s="8">
        <f t="shared" si="13"/>
        <v>9.7114552126128011</v>
      </c>
      <c r="AB98" s="8">
        <f t="shared" si="9"/>
        <v>7.7836678466200911E-3</v>
      </c>
      <c r="AC98" s="8">
        <f t="shared" si="10"/>
        <v>6.421624773391497E-4</v>
      </c>
    </row>
    <row r="99" spans="2:29" x14ac:dyDescent="0.55000000000000004">
      <c r="B99" s="8">
        <v>0.70610082566503696</v>
      </c>
      <c r="C99" s="8">
        <v>-1.9546325569865498E-2</v>
      </c>
      <c r="D99" s="8">
        <v>2.97105146311679E-2</v>
      </c>
      <c r="E99" s="8"/>
      <c r="F99" s="8">
        <v>-4.2175873749432102E-2</v>
      </c>
      <c r="G99" s="8"/>
      <c r="H99" s="8"/>
      <c r="I99" s="8">
        <v>4.8582259713253499E-3</v>
      </c>
      <c r="J99" s="8"/>
      <c r="K99" s="8">
        <v>-9.9637344156870302</v>
      </c>
      <c r="L99" s="8">
        <f t="shared" si="14"/>
        <v>5.4043594744942691</v>
      </c>
      <c r="M99" s="8">
        <f t="shared" si="11"/>
        <v>6.7059181919725472E-2</v>
      </c>
      <c r="N99" s="8">
        <f t="shared" si="12"/>
        <v>2.7029597146602294E-3</v>
      </c>
      <c r="Q99" s="8">
        <v>0.62061647981146295</v>
      </c>
      <c r="R99" s="8">
        <v>-9.7653977741558304E-2</v>
      </c>
      <c r="S99" s="8">
        <v>3.6515019459524498E-2</v>
      </c>
      <c r="T99" s="8">
        <v>7.5798269702124898E-3</v>
      </c>
      <c r="U99" s="8"/>
      <c r="V99" s="8">
        <v>2.3010149413568E-2</v>
      </c>
      <c r="W99" s="8">
        <v>-4.3479536577841003E-2</v>
      </c>
      <c r="X99" s="8"/>
      <c r="Y99" s="8"/>
      <c r="Z99" s="8">
        <v>-11.0514840209868</v>
      </c>
      <c r="AA99" s="8">
        <f t="shared" si="13"/>
        <v>9.9896651016321005</v>
      </c>
      <c r="AB99" s="8">
        <f t="shared" si="9"/>
        <v>6.7728551130820987E-3</v>
      </c>
      <c r="AC99" s="8">
        <f t="shared" si="10"/>
        <v>5.5876914377384654E-4</v>
      </c>
    </row>
    <row r="100" spans="2:29" x14ac:dyDescent="0.55000000000000004">
      <c r="B100" s="8">
        <v>0.70552886853227803</v>
      </c>
      <c r="C100" s="8">
        <v>-2.2533107309653001E-2</v>
      </c>
      <c r="D100" s="8">
        <v>3.0772359169569101E-2</v>
      </c>
      <c r="E100" s="8">
        <v>-5.1267320192450597E-3</v>
      </c>
      <c r="F100" s="8">
        <v>-4.1096507701075202E-2</v>
      </c>
      <c r="G100" s="8"/>
      <c r="H100" s="8"/>
      <c r="I100" s="8"/>
      <c r="J100" s="8"/>
      <c r="K100" s="8">
        <v>-9.9632392325373598</v>
      </c>
      <c r="L100" s="8">
        <f t="shared" si="14"/>
        <v>5.4048546576439396</v>
      </c>
      <c r="M100" s="8">
        <f t="shared" si="11"/>
        <v>6.704258068651435E-2</v>
      </c>
      <c r="N100" s="8">
        <f t="shared" si="12"/>
        <v>2.702290567448785E-3</v>
      </c>
      <c r="Q100" s="8">
        <v>0.62281139684963305</v>
      </c>
      <c r="R100" s="8">
        <v>-8.4759295651276906E-2</v>
      </c>
      <c r="S100" s="8">
        <v>3.4726937720623699E-2</v>
      </c>
      <c r="T100" s="8">
        <v>3.8665539825556701E-3</v>
      </c>
      <c r="U100" s="8"/>
      <c r="V100" s="8">
        <v>3.6600920154822497E-2</v>
      </c>
      <c r="W100" s="8"/>
      <c r="X100" s="8">
        <v>-2.9563976911348398E-2</v>
      </c>
      <c r="Y100" s="8"/>
      <c r="Z100" s="8">
        <v>-10.5610194531851</v>
      </c>
      <c r="AA100" s="8">
        <f t="shared" si="13"/>
        <v>10.480129669433801</v>
      </c>
      <c r="AB100" s="8">
        <f t="shared" si="9"/>
        <v>5.2999132063586323E-3</v>
      </c>
      <c r="AC100" s="8">
        <f t="shared" si="10"/>
        <v>4.3724956682929364E-4</v>
      </c>
    </row>
    <row r="101" spans="2:29" x14ac:dyDescent="0.55000000000000004">
      <c r="B101" s="8">
        <v>0.70984387129170401</v>
      </c>
      <c r="C101" s="8"/>
      <c r="D101" s="8">
        <v>3.3050738477330401E-2</v>
      </c>
      <c r="E101" s="8">
        <v>-3.8997509732336898E-3</v>
      </c>
      <c r="F101" s="8">
        <v>-4.0167320742085302E-2</v>
      </c>
      <c r="G101" s="8"/>
      <c r="H101" s="8"/>
      <c r="I101" s="8">
        <v>4.9808425811677997E-3</v>
      </c>
      <c r="J101" s="8"/>
      <c r="K101" s="8">
        <v>-9.9318996879639592</v>
      </c>
      <c r="L101" s="8">
        <f t="shared" si="14"/>
        <v>5.4361942022173402</v>
      </c>
      <c r="M101" s="8">
        <f t="shared" si="11"/>
        <v>6.6000226766294301E-2</v>
      </c>
      <c r="N101" s="8">
        <f t="shared" si="12"/>
        <v>2.6602763260859001E-3</v>
      </c>
      <c r="AA101" s="2" t="s">
        <v>25</v>
      </c>
      <c r="AB101" s="8">
        <f>SUM(AB5:AB100)</f>
        <v>12.121025630261558</v>
      </c>
    </row>
    <row r="102" spans="2:29" x14ac:dyDescent="0.55000000000000004">
      <c r="B102" s="8">
        <v>0.71187491620826904</v>
      </c>
      <c r="C102" s="8">
        <v>1.0606193230282401E-2</v>
      </c>
      <c r="D102" s="8">
        <v>3.05189962735254E-2</v>
      </c>
      <c r="E102" s="8"/>
      <c r="F102" s="8"/>
      <c r="G102" s="8"/>
      <c r="H102" s="8"/>
      <c r="I102" s="8">
        <v>1.38264880849847E-3</v>
      </c>
      <c r="J102" s="8"/>
      <c r="K102" s="8">
        <v>-9.9306596099786493</v>
      </c>
      <c r="L102" s="8">
        <f t="shared" si="14"/>
        <v>5.4374342802026501</v>
      </c>
      <c r="M102" s="8">
        <f t="shared" si="11"/>
        <v>6.5959316736392645E-2</v>
      </c>
      <c r="N102" s="8">
        <f t="shared" si="12"/>
        <v>2.6586273622962418E-3</v>
      </c>
    </row>
    <row r="103" spans="2:29" x14ac:dyDescent="0.55000000000000004">
      <c r="B103" s="8">
        <v>0.70535123920082499</v>
      </c>
      <c r="C103" s="8">
        <v>-2.3460694384359299E-2</v>
      </c>
      <c r="D103" s="8">
        <v>3.6508775225704101E-2</v>
      </c>
      <c r="E103" s="8">
        <v>-7.6562621518843302E-3</v>
      </c>
      <c r="F103" s="8"/>
      <c r="G103" s="8"/>
      <c r="H103" s="8">
        <v>-3.99132067307085E-2</v>
      </c>
      <c r="I103" s="8"/>
      <c r="J103" s="8"/>
      <c r="K103" s="8">
        <v>-9.7724621592253094</v>
      </c>
      <c r="L103" s="8">
        <f t="shared" si="14"/>
        <v>5.59563173095599</v>
      </c>
      <c r="M103" s="8">
        <f t="shared" si="11"/>
        <v>6.0943025133427642E-2</v>
      </c>
      <c r="N103" s="8">
        <f t="shared" si="12"/>
        <v>2.4564353025118913E-3</v>
      </c>
    </row>
    <row r="104" spans="2:29" x14ac:dyDescent="0.55000000000000004">
      <c r="B104" s="8">
        <v>0.70813559076451105</v>
      </c>
      <c r="C104" s="8">
        <v>-8.9207054039841804E-3</v>
      </c>
      <c r="D104" s="8">
        <v>2.97107683299901E-2</v>
      </c>
      <c r="E104" s="8">
        <v>-4.2598472929462903E-3</v>
      </c>
      <c r="F104" s="8"/>
      <c r="G104" s="8">
        <v>3.7978178662352001E-2</v>
      </c>
      <c r="H104" s="8"/>
      <c r="I104" s="8"/>
      <c r="J104" s="8"/>
      <c r="K104" s="8">
        <v>-9.6853976925515806</v>
      </c>
      <c r="L104" s="8">
        <f t="shared" si="14"/>
        <v>5.6826961976297188</v>
      </c>
      <c r="M104" s="8">
        <f t="shared" si="11"/>
        <v>5.8346955460146038E-2</v>
      </c>
      <c r="N104" s="8">
        <f t="shared" si="12"/>
        <v>2.351795318210692E-3</v>
      </c>
    </row>
    <row r="105" spans="2:29" x14ac:dyDescent="0.55000000000000004">
      <c r="B105" s="8">
        <v>0.70984387129170401</v>
      </c>
      <c r="C105" s="8"/>
      <c r="D105" s="8">
        <v>3.0648391292968102E-2</v>
      </c>
      <c r="E105" s="8">
        <v>-3.7847572958111999E-3</v>
      </c>
      <c r="F105" s="8"/>
      <c r="G105" s="8">
        <v>3.7671922714046902E-2</v>
      </c>
      <c r="H105" s="8"/>
      <c r="I105" s="8">
        <v>9.8480007712069403E-4</v>
      </c>
      <c r="J105" s="8"/>
      <c r="K105" s="8">
        <v>-9.67593819393751</v>
      </c>
      <c r="L105" s="8">
        <f t="shared" si="14"/>
        <v>5.6921556962437894</v>
      </c>
      <c r="M105" s="8">
        <f t="shared" si="11"/>
        <v>5.8071640586402191E-2</v>
      </c>
      <c r="N105" s="8">
        <f t="shared" si="12"/>
        <v>2.3406981799624625E-3</v>
      </c>
    </row>
    <row r="106" spans="2:29" x14ac:dyDescent="0.55000000000000004">
      <c r="B106" s="8">
        <v>0.70856306590660501</v>
      </c>
      <c r="C106" s="8">
        <v>-6.6884140739366001E-3</v>
      </c>
      <c r="D106" s="8">
        <v>2.8774736409395599E-2</v>
      </c>
      <c r="E106" s="8"/>
      <c r="F106" s="8"/>
      <c r="G106" s="8">
        <v>3.86231691114804E-2</v>
      </c>
      <c r="H106" s="8"/>
      <c r="I106" s="8">
        <v>9.1071278692001205E-4</v>
      </c>
      <c r="J106" s="8"/>
      <c r="K106" s="8">
        <v>-9.6634226827973908</v>
      </c>
      <c r="L106" s="8">
        <f t="shared" si="14"/>
        <v>5.7046712073839085</v>
      </c>
      <c r="M106" s="8">
        <f t="shared" si="11"/>
        <v>5.7709377114360874E-2</v>
      </c>
      <c r="N106" s="8">
        <f t="shared" si="12"/>
        <v>2.3260963977308692E-3</v>
      </c>
    </row>
    <row r="107" spans="2:29" x14ac:dyDescent="0.55000000000000004">
      <c r="B107" s="8">
        <v>0.69905539325597199</v>
      </c>
      <c r="C107" s="8">
        <v>-5.63378395890759E-2</v>
      </c>
      <c r="D107" s="8"/>
      <c r="E107" s="8">
        <v>-1.60764511483278E-2</v>
      </c>
      <c r="F107" s="8"/>
      <c r="G107" s="8"/>
      <c r="H107" s="8">
        <v>-6.1356325526267297E-2</v>
      </c>
      <c r="I107" s="8">
        <v>3.2967059442097699E-2</v>
      </c>
      <c r="J107" s="8">
        <v>-4.84025038775375E-2</v>
      </c>
      <c r="K107" s="8">
        <v>-9.0899225503541192</v>
      </c>
      <c r="L107" s="8">
        <f t="shared" si="14"/>
        <v>6.2781713398271801</v>
      </c>
      <c r="M107" s="8">
        <f t="shared" si="11"/>
        <v>4.3322390764025866E-2</v>
      </c>
      <c r="N107" s="8">
        <f t="shared" si="12"/>
        <v>1.7461990084833665E-3</v>
      </c>
    </row>
    <row r="108" spans="2:29" x14ac:dyDescent="0.55000000000000004">
      <c r="B108" s="8">
        <v>0.69862130025580504</v>
      </c>
      <c r="C108" s="8">
        <v>-5.8604689623821198E-2</v>
      </c>
      <c r="D108" s="8"/>
      <c r="E108" s="8">
        <v>1.5116510954026499E-3</v>
      </c>
      <c r="F108" s="8">
        <v>-3.23360690879912E-2</v>
      </c>
      <c r="G108" s="8"/>
      <c r="H108" s="8">
        <v>-1.6323154807983301E-2</v>
      </c>
      <c r="I108" s="8"/>
      <c r="J108" s="8"/>
      <c r="K108" s="8">
        <v>-9.0270471653321405</v>
      </c>
      <c r="L108" s="8">
        <f t="shared" si="14"/>
        <v>6.3410467248491589</v>
      </c>
      <c r="M108" s="8">
        <f t="shared" si="11"/>
        <v>4.1981620550167839E-2</v>
      </c>
      <c r="N108" s="8">
        <f t="shared" si="12"/>
        <v>1.6921564781254379E-3</v>
      </c>
    </row>
    <row r="109" spans="2:29" x14ac:dyDescent="0.55000000000000004">
      <c r="B109" s="8">
        <v>0.70035527551147403</v>
      </c>
      <c r="C109" s="8">
        <v>-4.9549805377709699E-2</v>
      </c>
      <c r="D109" s="8"/>
      <c r="E109" s="8">
        <v>2.22678513652306E-3</v>
      </c>
      <c r="F109" s="8"/>
      <c r="G109" s="8">
        <v>2.9107552684570399E-2</v>
      </c>
      <c r="H109" s="8">
        <v>-1.9691777751711499E-2</v>
      </c>
      <c r="I109" s="8"/>
      <c r="J109" s="8"/>
      <c r="K109" s="8">
        <v>-8.9653352483650401</v>
      </c>
      <c r="L109" s="8">
        <f t="shared" si="14"/>
        <v>6.4027586418162592</v>
      </c>
      <c r="M109" s="8">
        <f t="shared" si="11"/>
        <v>4.070601857591543E-2</v>
      </c>
      <c r="N109" s="8">
        <f t="shared" si="12"/>
        <v>1.6407406891217381E-3</v>
      </c>
    </row>
    <row r="110" spans="2:29" x14ac:dyDescent="0.55000000000000004">
      <c r="B110" s="8">
        <v>0.70002534839841002</v>
      </c>
      <c r="C110" s="8">
        <v>-5.1272697217530201E-2</v>
      </c>
      <c r="D110" s="8"/>
      <c r="E110" s="8">
        <v>1.42804313051115E-3</v>
      </c>
      <c r="F110" s="8">
        <v>-4.2885237180840301E-2</v>
      </c>
      <c r="G110" s="8"/>
      <c r="H110" s="8"/>
      <c r="I110" s="8">
        <v>4.6021640741561697E-3</v>
      </c>
      <c r="J110" s="8"/>
      <c r="K110" s="8">
        <v>-8.8436492272464804</v>
      </c>
      <c r="L110" s="8">
        <f t="shared" si="14"/>
        <v>6.524444662934819</v>
      </c>
      <c r="M110" s="8">
        <f t="shared" si="11"/>
        <v>3.83031809979585E-2</v>
      </c>
      <c r="N110" s="8">
        <f t="shared" si="12"/>
        <v>1.5438893260695608E-3</v>
      </c>
    </row>
    <row r="111" spans="2:29" x14ac:dyDescent="0.55000000000000004">
      <c r="B111" s="8">
        <v>0.69835238246798503</v>
      </c>
      <c r="C111" s="8">
        <v>-6.0008988463997499E-2</v>
      </c>
      <c r="D111" s="8"/>
      <c r="E111" s="8">
        <v>1.3715253863609E-3</v>
      </c>
      <c r="F111" s="8"/>
      <c r="G111" s="8"/>
      <c r="H111" s="8">
        <v>-4.9737080120292598E-2</v>
      </c>
      <c r="I111" s="8">
        <v>2.46722824919361E-2</v>
      </c>
      <c r="J111" s="8"/>
      <c r="K111" s="8">
        <v>-8.8304427198917708</v>
      </c>
      <c r="L111" s="8">
        <f t="shared" si="14"/>
        <v>6.5376511702895286</v>
      </c>
      <c r="M111" s="8">
        <f t="shared" si="11"/>
        <v>3.8051088608176457E-2</v>
      </c>
      <c r="N111" s="8">
        <f t="shared" si="12"/>
        <v>1.5337282183070331E-3</v>
      </c>
    </row>
    <row r="112" spans="2:29" x14ac:dyDescent="0.55000000000000004">
      <c r="B112" s="8">
        <v>0.70489375270208099</v>
      </c>
      <c r="C112" s="8">
        <v>-2.5849706151823901E-2</v>
      </c>
      <c r="D112" s="8"/>
      <c r="E112" s="8">
        <v>-4.0738751077891598E-3</v>
      </c>
      <c r="F112" s="8"/>
      <c r="G112" s="8"/>
      <c r="H112" s="8"/>
      <c r="I112" s="8">
        <v>9.0162815122517596E-4</v>
      </c>
      <c r="J112" s="8"/>
      <c r="K112" s="8">
        <v>-8.8140061995556103</v>
      </c>
      <c r="L112" s="8">
        <f t="shared" si="14"/>
        <v>6.5540876906256891</v>
      </c>
      <c r="M112" s="8">
        <f t="shared" si="11"/>
        <v>3.7739656330893018E-2</v>
      </c>
      <c r="N112" s="8">
        <f t="shared" si="12"/>
        <v>1.5211752930364905E-3</v>
      </c>
    </row>
    <row r="113" spans="2:14" x14ac:dyDescent="0.55000000000000004">
      <c r="B113" s="8">
        <v>0.70276146994991395</v>
      </c>
      <c r="C113" s="8">
        <v>-3.6984567181551797E-2</v>
      </c>
      <c r="D113" s="8"/>
      <c r="E113" s="8">
        <v>2.0551993902812099E-3</v>
      </c>
      <c r="F113" s="8"/>
      <c r="G113" s="8">
        <v>4.0068817466112502E-2</v>
      </c>
      <c r="H113" s="8"/>
      <c r="I113" s="8">
        <v>6.0819915962324596E-4</v>
      </c>
      <c r="J113" s="8"/>
      <c r="K113" s="8">
        <v>-8.6219303354421797</v>
      </c>
      <c r="L113" s="8">
        <f t="shared" si="14"/>
        <v>6.7461635547391197</v>
      </c>
      <c r="M113" s="8">
        <f t="shared" si="11"/>
        <v>3.4283819274973898E-2</v>
      </c>
      <c r="N113" s="8">
        <f t="shared" si="12"/>
        <v>1.3818805972890653E-3</v>
      </c>
    </row>
    <row r="114" spans="2:14" x14ac:dyDescent="0.55000000000000004">
      <c r="B114" s="8">
        <v>0.69958872332076205</v>
      </c>
      <c r="C114" s="8">
        <v>-5.3552769856471498E-2</v>
      </c>
      <c r="D114" s="8"/>
      <c r="E114" s="8">
        <v>-1.41524065475284E-2</v>
      </c>
      <c r="F114" s="8">
        <v>-2.79395570748119E-2</v>
      </c>
      <c r="G114" s="8"/>
      <c r="H114" s="8">
        <v>-2.5288354612613199E-2</v>
      </c>
      <c r="I114" s="8"/>
      <c r="J114" s="8">
        <v>-4.1089397910659298E-2</v>
      </c>
      <c r="K114" s="8">
        <v>-8.5562303786792704</v>
      </c>
      <c r="L114" s="8">
        <f t="shared" si="14"/>
        <v>6.811863511502029</v>
      </c>
      <c r="M114" s="8">
        <f t="shared" si="11"/>
        <v>3.3175893846492749E-2</v>
      </c>
      <c r="N114" s="8">
        <f t="shared" si="12"/>
        <v>1.3372233599905688E-3</v>
      </c>
    </row>
    <row r="115" spans="2:14" x14ac:dyDescent="0.55000000000000004">
      <c r="B115" s="8">
        <v>0.701027627458919</v>
      </c>
      <c r="C115" s="8">
        <v>-4.6038758125526102E-2</v>
      </c>
      <c r="D115" s="8"/>
      <c r="E115" s="8">
        <v>-1.3514849303720501E-2</v>
      </c>
      <c r="F115" s="8"/>
      <c r="G115" s="8">
        <v>2.3735105228454501E-2</v>
      </c>
      <c r="H115" s="8">
        <v>-2.8968479919992199E-2</v>
      </c>
      <c r="I115" s="8"/>
      <c r="J115" s="8">
        <v>-4.0668910728833003E-2</v>
      </c>
      <c r="K115" s="8">
        <v>-8.4390327404233307</v>
      </c>
      <c r="L115" s="8">
        <f t="shared" si="14"/>
        <v>6.9290611497579686</v>
      </c>
      <c r="M115" s="8">
        <f t="shared" si="11"/>
        <v>3.1287689206886925E-2</v>
      </c>
      <c r="N115" s="8">
        <f t="shared" si="12"/>
        <v>1.2611153472206157E-3</v>
      </c>
    </row>
    <row r="116" spans="2:14" x14ac:dyDescent="0.55000000000000004">
      <c r="B116" s="8">
        <v>0.70162671568153501</v>
      </c>
      <c r="C116" s="8">
        <v>-4.2910296810257299E-2</v>
      </c>
      <c r="D116" s="8"/>
      <c r="E116" s="8">
        <v>-1.30645064714253E-2</v>
      </c>
      <c r="F116" s="8">
        <v>-4.4167248703236697E-2</v>
      </c>
      <c r="G116" s="8"/>
      <c r="H116" s="8"/>
      <c r="I116" s="8">
        <v>6.8593694617310698E-3</v>
      </c>
      <c r="J116" s="8">
        <v>-3.7897065695859197E-2</v>
      </c>
      <c r="K116" s="8">
        <v>-8.1130049740092804</v>
      </c>
      <c r="L116" s="8">
        <f t="shared" si="14"/>
        <v>7.2550889161720189</v>
      </c>
      <c r="M116" s="8">
        <f t="shared" si="11"/>
        <v>2.6581376018717427E-2</v>
      </c>
      <c r="N116" s="8">
        <f t="shared" si="12"/>
        <v>1.0714176117572723E-3</v>
      </c>
    </row>
    <row r="117" spans="2:14" x14ac:dyDescent="0.55000000000000004">
      <c r="B117" s="8">
        <v>0.70454424149410999</v>
      </c>
      <c r="C117" s="8">
        <v>-2.76748668745916E-2</v>
      </c>
      <c r="D117" s="8">
        <v>3.8034678919052503E-2</v>
      </c>
      <c r="E117" s="8">
        <v>-5.7836507446023004E-3</v>
      </c>
      <c r="F117" s="8"/>
      <c r="G117" s="8"/>
      <c r="H117" s="8">
        <v>-5.4196144100589698E-2</v>
      </c>
      <c r="I117" s="8">
        <v>2.70406411450962E-2</v>
      </c>
      <c r="J117" s="8"/>
      <c r="K117" s="8">
        <v>-8.1065632037081894</v>
      </c>
      <c r="L117" s="8">
        <f t="shared" si="14"/>
        <v>7.26153068647311</v>
      </c>
      <c r="M117" s="8">
        <f t="shared" si="11"/>
        <v>2.6495898190447849E-2</v>
      </c>
      <c r="N117" s="8">
        <f t="shared" si="12"/>
        <v>1.0679722502169857E-3</v>
      </c>
    </row>
    <row r="118" spans="2:14" x14ac:dyDescent="0.55000000000000004">
      <c r="B118" s="8">
        <v>0.70656366223777001</v>
      </c>
      <c r="C118" s="8">
        <v>-1.7129375514050599E-2</v>
      </c>
      <c r="D118" s="8"/>
      <c r="E118" s="8">
        <v>-1.8084898418949402E-2</v>
      </c>
      <c r="F118" s="8"/>
      <c r="G118" s="8"/>
      <c r="H118" s="8"/>
      <c r="I118" s="8">
        <v>2.95360023813252E-3</v>
      </c>
      <c r="J118" s="8">
        <v>-3.6226772346775002E-2</v>
      </c>
      <c r="K118" s="8">
        <v>-7.9594907259847396</v>
      </c>
      <c r="L118" s="8">
        <f t="shared" si="14"/>
        <v>7.4086031641965597</v>
      </c>
      <c r="M118" s="8">
        <f t="shared" si="11"/>
        <v>2.4617404601071181E-2</v>
      </c>
      <c r="N118" s="8">
        <f t="shared" si="12"/>
        <v>9.922556615116426E-4</v>
      </c>
    </row>
    <row r="119" spans="2:14" x14ac:dyDescent="0.55000000000000004">
      <c r="B119" s="8">
        <v>0.70428246983051901</v>
      </c>
      <c r="C119" s="8">
        <v>-2.9041848384266301E-2</v>
      </c>
      <c r="D119" s="8">
        <v>3.35626678900703E-2</v>
      </c>
      <c r="E119" s="8">
        <v>-5.3203473740549602E-3</v>
      </c>
      <c r="F119" s="8">
        <v>-2.6982249768257902E-2</v>
      </c>
      <c r="G119" s="8"/>
      <c r="H119" s="8">
        <v>-2.2558142252474999E-2</v>
      </c>
      <c r="I119" s="8"/>
      <c r="J119" s="8"/>
      <c r="K119" s="8">
        <v>-7.8967186495756199</v>
      </c>
      <c r="L119" s="8">
        <f t="shared" si="14"/>
        <v>7.4713752406056795</v>
      </c>
      <c r="M119" s="8">
        <f t="shared" si="11"/>
        <v>2.3856761034210038E-2</v>
      </c>
      <c r="N119" s="8">
        <f t="shared" si="12"/>
        <v>9.6159634149634184E-4</v>
      </c>
    </row>
    <row r="120" spans="2:14" x14ac:dyDescent="0.55000000000000004">
      <c r="B120" s="8">
        <v>0.70565236147642796</v>
      </c>
      <c r="C120" s="8">
        <v>-2.1888222493194699E-2</v>
      </c>
      <c r="D120" s="8">
        <v>3.3314693329759303E-2</v>
      </c>
      <c r="E120" s="8">
        <v>-4.77416536147962E-3</v>
      </c>
      <c r="F120" s="8"/>
      <c r="G120" s="8">
        <v>2.3276797547340501E-2</v>
      </c>
      <c r="H120" s="8">
        <v>-2.5943340673097101E-2</v>
      </c>
      <c r="I120" s="8"/>
      <c r="J120" s="8"/>
      <c r="K120" s="8">
        <v>-7.8046549249881698</v>
      </c>
      <c r="L120" s="8">
        <f t="shared" si="14"/>
        <v>7.5634389651931295</v>
      </c>
      <c r="M120" s="8">
        <f t="shared" si="11"/>
        <v>2.2783481924068712E-2</v>
      </c>
      <c r="N120" s="8">
        <f t="shared" si="12"/>
        <v>9.1833559607342396E-4</v>
      </c>
    </row>
    <row r="121" spans="2:14" x14ac:dyDescent="0.55000000000000004">
      <c r="B121" s="8">
        <v>0.70443012902120505</v>
      </c>
      <c r="C121" s="8">
        <v>-2.8270766516072399E-2</v>
      </c>
      <c r="D121" s="8"/>
      <c r="E121" s="8">
        <v>-1.18871852488001E-2</v>
      </c>
      <c r="F121" s="8"/>
      <c r="G121" s="8">
        <v>3.9870722055077801E-2</v>
      </c>
      <c r="H121" s="8"/>
      <c r="I121" s="8">
        <v>2.6471317420035802E-3</v>
      </c>
      <c r="J121" s="8">
        <v>-3.59709537938811E-2</v>
      </c>
      <c r="K121" s="8">
        <v>-7.7124320464018998</v>
      </c>
      <c r="L121" s="8">
        <f t="shared" si="14"/>
        <v>7.6556618437793995</v>
      </c>
      <c r="M121" s="8">
        <f t="shared" si="11"/>
        <v>2.1756756589623491E-2</v>
      </c>
      <c r="N121" s="8">
        <f t="shared" si="12"/>
        <v>8.7695129734534534E-4</v>
      </c>
    </row>
    <row r="122" spans="2:14" x14ac:dyDescent="0.55000000000000004">
      <c r="B122" s="8">
        <v>0.71074240782062204</v>
      </c>
      <c r="C122" s="8">
        <v>4.6921916755484497E-3</v>
      </c>
      <c r="D122" s="8">
        <v>3.2818165618971301E-2</v>
      </c>
      <c r="E122" s="8">
        <v>-1.0668946335908199E-2</v>
      </c>
      <c r="F122" s="8"/>
      <c r="G122" s="8"/>
      <c r="H122" s="8"/>
      <c r="I122" s="8">
        <v>1.10634335138736E-3</v>
      </c>
      <c r="J122" s="8"/>
      <c r="K122" s="8">
        <v>-7.69106143240883</v>
      </c>
      <c r="L122" s="8">
        <f t="shared" si="14"/>
        <v>7.6770324577724693</v>
      </c>
      <c r="M122" s="8">
        <f t="shared" si="11"/>
        <v>2.1525516601509011E-2</v>
      </c>
      <c r="N122" s="8">
        <f t="shared" si="12"/>
        <v>8.6763068897526181E-4</v>
      </c>
    </row>
    <row r="123" spans="2:14" x14ac:dyDescent="0.55000000000000004">
      <c r="B123" s="8">
        <v>0.70566587078716603</v>
      </c>
      <c r="C123" s="8">
        <v>-2.1817676362517399E-2</v>
      </c>
      <c r="D123" s="8">
        <v>3.0785933978934799E-2</v>
      </c>
      <c r="E123" s="8">
        <v>-4.9327190778272797E-3</v>
      </c>
      <c r="F123" s="8">
        <v>-4.15283218690434E-2</v>
      </c>
      <c r="G123" s="8"/>
      <c r="H123" s="8"/>
      <c r="I123" s="8">
        <v>4.6771152577800802E-3</v>
      </c>
      <c r="J123" s="8"/>
      <c r="K123" s="8">
        <v>-7.5214285810538799</v>
      </c>
      <c r="L123" s="8">
        <f t="shared" si="14"/>
        <v>7.8466653091274194</v>
      </c>
      <c r="M123" s="8">
        <f t="shared" si="11"/>
        <v>1.9775081290539218E-2</v>
      </c>
      <c r="N123" s="8">
        <f t="shared" si="12"/>
        <v>7.9707575535955101E-4</v>
      </c>
    </row>
    <row r="124" spans="2:14" x14ac:dyDescent="0.55000000000000004">
      <c r="B124" s="8">
        <v>0.70816912366843898</v>
      </c>
      <c r="C124" s="8">
        <v>-8.7455953137381796E-3</v>
      </c>
      <c r="D124" s="8">
        <v>2.9717357810907299E-2</v>
      </c>
      <c r="E124" s="8">
        <v>-4.2375417920595499E-3</v>
      </c>
      <c r="F124" s="8"/>
      <c r="G124" s="8">
        <v>3.7971575223444298E-2</v>
      </c>
      <c r="H124" s="8"/>
      <c r="I124" s="8">
        <v>8.0893031627190203E-4</v>
      </c>
      <c r="J124" s="8"/>
      <c r="K124" s="8">
        <v>-7.2125627819289004</v>
      </c>
      <c r="L124" s="8">
        <f t="shared" si="14"/>
        <v>8.1555311082523989</v>
      </c>
      <c r="M124" s="8">
        <f t="shared" si="11"/>
        <v>1.6945286708384376E-2</v>
      </c>
      <c r="N124" s="8">
        <f t="shared" si="12"/>
        <v>6.8301500279199833E-4</v>
      </c>
    </row>
    <row r="125" spans="2:14" x14ac:dyDescent="0.55000000000000004">
      <c r="L125" s="2" t="s">
        <v>25</v>
      </c>
      <c r="M125" s="8">
        <f>SUM(M5:M124)</f>
        <v>24.809538061559685</v>
      </c>
    </row>
    <row r="126" spans="2:14" x14ac:dyDescent="0.55000000000000004">
      <c r="B126" s="6" t="s">
        <v>26</v>
      </c>
    </row>
    <row r="127" spans="2:14" x14ac:dyDescent="0.55000000000000004">
      <c r="B127" s="6" t="s">
        <v>27</v>
      </c>
    </row>
    <row r="128" spans="2:14" x14ac:dyDescent="0.55000000000000004">
      <c r="B128" s="6" t="s">
        <v>30</v>
      </c>
    </row>
    <row r="129" spans="2:2" x14ac:dyDescent="0.55000000000000004">
      <c r="B129" s="6" t="s">
        <v>16</v>
      </c>
    </row>
  </sheetData>
  <sortState xmlns:xlrd2="http://schemas.microsoft.com/office/spreadsheetml/2017/richdata2" ref="A2:M121">
    <sortCondition ref="K2:K121"/>
  </sortState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TableS1</vt:lpstr>
      <vt:lpstr>TableS2</vt:lpstr>
      <vt:lpstr>TableS3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細川真也</dc:creator>
  <cp:lastModifiedBy>Shinya Hosokawa</cp:lastModifiedBy>
  <dcterms:created xsi:type="dcterms:W3CDTF">2020-08-18T07:19:27Z</dcterms:created>
  <dcterms:modified xsi:type="dcterms:W3CDTF">2021-02-25T23:46:28Z</dcterms:modified>
</cp:coreProperties>
</file>