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kamilamarzec/Dropbox (Sydney Uni)/Unpublished Data/MASTL Substrate Paper/Manuscript/Figures/"/>
    </mc:Choice>
  </mc:AlternateContent>
  <xr:revisionPtr revIDLastSave="0" documentId="13_ncr:1_{7E01B519-F4B8-F44E-AAE3-DF2626647DBF}" xr6:coauthVersionLast="36" xr6:coauthVersionMax="36" xr10:uidLastSave="{00000000-0000-0000-0000-000000000000}"/>
  <bookViews>
    <workbookView xWindow="60" yWindow="460" windowWidth="27000" windowHeight="20340" xr2:uid="{00000000-000D-0000-FFFF-FFFF00000000}"/>
  </bookViews>
  <sheets>
    <sheet name="Proteins" sheetId="1" r:id="rId1"/>
  </sheets>
  <calcPr calcId="181029"/>
</workbook>
</file>

<file path=xl/calcChain.xml><?xml version="1.0" encoding="utf-8"?>
<calcChain xmlns="http://schemas.openxmlformats.org/spreadsheetml/2006/main">
  <c r="AO60" i="1" l="1"/>
  <c r="AP60" i="1"/>
  <c r="AQ60" i="1"/>
  <c r="AO30" i="1"/>
  <c r="AP30" i="1"/>
  <c r="AQ30" i="1"/>
  <c r="AO31" i="1"/>
  <c r="AP31" i="1"/>
  <c r="AQ31" i="1"/>
  <c r="AO23" i="1"/>
  <c r="AP23" i="1"/>
  <c r="AQ23" i="1"/>
  <c r="AO58" i="1"/>
  <c r="AP58" i="1"/>
  <c r="AQ58" i="1"/>
  <c r="AO59" i="1"/>
  <c r="AP59" i="1"/>
  <c r="AQ59" i="1"/>
  <c r="AO25" i="1"/>
  <c r="AP25" i="1"/>
  <c r="AQ25" i="1"/>
  <c r="AO26" i="1"/>
  <c r="AP26" i="1"/>
  <c r="AQ26" i="1"/>
  <c r="AO27" i="1"/>
  <c r="AP27" i="1"/>
  <c r="AQ27" i="1"/>
  <c r="AO36" i="1"/>
  <c r="AP36" i="1"/>
  <c r="AQ36" i="1"/>
  <c r="AO37" i="1"/>
  <c r="AP37" i="1"/>
  <c r="AQ37" i="1"/>
  <c r="AO63" i="1"/>
  <c r="AP63" i="1"/>
  <c r="AQ63" i="1"/>
  <c r="AO62" i="1"/>
  <c r="AP62" i="1"/>
  <c r="AQ62" i="1"/>
  <c r="AO38" i="1"/>
  <c r="AP38" i="1"/>
  <c r="AQ38" i="1"/>
  <c r="AO35" i="1"/>
  <c r="AP35" i="1"/>
  <c r="AQ35" i="1"/>
  <c r="AO33" i="1"/>
  <c r="AP33" i="1"/>
  <c r="AQ33" i="1"/>
  <c r="AO34" i="1"/>
  <c r="AP34" i="1"/>
  <c r="AQ34" i="1"/>
  <c r="AO41" i="1"/>
  <c r="AP41" i="1"/>
  <c r="AQ41" i="1"/>
  <c r="AO53" i="1"/>
  <c r="AP53" i="1"/>
  <c r="AQ53" i="1"/>
  <c r="AO55" i="1"/>
  <c r="AP55" i="1"/>
  <c r="AQ55" i="1"/>
  <c r="AO52" i="1"/>
  <c r="AP52" i="1"/>
  <c r="AQ52" i="1"/>
  <c r="AO56" i="1"/>
  <c r="AP56" i="1"/>
  <c r="AQ56" i="1"/>
  <c r="AO54" i="1"/>
  <c r="AP54" i="1"/>
  <c r="AQ54" i="1"/>
  <c r="AO57" i="1"/>
  <c r="AP57" i="1"/>
  <c r="AQ57" i="1"/>
  <c r="AO51" i="1"/>
  <c r="AP51" i="1"/>
  <c r="AQ51" i="1"/>
  <c r="AO19" i="1"/>
  <c r="AP19" i="1"/>
  <c r="AQ19" i="1"/>
  <c r="AO20" i="1"/>
  <c r="AP20" i="1"/>
  <c r="AQ20" i="1"/>
  <c r="AO21" i="1"/>
  <c r="AP21" i="1"/>
  <c r="AQ21" i="1"/>
  <c r="AO22" i="1"/>
  <c r="AP22" i="1"/>
  <c r="AQ22" i="1"/>
  <c r="AO61" i="1"/>
  <c r="AP61" i="1"/>
  <c r="AQ61" i="1"/>
  <c r="AO28" i="1"/>
  <c r="AP28" i="1"/>
  <c r="AQ28" i="1"/>
  <c r="AO42" i="1"/>
  <c r="AP42" i="1"/>
  <c r="AQ42" i="1"/>
  <c r="AO44" i="1"/>
  <c r="AP44" i="1"/>
  <c r="AQ44" i="1"/>
  <c r="AO45" i="1"/>
  <c r="AP45" i="1"/>
  <c r="AQ45" i="1"/>
  <c r="AO49" i="1"/>
  <c r="AP49" i="1"/>
  <c r="AQ49" i="1"/>
  <c r="AO46" i="1"/>
  <c r="AP46" i="1"/>
  <c r="AQ46" i="1"/>
  <c r="AO50" i="1"/>
  <c r="AP50" i="1"/>
  <c r="AQ50" i="1"/>
  <c r="AO43" i="1"/>
  <c r="AP43" i="1"/>
  <c r="AQ43" i="1"/>
  <c r="AO47" i="1"/>
  <c r="AP47" i="1"/>
  <c r="AQ47" i="1"/>
  <c r="AO48" i="1"/>
  <c r="AP48" i="1"/>
  <c r="AQ48" i="1"/>
  <c r="AO39" i="1"/>
  <c r="AP39" i="1"/>
  <c r="AQ39" i="1"/>
  <c r="AO40" i="1"/>
  <c r="AP40" i="1"/>
  <c r="AQ40" i="1"/>
  <c r="AO32" i="1"/>
  <c r="AP32" i="1"/>
  <c r="AQ32" i="1"/>
  <c r="AO29" i="1"/>
  <c r="AP29" i="1"/>
  <c r="AQ29" i="1"/>
  <c r="AQ24" i="1"/>
  <c r="AP24" i="1"/>
  <c r="AO24" i="1"/>
  <c r="AP16" i="1"/>
  <c r="AQ16" i="1"/>
  <c r="AP5" i="1"/>
  <c r="AQ5" i="1"/>
  <c r="AP6" i="1"/>
  <c r="AQ6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Q4" i="1"/>
  <c r="AP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4" i="1"/>
</calcChain>
</file>

<file path=xl/sharedStrings.xml><?xml version="1.0" encoding="utf-8"?>
<sst xmlns="http://schemas.openxmlformats.org/spreadsheetml/2006/main" count="1406" uniqueCount="298">
  <si>
    <t>Protein FDR Confidence: Combined</t>
  </si>
  <si>
    <t>Master</t>
  </si>
  <si>
    <t>Accession</t>
  </si>
  <si>
    <t>Description</t>
  </si>
  <si>
    <t>Exp. q-value: Combined</t>
  </si>
  <si>
    <t>Sum PEP Score</t>
  </si>
  <si>
    <t>Coverage [%]</t>
  </si>
  <si>
    <t># Peptides</t>
  </si>
  <si>
    <t># Isoforms</t>
  </si>
  <si>
    <t># PSMs</t>
  </si>
  <si>
    <t># Unique Peptides</t>
  </si>
  <si>
    <t># AAs</t>
  </si>
  <si>
    <t>MW [kDa]</t>
  </si>
  <si>
    <t>calc. pI</t>
  </si>
  <si>
    <t>Score Mascot: Mascot</t>
  </si>
  <si>
    <t>Score Sequest HT: Sequest HT</t>
  </si>
  <si>
    <t># Peptides (by Search Engine): Mascot</t>
  </si>
  <si>
    <t># Peptides (by Search Engine): Sequest HT</t>
  </si>
  <si>
    <t>Biological Process</t>
  </si>
  <si>
    <t>Cellular Component</t>
  </si>
  <si>
    <t>Molecular Function</t>
  </si>
  <si>
    <t>Pfam IDs</t>
  </si>
  <si>
    <t>Entrez Gene ID</t>
  </si>
  <si>
    <t>Ensembl Gene ID</t>
  </si>
  <si>
    <t>Gene Symbol</t>
  </si>
  <si>
    <t>Chromosome</t>
  </si>
  <si>
    <t>KEGG Pathways</t>
  </si>
  <si>
    <t>WikiPathways</t>
  </si>
  <si>
    <t>Reactome Pathways</t>
  </si>
  <si>
    <t># Protein Pathway Groups</t>
  </si>
  <si>
    <t># Razor Peptides</t>
  </si>
  <si>
    <t>Abundance Ratio: (Active) / (CTL)</t>
  </si>
  <si>
    <t>Abundance Ratio: (DK) / (CTL)</t>
  </si>
  <si>
    <t>Abundance Ratio Adj. P-Value: (Active) / (CTL)</t>
  </si>
  <si>
    <t>Abundance Ratio Adj. P-Value: (DK) / (CTL)</t>
  </si>
  <si>
    <t>Abundance Ratio Variability [%]: (Active) / (CTL)</t>
  </si>
  <si>
    <t>Abundance Ratio Variability [%]: (DK) / (CTL)</t>
  </si>
  <si>
    <t>Abundances (Grouped): Active</t>
  </si>
  <si>
    <t>Abundances (Grouped): CTL</t>
  </si>
  <si>
    <t>Abundances (Grouped): DK</t>
  </si>
  <si>
    <t>Abundances (Grouped) CV [%]: Active</t>
  </si>
  <si>
    <t>Abundances (Grouped) CV [%]: CTL</t>
  </si>
  <si>
    <t>Abundances (Grouped) CV [%]: DK</t>
  </si>
  <si>
    <t>Found in Sample: [S2] F2: Sample, Active, Rep1</t>
  </si>
  <si>
    <t>Found in Sample: [S5] F5: Sample, Active, Rep2</t>
  </si>
  <si>
    <t>Found in Sample: [S1] F1: Sample, CTL, Rep1</t>
  </si>
  <si>
    <t>Found in Sample: [S4] F4: Sample, CTL, Rep2</t>
  </si>
  <si>
    <t>Found in Sample: [S3] F3: Sample, DK, Rep1</t>
  </si>
  <si>
    <t>Found in Sample: [S6] F6: Sample, DK, Rep2</t>
  </si>
  <si>
    <t># Protein Groups</t>
  </si>
  <si>
    <t>Modifications</t>
  </si>
  <si>
    <t>High</t>
  </si>
  <si>
    <t>Master Protein</t>
  </si>
  <si>
    <t>P67809</t>
  </si>
  <si>
    <t>Nuclease-sensitive element-binding protein 1 OS=Homo sapiens OX=9606 GN=YBX1 PE=1 SV=3</t>
  </si>
  <si>
    <t>metabolic process;regulation of biological process</t>
  </si>
  <si>
    <t>cytoplasm;cytosol;extracellular;membrane;nucleus;spliceosomal complex</t>
  </si>
  <si>
    <t>DNA binding;protein binding;RNA binding</t>
  </si>
  <si>
    <t>Pf00313</t>
  </si>
  <si>
    <t>4904</t>
  </si>
  <si>
    <t>ENSG00000065978.18</t>
  </si>
  <si>
    <t>YBX1</t>
  </si>
  <si>
    <t>1</t>
  </si>
  <si>
    <t/>
  </si>
  <si>
    <t>Brain-Derived Neurotrophic Factor (BDNF) signaling pathway; Mecp2 and Associated Rett Syndrome; mRNA Processing; Sudden Infant Death Syndrome (SIDS) Susceptibility Pathways</t>
  </si>
  <si>
    <t>mRNA Splicing - Major Pathway; mRNA Splicing - Minor Pathway</t>
  </si>
  <si>
    <t>Confidence</t>
  </si>
  <si>
    <t>Annotated Sequence</t>
  </si>
  <si>
    <t>Qvality PEP</t>
  </si>
  <si>
    <t>Qvality q-value</t>
  </si>
  <si>
    <t># Proteins</t>
  </si>
  <si>
    <t>Master Protein Accessions</t>
  </si>
  <si>
    <t>Positions in Master Proteins</t>
  </si>
  <si>
    <t># Missed Cleavages</t>
  </si>
  <si>
    <t>Theo. MH+ [Da]</t>
  </si>
  <si>
    <t>Quan Info</t>
  </si>
  <si>
    <t>Confidence (by Search Engine): Mascot</t>
  </si>
  <si>
    <t>Confidence (by Search Engine): Sequest HT</t>
  </si>
  <si>
    <t>Percolator q-Value (by Search Engine): Sequest HT</t>
  </si>
  <si>
    <t>Percolator PEP (by Search Engine): Sequest HT</t>
  </si>
  <si>
    <t>XCorr (by Search Engine): Sequest HT</t>
  </si>
  <si>
    <t>Top Apex RT [min]</t>
  </si>
  <si>
    <t>[R].NDTKEDVFVHQTAIK.[KR]</t>
  </si>
  <si>
    <t>1xPhospho [T3(100)]</t>
  </si>
  <si>
    <t>Q9Y2T7; P67809</t>
  </si>
  <si>
    <t>Q9Y2T7 [113-127]; P67809 [78-92]</t>
  </si>
  <si>
    <t>Shared</t>
  </si>
  <si>
    <t>Peak Found</t>
  </si>
  <si>
    <t>n/a</t>
  </si>
  <si>
    <t>1xDeamidated [N1]; 1xPhospho [T3(100)]</t>
  </si>
  <si>
    <t>No Quan Values</t>
  </si>
  <si>
    <t>Not Found</t>
  </si>
  <si>
    <t>[R].NDTKEDVFVHQTAIKK.[N]</t>
  </si>
  <si>
    <t>P67809 [78-93]</t>
  </si>
  <si>
    <t>[R].NGYGFINRNDTKEDVFVHQTAIK.[KR]</t>
  </si>
  <si>
    <t>1xDeamidated [N]; 1xPhospho [T11(99.4)]</t>
  </si>
  <si>
    <t>Q9Y2T7 [105-127]; P67809 [70-92]</t>
  </si>
  <si>
    <t>[R].NYQQNYQNSESGEKNEGSESAPEGQAQQR.[R]</t>
  </si>
  <si>
    <t>1xPhospho [S20(100)]</t>
  </si>
  <si>
    <t>P67809 [157-185]</t>
  </si>
  <si>
    <t>[R].RPQYSNPPVQGEVMEGADNQGAGEQGRPVR.[Q]</t>
  </si>
  <si>
    <t>1xPhospho [S5(100)]</t>
  </si>
  <si>
    <t>P67809 [205-234]</t>
  </si>
  <si>
    <t>3xDeamidated [Q3; N6; N19]; 1xPhospho [Y/S]</t>
  </si>
  <si>
    <t>1xOxidation [M14]; 1xPhospho [S5(100)]</t>
  </si>
  <si>
    <t>1xDeamidated [Q10]; 1xOxidation [M14]; 1xPhospho [S5(100)]</t>
  </si>
  <si>
    <t>1xDeamidated [Q10]; 2xPhospho [Y4(100); S5(100)]</t>
  </si>
  <si>
    <t>[R].SVGDGETVEFDVVEGEK.[G]</t>
  </si>
  <si>
    <t>1xPhospho [S1(100)]</t>
  </si>
  <si>
    <t>Q9Y2T7 [137-153]; P67809 [102-118]</t>
  </si>
  <si>
    <t>[R].SVGDGETVEFDVVEGEKGAEAANVTGPGGVPVQGSK.[Y]</t>
  </si>
  <si>
    <t>P67809 [102-137]</t>
  </si>
  <si>
    <t>[K].YLRSVGDGETVEFDVVEGEK.[G]</t>
  </si>
  <si>
    <t>1xPhospho [S4(100)]</t>
  </si>
  <si>
    <t>P67809 [99-118]</t>
  </si>
  <si>
    <t>P31749</t>
  </si>
  <si>
    <t>RAC-alpha serine/threonine-protein kinase OS=Homo sapiens OX=9606 GN=AKT1 PE=1 SV=2</t>
  </si>
  <si>
    <t>cell death;cell differentiation;cell organization and biogenesis;cell proliferation;defense response;development;metabolic process;regulation of biological process;response to stimulus;transport</t>
  </si>
  <si>
    <t>cytoplasm;cytoskeleton;cytosol;membrane;mitochondrion;nucleus</t>
  </si>
  <si>
    <t>catalytic activity;enzyme regulator activity;nucleotide binding;protein binding</t>
  </si>
  <si>
    <t>Pf00069, Pf00169, Pf00433, Pf07714, Pf14531, Pf15413</t>
  </si>
  <si>
    <t>207</t>
  </si>
  <si>
    <t>ENSG00000142208.15</t>
  </si>
  <si>
    <t>AKT1</t>
  </si>
  <si>
    <t>14</t>
  </si>
  <si>
    <t>Dopaminergic synapse; Chagas disease (American trypanosomiasis); Longevity regulating pathway - multiple species; T cell receptor signaling pathway; TNF signaling pathway; Osteoclast differentiation; Tight junction; Hepatitis B; Insulin signaling pathway; HIF-1 signaling pathway; Central carbon metabolism in cancer; Pancreatic cancer; FoxO signaling pathway; Prolactin signaling pathway; Phospholipase D signaling pathway; cGMP-PKG signaling pathway; Chronic myeloid leukemia; Epstein-Barr virus infection; Neurotrophin signaling pathway; B cell receptor signaling pathway; VEGF signaling pathway; Acute myeloid leukemia; Rap1 signaling pathway; Non-small cell lung cancer; Progesterone-mediated oocyte maturation; MAPK signaling pathway; Endometrial cancer; Breast cancer; Colorectal cancer; ErbB signaling pathway; Pathways in cancer; Prostate cancer; Thyroid hormone signaling pathway; Glioma; Adrenergic signaling in cardiomyocytes; AGE-RAGE signaling pathway in diabetic complications; Renal cell carcinoma; Tuberculosis; Glucagon signaling pathway; Melanoma; EGFR tyrosine kinase inhibitor resistance; HTLV-I infection; Toxoplasmosis; Apoptosis; Focal adhesion; Jak-STAT signaling pathway; Proteoglycans in cancer; Choline metabolism in cancer; AMPK signaling pathway; mTOR signaling pathway; Carbohydrate digestion and absorption; Non-alcoholic fatty liver disease (NAFLD); Sphingolipid signaling pathway; Measles; Small cell lung cancer; Toll-like receptor signaling pathway; Fc epsilon RI signaling pathway; Hepatitis C; Ras signaling pathway; Fc gamma R-mediated phagocytosis; Endocrine resistance; Chemokine signaling pathway; Signaling pathways regulating pluripotency of stem cells; cAMP signaling pathway; Influenza A; Estrogen signaling pathway; Regulation of lipolysis in adipocytes; Insulin resistance; Cholinergic synapse; Adipocytokine signaling pathway; Longevity regulating pathway; PI3K-Akt signaling pathway; Platelet activation; Platinum drug resistance</t>
  </si>
  <si>
    <t>IL-5 Signaling Pathway; Androgen receptor signaling pathway; AMP-activated Protein Kinase (AMPK) Signaling; Regulation of toll-like receptor signaling pathway; Target Of Rapamycin (TOR) Signaling; Angiogenesis; MicroRNAs in cardiomyocyte hypertrophy; TFs Regulate miRNAs related to cardiac hypertrophy; Integrin-mediated Cell Adhesion; IL-1 signaling pathway; Sterol Regulatory Element-Binding Proteins (SREBP) signalling; RANKL/RANK (Receptor activator of NFKB (ligand)) Signaling Pathway; Human Thyroid Stimulating Hormone (TSH) signaling pathway; Leptin signaling pathway; Follicle Stimulating Hormone (FSH) signaling pathway; TNF related weak inducer of apoptosis (TWEAK) Signaling Pathway; Prolactin Signaling Pathway; Regulation of Microtubule Cytoskeleton; IL-7 Signaling Pathway; IL17 signaling pathway; Signaling Pathways in Glioblastoma; B Cell Receptor Signaling Pathway; TNF alpha Signaling Pathway; AGE/RAGE pathway; Interleukin-11 Signaling Pathway; Corticotropin-releasing hormone signaling pathway; Oncostatin M Signaling Pathway; Brain-Derived Neurotrophic Factor (BDNF) signaling pathway; Alpha 6 Beta 4 signaling pathway; Apoptosis; Primary Focal Segmental Glomerulosclerosis FSGS; T-Cell Receptor and Co-stimulatory Signaling; Signal Transduction of S1P Receptor; Cardiac Hypertrophic Response; IL-3 Signaling Pathway; Apoptosis-related network due to altered Notch3 in ovarian cancer; Extracellular vesicle-mediated signaling in recipient cells; Kit receptor signaling pathway; Focal Adhesion; Copper homeostasis; Rac1/Pak1/p38/MMP-2 pathway; Mecp2 and Associated Rett Syndrome; Wnt Signaling Pathway Netpath; IL-6 signaling pathway; Hepatitis C and Hepatocellular Carcinoma; Pathways Affected in Adenoid Cystic Carcinoma; Wnt/beta-catenin Signaling Pathway in Leukemia; TGF-beta Signaling Pathway; BDNF-TrkB Signaling; Association Between Physico-Chemical Features and Toxicity Associated Pathways; MAPK Signaling Pathway; PI3K-AKT-mTOR signaling pathway and therapeutic opportunities; Factors and pathways affecting insulin-like growth factor (IGF1)-Akt signaling; TGF-B Signaling in Thyroid Cells for Epithelial-Mesenchymal Transition; T-Cell antigen Receptor (TCR) pathway during Staphylococcus aureus infection; Regulation of Apoptosis by Parathyroid Hormone-related Protein; 4-hydroxytamoxifen, Dexamethasone, and Retinoic Acids Regulation of p27 Expression; VEGFA-VEGFR2 Signaling Pathway; Angiopoietin Like Protein 8 Regulatory Pathway; Chemokine signaling pathway; ESC Pluripotency Pathways; Focal Adhesion-PI3K-Akt-mTOR-signaling pathway; Leptin Insulin Overlap; IL-4 Signaling Pathway; EGF/EGFR Signaling Pathway; Endochondral Ossification; Insulin Signaling; IL-2 Signaling Pathway; EPO Receptor Signaling; Notch Signaling Pathway; T-Cell antigen Receptor (TCR)  Signaling Pathway; Estrogen signaling pathway; Toll-like receptor signaling pathway</t>
  </si>
  <si>
    <t>Regulation of PTEN stability and activity; mTOR signalling; KSRP (KHSRP) binds and destabilizes mRNA; CTLA4 inhibitory signaling; G beta:gamma signalling through PI3Kgamma; Translocation of GLUT4 to the plasma membrane; AKT phosphorylates targets in the nucleus; Butyrate Response Factor 1 (BRF1) binds and destabilizes mRNA; AKT phosphorylates targets in the cytosol; PI5P, PP2A and IER3 Regulate PI3K/AKT Signaling; Regulation of TP53 Activity through Association with Co-factors; Regulation of TP53 Activity through Acetylation; Regulation of TP53 Degradation; PTK6 Regulates RTKs and Their Effectors AKT1 and DOK1; Tetrahydrobiopterin (BH4) synthesis, recycling, salvage and regulation; Integrin alphaIIb beta3 signaling; Activation of BAD and translocation to mitochondria ; RAB GEFs exchange GTP for GDP on RABs; Constitutive Signaling by AKT1 E17K in Cancer; Downregulation of ERBB2:ERBB3 signaling; eNOS activation; Deactivation of the beta-catenin transactivating complex; Cyclin E associated events during G1/S transition ; GPVI-mediated activation cascade; CD28 dependent PI3K/Akt signaling; AKT-mediated inactivation of FOXO1A; VEGFR2 mediated vascular permeability; RUNX2 regulates genes involved in cell migration; TP53 Regulates Metabolic Genes; Interleukin-4 and 13 signaling</t>
  </si>
  <si>
    <t>[R].CLQWTTVIER.[T]</t>
  </si>
  <si>
    <t>1xCarbamidomethyl [C1]; 1xPhospho [T6(99.6)]</t>
  </si>
  <si>
    <t>P31751; P31749; Q9Y243</t>
  </si>
  <si>
    <t>P31751 [77-86]; P31749 [77-86]; Q9Y243 [76-85]</t>
  </si>
  <si>
    <t>[K].KLSPPFKPQVTSETDTR.[Y]</t>
  </si>
  <si>
    <t>1xPhospho [S3(100)]</t>
  </si>
  <si>
    <t>P31749 [420-436]</t>
  </si>
  <si>
    <t>[R].SGSPSDNSGAEEMEVSLAKPK.[H]</t>
  </si>
  <si>
    <t>1xPhospho [S8(100)]</t>
  </si>
  <si>
    <t>P31749 [122-142]</t>
  </si>
  <si>
    <t>1xOxidation [M13]; 1xPhospho [S]</t>
  </si>
  <si>
    <t>[K].TERPRPNTFIIR.[C]</t>
  </si>
  <si>
    <t>1xPhospho [T8(100)]</t>
  </si>
  <si>
    <t>P31749 [65-76]</t>
  </si>
  <si>
    <t>[K].TFCGTPEYLAPEVLEDNDYGR.[A]</t>
  </si>
  <si>
    <t>1xCarbamidomethyl [C3]; 1xPhospho [T1(100)]</t>
  </si>
  <si>
    <t>P31751 [309-329]; P31749 [308-328]; Q9Y243 [305-325]</t>
  </si>
  <si>
    <t>1xCarbamidomethyl [C3]; 1xDeamidated [N17]; 1xPhospho [T1(100)]</t>
  </si>
  <si>
    <t>[R].TFHVETPEER.[E]</t>
  </si>
  <si>
    <t>1xPhospho [T6(100)]</t>
  </si>
  <si>
    <t>P31749 [87-96]</t>
  </si>
  <si>
    <t>[R].TFHVETPEEREEWTTAIQTVADGLK.[K]</t>
  </si>
  <si>
    <t>P31749 [87-111]</t>
  </si>
  <si>
    <t>[R].TFHVETPEEREEWTTAIQTVADGLKK.[Q]</t>
  </si>
  <si>
    <t>P31749 [87-112]</t>
  </si>
  <si>
    <t>[R].VTMNEFEYLK.[L]</t>
  </si>
  <si>
    <t>1xPhospho [T2(100)]</t>
  </si>
  <si>
    <t>P31749 [145-154]</t>
  </si>
  <si>
    <t>1xOxidation [M3]; 1xPhospho [T2(100)]</t>
  </si>
  <si>
    <t>[R].YFDEEFTAQMITITPPDQDDSMECVDSER.[R]</t>
  </si>
  <si>
    <t>1xCarbamidomethyl [C24]; 1xDeamidated [Q]; 1xOxidation [M10]; 1xPhospho [S21(100)]</t>
  </si>
  <si>
    <t>P31749 [437-465]</t>
  </si>
  <si>
    <t>1xCarbamidomethyl [C24]; 2xOxidation [M10; M22]; 1xPhospho [S21(100)]</t>
  </si>
  <si>
    <t>[K].KEVIVAKDEVAHTLTENR.[V]</t>
  </si>
  <si>
    <t>1xPhospho [T15(100)]</t>
  </si>
  <si>
    <t>P31749 [183-200]</t>
  </si>
  <si>
    <t>[K].HRVTMNEFEYLK.[L]</t>
  </si>
  <si>
    <t>1xDeamidated [N6]; 1xOxidation [M5]; 1xPhospho [T4(100)]</t>
  </si>
  <si>
    <t>P31749 [143-154]</t>
  </si>
  <si>
    <t>1xOxidation [M5]; 1xPhospho [T4(100)]</t>
  </si>
  <si>
    <t>1xDeamidated [N6]; 1xPhospho [T4(100)]</t>
  </si>
  <si>
    <t>[K].DEVAHTLTENR.[V]</t>
  </si>
  <si>
    <t>P31749 [190-200]</t>
  </si>
  <si>
    <t>[K].DGATMKTFCGTPEYLAPEVLEDNDYGR.[A]</t>
  </si>
  <si>
    <t>1xCarbamidomethyl [C9]; 1xPhospho [T4(99.4)]</t>
  </si>
  <si>
    <t>P31749 [302-328]</t>
  </si>
  <si>
    <t>1xCarbamidomethyl [C9]; 1xDeamidated [N23]; 1xPhospho [T4(99.6)]</t>
  </si>
  <si>
    <t>1xCarbamidomethyl [C9]; 1xOxidation [M5]; 1xPhospho [T7(99.7)]</t>
  </si>
  <si>
    <t>1xCarbamidomethyl [C9]; 1xDeamidated [N23]; 1xOxidation [M5]; 1xPhospho [T/Y]</t>
  </si>
  <si>
    <t>2xCarbamidomethyl [K6; C9]; 1xPhospho [T/Y]</t>
  </si>
  <si>
    <t>2xCarbamidomethyl [K6; C9]; 1xDeamidated [N23]; 1xPhospho [T/Y]</t>
  </si>
  <si>
    <t>1xCarbamidomethyl [C9]; 1xOxidation [M5]; 2xPhospho [T7(99.4); T11(99.4)]</t>
  </si>
  <si>
    <t>[R].EAPLNNFSVAQCQLMK.[T]</t>
  </si>
  <si>
    <t>1xCarbamidomethyl [C12]; 1xPhospho [S8(100)]</t>
  </si>
  <si>
    <t>P31749 [49-64]</t>
  </si>
  <si>
    <t>1xCarbamidomethyl [C12]; 1xDeamidated [N5]; 1xPhospho [S8(100)]</t>
  </si>
  <si>
    <t>1xCarbamidomethyl [C12]; 1xOxidation [M15]; 1xPhospho [S8(100)]</t>
  </si>
  <si>
    <t>1xCarbamidomethyl [C12]; 1xDeamidated [N]; 1xOxidation [M15]; 1xPhospho [S8(100)]</t>
  </si>
  <si>
    <t>1xCarbamidomethyl [C24]; 1xDeamidated [Q]; 2xOxidation [M10; M22]; 1xPhospho [T14(98.9)]</t>
  </si>
  <si>
    <t>[R].EEWTTAIQTVADGLK.[K]</t>
  </si>
  <si>
    <t>1xPhospho [T5(100)]</t>
  </si>
  <si>
    <t>P31749 [97-111]</t>
  </si>
  <si>
    <t>[K].EGIKDGATMKTFCGTPEYLAPEVLEDNDYGR.[A]</t>
  </si>
  <si>
    <t>1xCarbamidomethyl [C13]; 1xPhospho [T11(100)]</t>
  </si>
  <si>
    <t>P31749 [298-328]</t>
  </si>
  <si>
    <t>1xCarbamidomethyl [C13]; 1xDeamidated [N27]; 1xPhospho [T/Y]</t>
  </si>
  <si>
    <t>1xCarbamidomethyl [C13]; 1xOxidation [M9]; 1xPhospho [T/Y]</t>
  </si>
  <si>
    <t>1xCarbamidomethyl [C13]; 1xDeamidated [N27]; 1xOxidation [M9]; 1xPhospho [T/Y]</t>
  </si>
  <si>
    <t>2xCarbamidomethyl [K10; C13]; 1xPhospho [T/Y]</t>
  </si>
  <si>
    <t>2xCarbamidomethyl [K4; C13]; 1xDeamidated [N27]; 1xPhospho [T/Y]</t>
  </si>
  <si>
    <t>1xCarbamidomethyl [C13]; 2xPhospho [T8(99.1); T11(99.1)]</t>
  </si>
  <si>
    <t>1xCarbamidomethyl [C13]; 1xOxidation [M9]; 2xPhospho [T/Y]</t>
  </si>
  <si>
    <t>1xCarbamidomethyl [C13]; 1xDeamidated [N27]; 1xOxidation [M9]; 2xPhospho [T/Y]</t>
  </si>
  <si>
    <t>[K].EVIVAKDEVAHTLTENR.[V]</t>
  </si>
  <si>
    <t>1xPhospho [T12(100)]</t>
  </si>
  <si>
    <t>P31749 [184-200]</t>
  </si>
  <si>
    <t>1xDeamidated [N16]; 1xPhospho [T]</t>
  </si>
  <si>
    <t>1xPhospho [T4(100)]</t>
  </si>
  <si>
    <t>[R].EEWTTAIQTVADGLKK.[Q]</t>
  </si>
  <si>
    <t>1xPhospho [T9(100)]</t>
  </si>
  <si>
    <t>P31749 [97-112]</t>
  </si>
  <si>
    <t>Thr80 [78-92]</t>
  </si>
  <si>
    <t>Thr80 [78-93]</t>
  </si>
  <si>
    <t>Ser176 [157-185]</t>
  </si>
  <si>
    <t>Ser209 [205-234]</t>
  </si>
  <si>
    <t>Ser102 [102-118]</t>
  </si>
  <si>
    <t>Ser102 [102-137]</t>
  </si>
  <si>
    <t>Ser102 [99-118]</t>
  </si>
  <si>
    <t>157-185</t>
  </si>
  <si>
    <t>205-234</t>
  </si>
  <si>
    <t>102-118</t>
  </si>
  <si>
    <t>102-137</t>
  </si>
  <si>
    <t>Site [Position]</t>
  </si>
  <si>
    <t>Position</t>
  </si>
  <si>
    <t>070-92</t>
  </si>
  <si>
    <t>078-92</t>
  </si>
  <si>
    <t>078-93</t>
  </si>
  <si>
    <t>099-118</t>
  </si>
  <si>
    <t>#Thr80 [70-92]</t>
  </si>
  <si>
    <t>#Thr80 [78-92]</t>
  </si>
  <si>
    <t>#Tyr208/Ser209 [205-234]</t>
  </si>
  <si>
    <t>#Tyr/Ser [205-234]</t>
  </si>
  <si>
    <t>#Ser209 [205-234]</t>
  </si>
  <si>
    <t>##Ser209 [205-234]</t>
  </si>
  <si>
    <t>n Active</t>
  </si>
  <si>
    <t>n CTL</t>
  </si>
  <si>
    <t>n DK</t>
  </si>
  <si>
    <t>420-436</t>
  </si>
  <si>
    <t>122-142</t>
  </si>
  <si>
    <t>077-86</t>
  </si>
  <si>
    <t>065-76</t>
  </si>
  <si>
    <t>308-328</t>
  </si>
  <si>
    <t>087-111</t>
  </si>
  <si>
    <t>087-112</t>
  </si>
  <si>
    <t>145-154</t>
  </si>
  <si>
    <t>437-465</t>
  </si>
  <si>
    <t>183-200</t>
  </si>
  <si>
    <t>143-154</t>
  </si>
  <si>
    <t>190-200</t>
  </si>
  <si>
    <t>302-328</t>
  </si>
  <si>
    <t>049-64</t>
  </si>
  <si>
    <t>097-111</t>
  </si>
  <si>
    <t>298-328</t>
  </si>
  <si>
    <t>184-200</t>
  </si>
  <si>
    <t>097-112</t>
  </si>
  <si>
    <t>#Ser56 [49-64]</t>
  </si>
  <si>
    <t>##Ser56 [49-64]</t>
  </si>
  <si>
    <t>###Ser56 [49-64]</t>
  </si>
  <si>
    <t>####Ser56 [49-64]</t>
  </si>
  <si>
    <t>Thr72 [65-76]</t>
  </si>
  <si>
    <t>#Thr82 [77-86]</t>
  </si>
  <si>
    <t>Thr92 [87-111]</t>
  </si>
  <si>
    <t>Thr92 [87-112]</t>
  </si>
  <si>
    <t>Thr92 [87-96]</t>
  </si>
  <si>
    <t>087-096</t>
  </si>
  <si>
    <t>Thr102 [97-111]</t>
  </si>
  <si>
    <t>Thr105 [97-112]</t>
  </si>
  <si>
    <t>Ser129 [122-142]</t>
  </si>
  <si>
    <t>#Ser [122-142]</t>
  </si>
  <si>
    <t>#Thr146 [143-154]</t>
  </si>
  <si>
    <t>##Thr146 [143-154]</t>
  </si>
  <si>
    <t>###Thr146 [143-154]</t>
  </si>
  <si>
    <t>Thr146 [143-154]</t>
  </si>
  <si>
    <t>Thr146 [145-154]</t>
  </si>
  <si>
    <t>#Thr146 [145-154]</t>
  </si>
  <si>
    <t>Thr197 [183-200]</t>
  </si>
  <si>
    <t>Thr195 [184-200]</t>
  </si>
  <si>
    <t>#Thr [184-200]</t>
  </si>
  <si>
    <t>Thr195 [190-200]</t>
  </si>
  <si>
    <t>#Thr308 [298-328]</t>
  </si>
  <si>
    <t>#Thr/Tyr [298-328]</t>
  </si>
  <si>
    <t>##Thr/Tyr [298-328]</t>
  </si>
  <si>
    <t>###Thr/Tyr [298-328]</t>
  </si>
  <si>
    <t>####Thr/Tyr [298-328]</t>
  </si>
  <si>
    <t>#Thr305/Thr308 [298-328]</t>
  </si>
  <si>
    <t>#####Thr/Tyr [298-328]</t>
  </si>
  <si>
    <t>######Thr/Tyr [298-328]</t>
  </si>
  <si>
    <t>#Thr305 [302-328]</t>
  </si>
  <si>
    <t>##Thr305 [302-328]</t>
  </si>
  <si>
    <t>#Thr308 [302-328]</t>
  </si>
  <si>
    <t>#Thr/Tyr [302-328]</t>
  </si>
  <si>
    <t>##Thr/Tyr [302-328]</t>
  </si>
  <si>
    <t>###Thr/Tyr [302-328]</t>
  </si>
  <si>
    <t>#Thr308/Thr312 [302-328]</t>
  </si>
  <si>
    <t>#Thr308 [308-328]</t>
  </si>
  <si>
    <t>##Thr308 [308-328]</t>
  </si>
  <si>
    <t>Ser422 [420-436]</t>
  </si>
  <si>
    <t>#Ser457 [437-465]</t>
  </si>
  <si>
    <t>##Ser457 [437-465]</t>
  </si>
  <si>
    <t>#Thr450 [437-465]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</si>
</sst>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7CDF0"/>
      </patternFill>
    </fill>
    <fill>
      <patternFill patternType="solid">
        <fgColor rgb="FFF0CBA8"/>
      </patternFill>
    </fill>
    <fill>
      <patternFill patternType="solid">
        <fgColor rgb="FFDDEBF7"/>
      </patternFill>
    </fill>
    <fill>
      <patternFill patternType="solid">
        <fgColor rgb="FFFCE4D6"/>
      </patternFill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 applyNumberFormat="0" applyFont="0" applyFill="0"/>
  </cellStyleXfs>
  <cellXfs count="27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3" fillId="5" borderId="1" xfId="0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4" fillId="5" borderId="1" xfId="0" applyFont="1" applyFill="1" applyBorder="1"/>
    <xf numFmtId="2" fontId="0" fillId="5" borderId="1" xfId="0" applyNumberFormat="1" applyFill="1" applyBorder="1"/>
    <xf numFmtId="2" fontId="3" fillId="5" borderId="1" xfId="0" applyNumberFormat="1" applyFont="1" applyFill="1" applyBorder="1"/>
    <xf numFmtId="164" fontId="0" fillId="5" borderId="1" xfId="0" applyNumberFormat="1" applyFill="1" applyBorder="1"/>
    <xf numFmtId="164" fontId="3" fillId="5" borderId="1" xfId="0" applyNumberFormat="1" applyFont="1" applyFill="1" applyBorder="1"/>
    <xf numFmtId="0" fontId="5" fillId="0" borderId="0" xfId="0" applyFont="1"/>
    <xf numFmtId="0" fontId="5" fillId="5" borderId="1" xfId="0" applyFont="1" applyFill="1" applyBorder="1"/>
    <xf numFmtId="164" fontId="5" fillId="5" borderId="1" xfId="0" applyNumberFormat="1" applyFont="1" applyFill="1" applyBorder="1"/>
    <xf numFmtId="2" fontId="5" fillId="5" borderId="1" xfId="0" applyNumberFormat="1" applyFont="1" applyFill="1" applyBorder="1"/>
    <xf numFmtId="0" fontId="5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0" fontId="1" fillId="4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W63"/>
  <sheetViews>
    <sheetView tabSelected="1" topLeftCell="AG1" workbookViewId="0">
      <selection activeCell="AG1" sqref="AG1:AG1048576"/>
    </sheetView>
  </sheetViews>
  <sheetFormatPr baseColWidth="10" defaultColWidth="8.83203125" defaultRowHeight="15" outlineLevelRow="1" x14ac:dyDescent="0.2"/>
  <cols>
    <col min="1" max="1" width="9" bestFit="1" customWidth="1"/>
    <col min="2" max="2" width="12.5" customWidth="1"/>
    <col min="3" max="3" width="26.83203125" customWidth="1"/>
    <col min="4" max="4" width="32.83203125" customWidth="1"/>
    <col min="5" max="5" width="11.83203125" bestFit="1" customWidth="1"/>
    <col min="6" max="10" width="9" bestFit="1" customWidth="1"/>
    <col min="12" max="12" width="15" bestFit="1" customWidth="1"/>
    <col min="13" max="13" width="13.5" customWidth="1"/>
    <col min="14" max="14" width="12" customWidth="1"/>
    <col min="15" max="15" width="9.6640625" customWidth="1"/>
    <col min="16" max="16" width="12" customWidth="1"/>
    <col min="17" max="17" width="10.1640625" customWidth="1"/>
    <col min="18" max="18" width="12" customWidth="1"/>
    <col min="19" max="19" width="11.83203125" customWidth="1"/>
    <col min="20" max="20" width="12.6640625" customWidth="1"/>
    <col min="21" max="21" width="12" customWidth="1"/>
    <col min="22" max="22" width="11" customWidth="1"/>
    <col min="23" max="24" width="15.33203125" customWidth="1"/>
    <col min="25" max="25" width="10.83203125" customWidth="1"/>
    <col min="26" max="26" width="11.6640625" customWidth="1"/>
    <col min="27" max="27" width="14" customWidth="1"/>
    <col min="28" max="28" width="15.33203125" customWidth="1"/>
    <col min="29" max="32" width="14.83203125" customWidth="1"/>
    <col min="33" max="33" width="14.1640625" customWidth="1"/>
    <col min="34" max="34" width="12.6640625" customWidth="1"/>
    <col min="35" max="36" width="13.1640625" customWidth="1"/>
    <col min="37" max="37" width="12.6640625" customWidth="1"/>
    <col min="38" max="39" width="12" customWidth="1"/>
    <col min="40" max="40" width="11.5" customWidth="1"/>
    <col min="41" max="41" width="11.83203125" customWidth="1"/>
    <col min="42" max="42" width="10.33203125" customWidth="1"/>
    <col min="43" max="43" width="10" customWidth="1"/>
    <col min="44" max="44" width="12.5" customWidth="1"/>
    <col min="45" max="45" width="10.83203125" customWidth="1"/>
    <col min="46" max="48" width="10.1640625" customWidth="1"/>
    <col min="49" max="49" width="10.5" customWidth="1"/>
  </cols>
  <sheetData>
    <row r="1" spans="1:49" s="3" customFormat="1" ht="80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7" t="s">
        <v>37</v>
      </c>
      <c r="AM1" s="7" t="s">
        <v>38</v>
      </c>
      <c r="AN1" s="7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</row>
    <row r="2" spans="1:49" x14ac:dyDescent="0.2">
      <c r="A2" s="1" t="s">
        <v>51</v>
      </c>
      <c r="B2" s="1" t="s">
        <v>52</v>
      </c>
      <c r="C2" s="1" t="s">
        <v>53</v>
      </c>
      <c r="D2" s="25" t="s">
        <v>54</v>
      </c>
      <c r="E2" s="1">
        <v>0</v>
      </c>
      <c r="F2" s="1">
        <v>1615.0139999999999</v>
      </c>
      <c r="G2" s="1">
        <v>92</v>
      </c>
      <c r="H2" s="1">
        <v>52</v>
      </c>
      <c r="I2" s="1">
        <v>226</v>
      </c>
      <c r="J2" s="1">
        <v>9029</v>
      </c>
      <c r="K2" s="1">
        <v>45</v>
      </c>
      <c r="L2" s="1">
        <v>324</v>
      </c>
      <c r="M2" s="1">
        <v>35.9</v>
      </c>
      <c r="N2" s="1">
        <v>9.8800000000000008</v>
      </c>
      <c r="O2" s="1">
        <v>143012</v>
      </c>
      <c r="P2" s="1">
        <v>14982.49</v>
      </c>
      <c r="Q2" s="1">
        <v>31</v>
      </c>
      <c r="R2" s="1">
        <v>50</v>
      </c>
      <c r="S2" s="1" t="s">
        <v>55</v>
      </c>
      <c r="T2" s="1" t="s">
        <v>56</v>
      </c>
      <c r="U2" s="1" t="s">
        <v>57</v>
      </c>
      <c r="V2" s="1" t="s">
        <v>58</v>
      </c>
      <c r="W2" s="1" t="s">
        <v>59</v>
      </c>
      <c r="X2" s="1" t="s">
        <v>60</v>
      </c>
      <c r="Y2" s="1" t="s">
        <v>61</v>
      </c>
      <c r="Z2" s="1" t="s">
        <v>62</v>
      </c>
      <c r="AA2" s="1" t="s">
        <v>63</v>
      </c>
      <c r="AB2" s="1" t="s">
        <v>64</v>
      </c>
      <c r="AC2" s="1" t="s">
        <v>65</v>
      </c>
      <c r="AD2" s="1">
        <v>9</v>
      </c>
      <c r="AE2" s="1">
        <v>23</v>
      </c>
      <c r="AF2" s="1">
        <v>0.74</v>
      </c>
      <c r="AG2" s="1">
        <v>0.91700000000000004</v>
      </c>
      <c r="AH2" s="1">
        <v>0.41297085617537699</v>
      </c>
      <c r="AI2" s="1">
        <v>0.99831384978071103</v>
      </c>
      <c r="AJ2" s="1">
        <v>2.04</v>
      </c>
      <c r="AK2" s="1">
        <v>20.96</v>
      </c>
      <c r="AL2" s="1">
        <v>83.6</v>
      </c>
      <c r="AM2" s="1">
        <v>112.9</v>
      </c>
      <c r="AN2" s="1">
        <v>103.5</v>
      </c>
      <c r="AO2" s="1">
        <v>13.13</v>
      </c>
      <c r="AP2" s="1">
        <v>11.2</v>
      </c>
      <c r="AQ2" s="1">
        <v>8.69</v>
      </c>
      <c r="AR2" s="1" t="s">
        <v>51</v>
      </c>
      <c r="AS2" s="1" t="s">
        <v>51</v>
      </c>
      <c r="AT2" s="1" t="s">
        <v>51</v>
      </c>
      <c r="AU2" s="1" t="s">
        <v>51</v>
      </c>
      <c r="AV2" s="1" t="s">
        <v>51</v>
      </c>
      <c r="AW2" s="1" t="s">
        <v>51</v>
      </c>
    </row>
    <row r="3" spans="1:49" s="3" customFormat="1" ht="96" outlineLevel="1" collapsed="1" x14ac:dyDescent="0.2">
      <c r="A3" s="4" t="s">
        <v>66</v>
      </c>
      <c r="B3" s="4" t="s">
        <v>67</v>
      </c>
      <c r="C3" s="6" t="s">
        <v>50</v>
      </c>
      <c r="D3" s="4" t="s">
        <v>68</v>
      </c>
      <c r="E3" s="4" t="s">
        <v>69</v>
      </c>
      <c r="F3" s="4" t="s">
        <v>49</v>
      </c>
      <c r="G3" s="4" t="s">
        <v>70</v>
      </c>
      <c r="H3" s="4" t="s">
        <v>8</v>
      </c>
      <c r="I3" s="4" t="s">
        <v>9</v>
      </c>
      <c r="J3" s="4" t="s">
        <v>71</v>
      </c>
      <c r="K3" s="4" t="s">
        <v>72</v>
      </c>
      <c r="L3" s="4" t="s">
        <v>73</v>
      </c>
      <c r="M3" s="4" t="s">
        <v>74</v>
      </c>
      <c r="N3" s="4" t="s">
        <v>31</v>
      </c>
      <c r="O3" s="4" t="s">
        <v>32</v>
      </c>
      <c r="P3" s="4" t="s">
        <v>33</v>
      </c>
      <c r="Q3" s="4" t="s">
        <v>34</v>
      </c>
      <c r="R3" s="4" t="s">
        <v>35</v>
      </c>
      <c r="S3" s="4" t="s">
        <v>36</v>
      </c>
      <c r="T3" s="6" t="s">
        <v>37</v>
      </c>
      <c r="U3" s="6" t="s">
        <v>38</v>
      </c>
      <c r="V3" s="6" t="s">
        <v>39</v>
      </c>
      <c r="W3" s="4" t="s">
        <v>40</v>
      </c>
      <c r="X3" s="4" t="s">
        <v>41</v>
      </c>
      <c r="Y3" s="4" t="s">
        <v>42</v>
      </c>
      <c r="Z3" s="4" t="s">
        <v>75</v>
      </c>
      <c r="AA3" s="4" t="s">
        <v>43</v>
      </c>
      <c r="AB3" s="4" t="s">
        <v>44</v>
      </c>
      <c r="AC3" s="4" t="s">
        <v>45</v>
      </c>
      <c r="AD3" s="4" t="s">
        <v>46</v>
      </c>
      <c r="AE3" s="4" t="s">
        <v>47</v>
      </c>
      <c r="AF3" s="4" t="s">
        <v>48</v>
      </c>
      <c r="AG3" s="4" t="s">
        <v>76</v>
      </c>
      <c r="AH3" s="4" t="s">
        <v>77</v>
      </c>
      <c r="AI3" s="4" t="s">
        <v>78</v>
      </c>
      <c r="AJ3" s="4" t="s">
        <v>79</v>
      </c>
      <c r="AK3" s="4" t="s">
        <v>80</v>
      </c>
      <c r="AL3" s="4" t="s">
        <v>81</v>
      </c>
      <c r="AM3" s="11" t="s">
        <v>220</v>
      </c>
      <c r="AN3" s="11" t="s">
        <v>221</v>
      </c>
      <c r="AO3" s="11" t="s">
        <v>232</v>
      </c>
      <c r="AP3" s="11" t="s">
        <v>233</v>
      </c>
      <c r="AQ3" s="11" t="s">
        <v>234</v>
      </c>
    </row>
    <row r="4" spans="1:49" outlineLevel="1" collapsed="1" x14ac:dyDescent="0.2">
      <c r="A4" s="2" t="s">
        <v>51</v>
      </c>
      <c r="B4" s="2" t="s">
        <v>94</v>
      </c>
      <c r="C4" s="2" t="s">
        <v>95</v>
      </c>
      <c r="D4" s="2">
        <v>0.15892600000000001</v>
      </c>
      <c r="E4" s="2">
        <v>2.2672199999999999E-3</v>
      </c>
      <c r="F4" s="2">
        <v>2</v>
      </c>
      <c r="G4" s="2">
        <v>3</v>
      </c>
      <c r="H4" s="2">
        <v>2</v>
      </c>
      <c r="I4" s="2">
        <v>2</v>
      </c>
      <c r="J4" s="2" t="s">
        <v>84</v>
      </c>
      <c r="K4" s="2" t="s">
        <v>96</v>
      </c>
      <c r="L4" s="2">
        <v>2</v>
      </c>
      <c r="M4" s="2">
        <v>2747.2824900000001</v>
      </c>
      <c r="N4" s="2">
        <v>100</v>
      </c>
      <c r="O4" s="2" t="s">
        <v>63</v>
      </c>
      <c r="P4" s="2" t="s">
        <v>63</v>
      </c>
      <c r="Q4" s="2" t="s">
        <v>63</v>
      </c>
      <c r="R4" s="2">
        <v>0</v>
      </c>
      <c r="S4" s="2" t="s">
        <v>63</v>
      </c>
      <c r="T4" s="16">
        <v>300</v>
      </c>
      <c r="U4" s="16" t="s">
        <v>63</v>
      </c>
      <c r="V4" s="16" t="s">
        <v>63</v>
      </c>
      <c r="W4" s="14">
        <v>24.43</v>
      </c>
      <c r="X4" s="14" t="s">
        <v>63</v>
      </c>
      <c r="Y4" s="14" t="s">
        <v>63</v>
      </c>
      <c r="Z4" s="2" t="s">
        <v>86</v>
      </c>
      <c r="AA4" s="2" t="s">
        <v>51</v>
      </c>
      <c r="AB4" s="2" t="s">
        <v>51</v>
      </c>
      <c r="AC4" s="2" t="s">
        <v>91</v>
      </c>
      <c r="AD4" s="2" t="s">
        <v>91</v>
      </c>
      <c r="AE4" s="2" t="s">
        <v>91</v>
      </c>
      <c r="AF4" s="2" t="s">
        <v>91</v>
      </c>
      <c r="AG4" s="2" t="s">
        <v>88</v>
      </c>
      <c r="AH4" s="2" t="s">
        <v>51</v>
      </c>
      <c r="AI4" s="2">
        <v>1.142E-4</v>
      </c>
      <c r="AJ4" s="2">
        <v>8.3479999999999995E-3</v>
      </c>
      <c r="AK4" s="2">
        <v>1.96</v>
      </c>
      <c r="AL4" s="2">
        <v>67.7</v>
      </c>
      <c r="AM4" s="10" t="s">
        <v>226</v>
      </c>
      <c r="AN4" s="10" t="s">
        <v>222</v>
      </c>
      <c r="AO4">
        <f t="shared" ref="AO4:AO16" si="0">2-COUNTIF(AA4:AB4,"Not Found")</f>
        <v>2</v>
      </c>
      <c r="AP4">
        <f>2-COUNTIF(AC4:AD4,"Not Found")</f>
        <v>0</v>
      </c>
      <c r="AQ4">
        <f>2-COUNTIF(AE4:AF4,"Not Found")</f>
        <v>0</v>
      </c>
    </row>
    <row r="5" spans="1:49" s="8" customFormat="1" outlineLevel="1" collapsed="1" x14ac:dyDescent="0.2">
      <c r="A5" s="2" t="s">
        <v>51</v>
      </c>
      <c r="B5" s="2" t="s">
        <v>82</v>
      </c>
      <c r="C5" s="2" t="s">
        <v>83</v>
      </c>
      <c r="D5" s="2">
        <v>3.8364999999999997E-4</v>
      </c>
      <c r="E5" s="2">
        <v>1.2527199999999999E-3</v>
      </c>
      <c r="F5" s="2">
        <v>2</v>
      </c>
      <c r="G5" s="2">
        <v>3</v>
      </c>
      <c r="H5" s="2">
        <v>1</v>
      </c>
      <c r="I5" s="2">
        <v>2</v>
      </c>
      <c r="J5" s="2" t="s">
        <v>84</v>
      </c>
      <c r="K5" s="2" t="s">
        <v>85</v>
      </c>
      <c r="L5" s="2">
        <v>1</v>
      </c>
      <c r="M5" s="2">
        <v>1824.85277</v>
      </c>
      <c r="N5" s="2">
        <v>18.616</v>
      </c>
      <c r="O5" s="2">
        <v>0.92900000000000005</v>
      </c>
      <c r="P5" s="2">
        <v>0.51676662692187403</v>
      </c>
      <c r="Q5" s="2">
        <v>0.99195407083723897</v>
      </c>
      <c r="R5" s="2">
        <v>22.71</v>
      </c>
      <c r="S5" s="2">
        <v>22.63</v>
      </c>
      <c r="T5" s="16">
        <v>271.8</v>
      </c>
      <c r="U5" s="16">
        <v>14.6</v>
      </c>
      <c r="V5" s="16">
        <v>13.6</v>
      </c>
      <c r="W5" s="14">
        <v>83.47</v>
      </c>
      <c r="X5" s="14">
        <v>68.150000000000006</v>
      </c>
      <c r="Y5" s="14">
        <v>83.42</v>
      </c>
      <c r="Z5" s="2" t="s">
        <v>86</v>
      </c>
      <c r="AA5" s="2" t="s">
        <v>51</v>
      </c>
      <c r="AB5" s="2" t="s">
        <v>87</v>
      </c>
      <c r="AC5" s="2" t="s">
        <v>87</v>
      </c>
      <c r="AD5" s="2" t="s">
        <v>87</v>
      </c>
      <c r="AE5" s="2" t="s">
        <v>51</v>
      </c>
      <c r="AF5" s="2" t="s">
        <v>87</v>
      </c>
      <c r="AG5" s="2" t="s">
        <v>88</v>
      </c>
      <c r="AH5" s="2" t="s">
        <v>51</v>
      </c>
      <c r="AI5" s="2">
        <v>1.142E-4</v>
      </c>
      <c r="AJ5" s="2">
        <v>7.3650000000000001E-8</v>
      </c>
      <c r="AK5" s="2">
        <v>3.67</v>
      </c>
      <c r="AL5" s="2">
        <v>50.46</v>
      </c>
      <c r="AM5" s="10" t="s">
        <v>209</v>
      </c>
      <c r="AN5" s="10" t="s">
        <v>223</v>
      </c>
      <c r="AO5">
        <f t="shared" si="0"/>
        <v>2</v>
      </c>
      <c r="AP5">
        <f t="shared" ref="AP5:AP15" si="1">2-COUNTIF(AC5:AD5,"Not Found")</f>
        <v>2</v>
      </c>
      <c r="AQ5">
        <f t="shared" ref="AQ5:AQ15" si="2">2-COUNTIF(AE5:AF5,"Not Found")</f>
        <v>2</v>
      </c>
    </row>
    <row r="6" spans="1:49" s="8" customFormat="1" outlineLevel="1" collapsed="1" x14ac:dyDescent="0.2">
      <c r="A6" s="9" t="s">
        <v>51</v>
      </c>
      <c r="B6" s="9" t="s">
        <v>82</v>
      </c>
      <c r="C6" s="9" t="s">
        <v>89</v>
      </c>
      <c r="D6" s="9">
        <v>2.5700899999999999E-2</v>
      </c>
      <c r="E6" s="9">
        <v>1.2527199999999999E-3</v>
      </c>
      <c r="F6" s="9">
        <v>2</v>
      </c>
      <c r="G6" s="9">
        <v>3</v>
      </c>
      <c r="H6" s="9">
        <v>1</v>
      </c>
      <c r="I6" s="9">
        <v>1</v>
      </c>
      <c r="J6" s="9" t="s">
        <v>84</v>
      </c>
      <c r="K6" s="9" t="s">
        <v>85</v>
      </c>
      <c r="L6" s="9">
        <v>1</v>
      </c>
      <c r="M6" s="9">
        <v>1825.8367900000001</v>
      </c>
      <c r="N6" s="9" t="s">
        <v>63</v>
      </c>
      <c r="O6" s="9" t="s">
        <v>63</v>
      </c>
      <c r="P6" s="9" t="s">
        <v>63</v>
      </c>
      <c r="Q6" s="9" t="s">
        <v>63</v>
      </c>
      <c r="R6" s="9" t="s">
        <v>63</v>
      </c>
      <c r="S6" s="9" t="s">
        <v>63</v>
      </c>
      <c r="T6" s="17" t="s">
        <v>63</v>
      </c>
      <c r="U6" s="17" t="s">
        <v>63</v>
      </c>
      <c r="V6" s="17" t="s">
        <v>63</v>
      </c>
      <c r="W6" s="15" t="s">
        <v>63</v>
      </c>
      <c r="X6" s="15" t="s">
        <v>63</v>
      </c>
      <c r="Y6" s="15" t="s">
        <v>63</v>
      </c>
      <c r="Z6" s="9" t="s">
        <v>90</v>
      </c>
      <c r="AA6" s="9" t="s">
        <v>51</v>
      </c>
      <c r="AB6" s="9" t="s">
        <v>91</v>
      </c>
      <c r="AC6" s="9" t="s">
        <v>91</v>
      </c>
      <c r="AD6" s="9" t="s">
        <v>91</v>
      </c>
      <c r="AE6" s="9" t="s">
        <v>91</v>
      </c>
      <c r="AF6" s="9" t="s">
        <v>91</v>
      </c>
      <c r="AG6" s="9" t="s">
        <v>88</v>
      </c>
      <c r="AH6" s="9" t="s">
        <v>51</v>
      </c>
      <c r="AI6" s="9">
        <v>1.142E-4</v>
      </c>
      <c r="AJ6" s="9">
        <v>2.2800000000000001E-4</v>
      </c>
      <c r="AK6" s="9">
        <v>2.44</v>
      </c>
      <c r="AL6" s="9" t="s">
        <v>63</v>
      </c>
      <c r="AM6" s="8" t="s">
        <v>227</v>
      </c>
      <c r="AN6" s="8" t="s">
        <v>223</v>
      </c>
      <c r="AO6" s="8">
        <f t="shared" si="0"/>
        <v>1</v>
      </c>
      <c r="AP6" s="8">
        <f t="shared" si="1"/>
        <v>0</v>
      </c>
      <c r="AQ6" s="8">
        <f t="shared" si="2"/>
        <v>0</v>
      </c>
    </row>
    <row r="7" spans="1:49" s="18" customFormat="1" outlineLevel="1" collapsed="1" x14ac:dyDescent="0.2">
      <c r="A7" s="19" t="s">
        <v>51</v>
      </c>
      <c r="B7" s="19" t="s">
        <v>92</v>
      </c>
      <c r="C7" s="19" t="s">
        <v>83</v>
      </c>
      <c r="D7" s="19">
        <v>2.90908E-2</v>
      </c>
      <c r="E7" s="19">
        <v>1.2527199999999999E-3</v>
      </c>
      <c r="F7" s="19">
        <v>1</v>
      </c>
      <c r="G7" s="19">
        <v>2</v>
      </c>
      <c r="H7" s="19">
        <v>1</v>
      </c>
      <c r="I7" s="19">
        <v>1</v>
      </c>
      <c r="J7" s="19" t="s">
        <v>53</v>
      </c>
      <c r="K7" s="19" t="s">
        <v>93</v>
      </c>
      <c r="L7" s="19">
        <v>2</v>
      </c>
      <c r="M7" s="19">
        <v>1952.9477300000001</v>
      </c>
      <c r="N7" s="19">
        <v>100</v>
      </c>
      <c r="O7" s="19" t="s">
        <v>63</v>
      </c>
      <c r="P7" s="19" t="s">
        <v>63</v>
      </c>
      <c r="Q7" s="19" t="s">
        <v>63</v>
      </c>
      <c r="R7" s="19">
        <v>0</v>
      </c>
      <c r="S7" s="19" t="s">
        <v>63</v>
      </c>
      <c r="T7" s="20">
        <v>300</v>
      </c>
      <c r="U7" s="20" t="s">
        <v>63</v>
      </c>
      <c r="V7" s="20" t="s">
        <v>63</v>
      </c>
      <c r="W7" s="21" t="s">
        <v>63</v>
      </c>
      <c r="X7" s="21" t="s">
        <v>63</v>
      </c>
      <c r="Y7" s="21" t="s">
        <v>63</v>
      </c>
      <c r="Z7" s="19" t="s">
        <v>63</v>
      </c>
      <c r="AA7" s="19" t="s">
        <v>51</v>
      </c>
      <c r="AB7" s="19" t="s">
        <v>91</v>
      </c>
      <c r="AC7" s="19" t="s">
        <v>91</v>
      </c>
      <c r="AD7" s="19" t="s">
        <v>91</v>
      </c>
      <c r="AE7" s="19" t="s">
        <v>91</v>
      </c>
      <c r="AF7" s="19" t="s">
        <v>91</v>
      </c>
      <c r="AG7" s="19" t="s">
        <v>88</v>
      </c>
      <c r="AH7" s="19" t="s">
        <v>51</v>
      </c>
      <c r="AI7" s="19">
        <v>1.142E-4</v>
      </c>
      <c r="AJ7" s="19">
        <v>2.8939999999999999E-4</v>
      </c>
      <c r="AK7" s="19">
        <v>2.92</v>
      </c>
      <c r="AL7" s="19">
        <v>45.45</v>
      </c>
      <c r="AM7" s="18" t="s">
        <v>210</v>
      </c>
      <c r="AN7" s="18" t="s">
        <v>224</v>
      </c>
      <c r="AO7" s="18">
        <f t="shared" si="0"/>
        <v>1</v>
      </c>
      <c r="AP7" s="18">
        <f t="shared" si="1"/>
        <v>0</v>
      </c>
      <c r="AQ7" s="18">
        <f t="shared" si="2"/>
        <v>0</v>
      </c>
    </row>
    <row r="8" spans="1:49" outlineLevel="1" collapsed="1" x14ac:dyDescent="0.2">
      <c r="A8" s="2" t="s">
        <v>51</v>
      </c>
      <c r="B8" s="2" t="s">
        <v>112</v>
      </c>
      <c r="C8" s="2" t="s">
        <v>113</v>
      </c>
      <c r="D8" s="2">
        <v>1.5491700000000001E-3</v>
      </c>
      <c r="E8" s="2">
        <v>1.2527199999999999E-3</v>
      </c>
      <c r="F8" s="2">
        <v>1</v>
      </c>
      <c r="G8" s="2">
        <v>2</v>
      </c>
      <c r="H8" s="2">
        <v>1</v>
      </c>
      <c r="I8" s="2">
        <v>2</v>
      </c>
      <c r="J8" s="2" t="s">
        <v>53</v>
      </c>
      <c r="K8" s="2" t="s">
        <v>114</v>
      </c>
      <c r="L8" s="2">
        <v>1</v>
      </c>
      <c r="M8" s="2">
        <v>2308.0380599999999</v>
      </c>
      <c r="N8" s="2">
        <v>100</v>
      </c>
      <c r="O8" s="2" t="s">
        <v>63</v>
      </c>
      <c r="P8" s="2" t="s">
        <v>63</v>
      </c>
      <c r="Q8" s="2" t="s">
        <v>63</v>
      </c>
      <c r="R8" s="2">
        <v>0</v>
      </c>
      <c r="S8" s="2" t="s">
        <v>63</v>
      </c>
      <c r="T8" s="16">
        <v>300</v>
      </c>
      <c r="U8" s="16" t="s">
        <v>63</v>
      </c>
      <c r="V8" s="16" t="s">
        <v>63</v>
      </c>
      <c r="W8" s="14">
        <v>43.2</v>
      </c>
      <c r="X8" s="14" t="s">
        <v>63</v>
      </c>
      <c r="Y8" s="14" t="s">
        <v>63</v>
      </c>
      <c r="Z8" s="2" t="s">
        <v>63</v>
      </c>
      <c r="AA8" s="2" t="s">
        <v>51</v>
      </c>
      <c r="AB8" s="2" t="s">
        <v>51</v>
      </c>
      <c r="AC8" s="2" t="s">
        <v>91</v>
      </c>
      <c r="AD8" s="2" t="s">
        <v>91</v>
      </c>
      <c r="AE8" s="2" t="s">
        <v>91</v>
      </c>
      <c r="AF8" s="2" t="s">
        <v>91</v>
      </c>
      <c r="AG8" s="2" t="s">
        <v>88</v>
      </c>
      <c r="AH8" s="2" t="s">
        <v>51</v>
      </c>
      <c r="AI8" s="2">
        <v>1.142E-4</v>
      </c>
      <c r="AJ8" s="2">
        <v>1.0529999999999999E-6</v>
      </c>
      <c r="AK8" s="2">
        <v>4.22</v>
      </c>
      <c r="AL8" s="2">
        <v>71.38</v>
      </c>
      <c r="AM8" s="10" t="s">
        <v>215</v>
      </c>
      <c r="AN8" s="10" t="s">
        <v>225</v>
      </c>
      <c r="AO8">
        <f t="shared" si="0"/>
        <v>2</v>
      </c>
      <c r="AP8">
        <f t="shared" si="1"/>
        <v>0</v>
      </c>
      <c r="AQ8">
        <f t="shared" si="2"/>
        <v>0</v>
      </c>
    </row>
    <row r="9" spans="1:49" outlineLevel="1" collapsed="1" x14ac:dyDescent="0.2">
      <c r="A9" s="2" t="s">
        <v>51</v>
      </c>
      <c r="B9" s="2" t="s">
        <v>107</v>
      </c>
      <c r="C9" s="2" t="s">
        <v>108</v>
      </c>
      <c r="D9" s="2">
        <v>1.0132399999999999E-4</v>
      </c>
      <c r="E9" s="2">
        <v>1.2527199999999999E-3</v>
      </c>
      <c r="F9" s="2">
        <v>2</v>
      </c>
      <c r="G9" s="2">
        <v>3</v>
      </c>
      <c r="H9" s="2">
        <v>2</v>
      </c>
      <c r="I9" s="2">
        <v>4</v>
      </c>
      <c r="J9" s="2" t="s">
        <v>84</v>
      </c>
      <c r="K9" s="2" t="s">
        <v>109</v>
      </c>
      <c r="L9" s="2">
        <v>0</v>
      </c>
      <c r="M9" s="2">
        <v>1875.7895599999999</v>
      </c>
      <c r="N9" s="2">
        <v>11.881</v>
      </c>
      <c r="O9" s="2">
        <v>0.92800000000000005</v>
      </c>
      <c r="P9" s="2">
        <v>0.62376730644459999</v>
      </c>
      <c r="Q9" s="2">
        <v>0.99195407083723897</v>
      </c>
      <c r="R9" s="2">
        <v>48.36</v>
      </c>
      <c r="S9" s="2">
        <v>167.92</v>
      </c>
      <c r="T9" s="16">
        <v>258.10000000000002</v>
      </c>
      <c r="U9" s="16">
        <v>21.7</v>
      </c>
      <c r="V9" s="16">
        <v>20.2</v>
      </c>
      <c r="W9" s="14">
        <v>75.64</v>
      </c>
      <c r="X9" s="14">
        <v>38.1</v>
      </c>
      <c r="Y9" s="14">
        <v>119.9</v>
      </c>
      <c r="Z9" s="2" t="s">
        <v>86</v>
      </c>
      <c r="AA9" s="2" t="s">
        <v>51</v>
      </c>
      <c r="AB9" s="2" t="s">
        <v>51</v>
      </c>
      <c r="AC9" s="2" t="s">
        <v>87</v>
      </c>
      <c r="AD9" s="2" t="s">
        <v>87</v>
      </c>
      <c r="AE9" s="2" t="s">
        <v>87</v>
      </c>
      <c r="AF9" s="2" t="s">
        <v>87</v>
      </c>
      <c r="AG9" s="2" t="s">
        <v>88</v>
      </c>
      <c r="AH9" s="2" t="s">
        <v>51</v>
      </c>
      <c r="AI9" s="2">
        <v>1.142E-4</v>
      </c>
      <c r="AJ9" s="2">
        <v>5.7850000000000002E-9</v>
      </c>
      <c r="AK9" s="2">
        <v>4.91</v>
      </c>
      <c r="AL9" s="2">
        <v>71.92</v>
      </c>
      <c r="AM9" s="10" t="s">
        <v>213</v>
      </c>
      <c r="AN9" s="10" t="s">
        <v>218</v>
      </c>
      <c r="AO9">
        <f t="shared" si="0"/>
        <v>2</v>
      </c>
      <c r="AP9">
        <f t="shared" si="1"/>
        <v>2</v>
      </c>
      <c r="AQ9">
        <f t="shared" si="2"/>
        <v>2</v>
      </c>
    </row>
    <row r="10" spans="1:49" outlineLevel="1" collapsed="1" x14ac:dyDescent="0.2">
      <c r="A10" s="2" t="s">
        <v>51</v>
      </c>
      <c r="B10" s="2" t="s">
        <v>110</v>
      </c>
      <c r="C10" s="2" t="s">
        <v>108</v>
      </c>
      <c r="D10" s="2">
        <v>4.4008899999999998E-5</v>
      </c>
      <c r="E10" s="2">
        <v>1.2527199999999999E-3</v>
      </c>
      <c r="F10" s="2">
        <v>1</v>
      </c>
      <c r="G10" s="2">
        <v>1</v>
      </c>
      <c r="H10" s="2">
        <v>1</v>
      </c>
      <c r="I10" s="2">
        <v>1</v>
      </c>
      <c r="J10" s="2" t="s">
        <v>53</v>
      </c>
      <c r="K10" s="2" t="s">
        <v>111</v>
      </c>
      <c r="L10" s="2">
        <v>1</v>
      </c>
      <c r="M10" s="2">
        <v>3552.6377600000001</v>
      </c>
      <c r="N10" s="2">
        <v>100</v>
      </c>
      <c r="O10" s="2" t="s">
        <v>63</v>
      </c>
      <c r="P10" s="2" t="s">
        <v>63</v>
      </c>
      <c r="Q10" s="2" t="s">
        <v>63</v>
      </c>
      <c r="R10" s="2">
        <v>0</v>
      </c>
      <c r="S10" s="2" t="s">
        <v>63</v>
      </c>
      <c r="T10" s="16">
        <v>300</v>
      </c>
      <c r="U10" s="16" t="s">
        <v>63</v>
      </c>
      <c r="V10" s="16" t="s">
        <v>63</v>
      </c>
      <c r="W10" s="14">
        <v>59.89</v>
      </c>
      <c r="X10" s="14" t="s">
        <v>63</v>
      </c>
      <c r="Y10" s="14" t="s">
        <v>63</v>
      </c>
      <c r="Z10" s="2" t="s">
        <v>63</v>
      </c>
      <c r="AA10" s="2" t="s">
        <v>51</v>
      </c>
      <c r="AB10" s="2" t="s">
        <v>87</v>
      </c>
      <c r="AC10" s="2" t="s">
        <v>91</v>
      </c>
      <c r="AD10" s="2" t="s">
        <v>91</v>
      </c>
      <c r="AE10" s="2" t="s">
        <v>91</v>
      </c>
      <c r="AF10" s="2" t="s">
        <v>91</v>
      </c>
      <c r="AG10" s="2" t="s">
        <v>88</v>
      </c>
      <c r="AH10" s="2" t="s">
        <v>51</v>
      </c>
      <c r="AI10" s="2">
        <v>1.142E-4</v>
      </c>
      <c r="AJ10" s="2">
        <v>1.179E-9</v>
      </c>
      <c r="AK10" s="2">
        <v>3.51</v>
      </c>
      <c r="AL10" s="2">
        <v>77.12</v>
      </c>
      <c r="AM10" s="10" t="s">
        <v>214</v>
      </c>
      <c r="AN10" s="10" t="s">
        <v>219</v>
      </c>
      <c r="AO10">
        <f t="shared" si="0"/>
        <v>2</v>
      </c>
      <c r="AP10">
        <f t="shared" si="1"/>
        <v>0</v>
      </c>
      <c r="AQ10">
        <f t="shared" si="2"/>
        <v>0</v>
      </c>
    </row>
    <row r="11" spans="1:49" outlineLevel="1" collapsed="1" x14ac:dyDescent="0.2">
      <c r="A11" s="2" t="s">
        <v>51</v>
      </c>
      <c r="B11" s="2" t="s">
        <v>97</v>
      </c>
      <c r="C11" s="2" t="s">
        <v>98</v>
      </c>
      <c r="D11" s="2">
        <v>1.36372E-4</v>
      </c>
      <c r="E11" s="2">
        <v>1.2527199999999999E-3</v>
      </c>
      <c r="F11" s="2">
        <v>1</v>
      </c>
      <c r="G11" s="2">
        <v>1</v>
      </c>
      <c r="H11" s="2">
        <v>2</v>
      </c>
      <c r="I11" s="2">
        <v>14</v>
      </c>
      <c r="J11" s="2" t="s">
        <v>53</v>
      </c>
      <c r="K11" s="2" t="s">
        <v>99</v>
      </c>
      <c r="L11" s="2">
        <v>1</v>
      </c>
      <c r="M11" s="2">
        <v>3337.3625400000001</v>
      </c>
      <c r="N11" s="2">
        <v>1.306</v>
      </c>
      <c r="O11" s="2">
        <v>1.0289999999999999</v>
      </c>
      <c r="P11" s="2">
        <v>0.99956150930799503</v>
      </c>
      <c r="Q11" s="2">
        <v>0.99195407083723897</v>
      </c>
      <c r="R11" s="2">
        <v>33.799999999999997</v>
      </c>
      <c r="S11" s="2">
        <v>24.21</v>
      </c>
      <c r="T11" s="16">
        <v>117.5</v>
      </c>
      <c r="U11" s="16">
        <v>90</v>
      </c>
      <c r="V11" s="16">
        <v>92.5</v>
      </c>
      <c r="W11" s="14">
        <v>20.72</v>
      </c>
      <c r="X11" s="14">
        <v>11.07</v>
      </c>
      <c r="Y11" s="14">
        <v>11.87</v>
      </c>
      <c r="Z11" s="2" t="s">
        <v>63</v>
      </c>
      <c r="AA11" s="2" t="s">
        <v>51</v>
      </c>
      <c r="AB11" s="2" t="s">
        <v>51</v>
      </c>
      <c r="AC11" s="2" t="s">
        <v>51</v>
      </c>
      <c r="AD11" s="2" t="s">
        <v>51</v>
      </c>
      <c r="AE11" s="2" t="s">
        <v>51</v>
      </c>
      <c r="AF11" s="2" t="s">
        <v>51</v>
      </c>
      <c r="AG11" s="2" t="s">
        <v>88</v>
      </c>
      <c r="AH11" s="2" t="s">
        <v>51</v>
      </c>
      <c r="AI11" s="2">
        <v>1.142E-4</v>
      </c>
      <c r="AJ11" s="2">
        <v>1.02E-8</v>
      </c>
      <c r="AK11" s="2">
        <v>4.83</v>
      </c>
      <c r="AL11" s="2">
        <v>41.24</v>
      </c>
      <c r="AM11" s="10" t="s">
        <v>211</v>
      </c>
      <c r="AN11" s="10" t="s">
        <v>216</v>
      </c>
      <c r="AO11">
        <f t="shared" si="0"/>
        <v>2</v>
      </c>
      <c r="AP11">
        <f t="shared" si="1"/>
        <v>2</v>
      </c>
      <c r="AQ11">
        <f t="shared" si="2"/>
        <v>2</v>
      </c>
    </row>
    <row r="12" spans="1:49" outlineLevel="1" collapsed="1" x14ac:dyDescent="0.2">
      <c r="A12" s="2" t="s">
        <v>51</v>
      </c>
      <c r="B12" s="2" t="s">
        <v>100</v>
      </c>
      <c r="C12" s="2" t="s">
        <v>101</v>
      </c>
      <c r="D12" s="2">
        <v>2.7103100000000001E-2</v>
      </c>
      <c r="E12" s="2">
        <v>1.2527199999999999E-3</v>
      </c>
      <c r="F12" s="2">
        <v>1</v>
      </c>
      <c r="G12" s="2">
        <v>1</v>
      </c>
      <c r="H12" s="2">
        <v>1</v>
      </c>
      <c r="I12" s="2">
        <v>3</v>
      </c>
      <c r="J12" s="2" t="s">
        <v>53</v>
      </c>
      <c r="K12" s="2" t="s">
        <v>102</v>
      </c>
      <c r="L12" s="2">
        <v>0</v>
      </c>
      <c r="M12" s="2">
        <v>3303.4960799999999</v>
      </c>
      <c r="N12" s="2">
        <v>44.139000000000003</v>
      </c>
      <c r="O12" s="2">
        <v>0.129</v>
      </c>
      <c r="P12" s="2" t="s">
        <v>63</v>
      </c>
      <c r="Q12" s="2" t="s">
        <v>63</v>
      </c>
      <c r="R12" s="2">
        <v>13.89</v>
      </c>
      <c r="S12" s="2">
        <v>950.44</v>
      </c>
      <c r="T12" s="16">
        <v>279.60000000000002</v>
      </c>
      <c r="U12" s="16">
        <v>6.3</v>
      </c>
      <c r="V12" s="16">
        <v>14.1</v>
      </c>
      <c r="W12" s="14">
        <v>51.99</v>
      </c>
      <c r="X12" s="14">
        <v>40.18</v>
      </c>
      <c r="Y12" s="14" t="s">
        <v>63</v>
      </c>
      <c r="Z12" s="2" t="s">
        <v>63</v>
      </c>
      <c r="AA12" s="2" t="s">
        <v>51</v>
      </c>
      <c r="AB12" s="2" t="s">
        <v>51</v>
      </c>
      <c r="AC12" s="2" t="s">
        <v>87</v>
      </c>
      <c r="AD12" s="2" t="s">
        <v>87</v>
      </c>
      <c r="AE12" s="2" t="s">
        <v>87</v>
      </c>
      <c r="AF12" s="2" t="s">
        <v>91</v>
      </c>
      <c r="AG12" s="2" t="s">
        <v>88</v>
      </c>
      <c r="AH12" s="2" t="s">
        <v>51</v>
      </c>
      <c r="AI12" s="2">
        <v>1.142E-4</v>
      </c>
      <c r="AJ12" s="2">
        <v>2.5240000000000001E-4</v>
      </c>
      <c r="AK12" s="2">
        <v>3.09</v>
      </c>
      <c r="AL12" s="2">
        <v>52.35</v>
      </c>
      <c r="AM12" s="10" t="s">
        <v>212</v>
      </c>
      <c r="AN12" s="10" t="s">
        <v>217</v>
      </c>
      <c r="AO12">
        <f t="shared" si="0"/>
        <v>2</v>
      </c>
      <c r="AP12">
        <f t="shared" si="1"/>
        <v>2</v>
      </c>
      <c r="AQ12">
        <f t="shared" si="2"/>
        <v>1</v>
      </c>
    </row>
    <row r="13" spans="1:49" s="8" customFormat="1" outlineLevel="1" collapsed="1" x14ac:dyDescent="0.2">
      <c r="A13" s="9" t="s">
        <v>51</v>
      </c>
      <c r="B13" s="9" t="s">
        <v>100</v>
      </c>
      <c r="C13" s="9" t="s">
        <v>106</v>
      </c>
      <c r="D13" s="9">
        <v>0.205038</v>
      </c>
      <c r="E13" s="9">
        <v>2.2672199999999999E-3</v>
      </c>
      <c r="F13" s="9">
        <v>1</v>
      </c>
      <c r="G13" s="9">
        <v>1</v>
      </c>
      <c r="H13" s="9">
        <v>1</v>
      </c>
      <c r="I13" s="9">
        <v>1</v>
      </c>
      <c r="J13" s="9" t="s">
        <v>53</v>
      </c>
      <c r="K13" s="9" t="s">
        <v>102</v>
      </c>
      <c r="L13" s="9">
        <v>0</v>
      </c>
      <c r="M13" s="9">
        <v>3384.4464200000002</v>
      </c>
      <c r="N13" s="9" t="s">
        <v>63</v>
      </c>
      <c r="O13" s="9" t="s">
        <v>63</v>
      </c>
      <c r="P13" s="9" t="s">
        <v>63</v>
      </c>
      <c r="Q13" s="9" t="s">
        <v>63</v>
      </c>
      <c r="R13" s="9" t="s">
        <v>63</v>
      </c>
      <c r="S13" s="9" t="s">
        <v>63</v>
      </c>
      <c r="T13" s="17" t="s">
        <v>63</v>
      </c>
      <c r="U13" s="17" t="s">
        <v>63</v>
      </c>
      <c r="V13" s="17" t="s">
        <v>63</v>
      </c>
      <c r="W13" s="15" t="s">
        <v>63</v>
      </c>
      <c r="X13" s="15" t="s">
        <v>63</v>
      </c>
      <c r="Y13" s="15" t="s">
        <v>63</v>
      </c>
      <c r="Z13" s="9" t="s">
        <v>90</v>
      </c>
      <c r="AA13" s="9" t="s">
        <v>91</v>
      </c>
      <c r="AB13" s="9" t="s">
        <v>91</v>
      </c>
      <c r="AC13" s="9" t="s">
        <v>91</v>
      </c>
      <c r="AD13" s="9" t="s">
        <v>91</v>
      </c>
      <c r="AE13" s="9" t="s">
        <v>51</v>
      </c>
      <c r="AF13" s="9" t="s">
        <v>91</v>
      </c>
      <c r="AG13" s="9" t="s">
        <v>88</v>
      </c>
      <c r="AH13" s="9" t="s">
        <v>51</v>
      </c>
      <c r="AI13" s="9">
        <v>1.142E-4</v>
      </c>
      <c r="AJ13" s="9">
        <v>1.426E-2</v>
      </c>
      <c r="AK13" s="9">
        <v>1.64</v>
      </c>
      <c r="AL13" s="9" t="s">
        <v>63</v>
      </c>
      <c r="AM13" s="8" t="s">
        <v>228</v>
      </c>
      <c r="AN13" s="8" t="s">
        <v>217</v>
      </c>
      <c r="AO13" s="8">
        <f t="shared" si="0"/>
        <v>0</v>
      </c>
      <c r="AP13" s="8">
        <f t="shared" si="1"/>
        <v>0</v>
      </c>
      <c r="AQ13" s="8">
        <f t="shared" si="2"/>
        <v>1</v>
      </c>
    </row>
    <row r="14" spans="1:49" s="18" customFormat="1" outlineLevel="1" collapsed="1" x14ac:dyDescent="0.2">
      <c r="A14" s="19" t="s">
        <v>51</v>
      </c>
      <c r="B14" s="19" t="s">
        <v>100</v>
      </c>
      <c r="C14" s="19" t="s">
        <v>103</v>
      </c>
      <c r="D14" s="19">
        <v>6.4789299999999994E-2</v>
      </c>
      <c r="E14" s="19">
        <v>1.2527199999999999E-3</v>
      </c>
      <c r="F14" s="19">
        <v>1</v>
      </c>
      <c r="G14" s="19">
        <v>1</v>
      </c>
      <c r="H14" s="19">
        <v>1</v>
      </c>
      <c r="I14" s="19">
        <v>1</v>
      </c>
      <c r="J14" s="19" t="s">
        <v>53</v>
      </c>
      <c r="K14" s="19" t="s">
        <v>102</v>
      </c>
      <c r="L14" s="19">
        <v>0</v>
      </c>
      <c r="M14" s="19">
        <v>3306.44812</v>
      </c>
      <c r="N14" s="19">
        <v>0.27700000000000002</v>
      </c>
      <c r="O14" s="19">
        <v>0.24399999999999999</v>
      </c>
      <c r="P14" s="19" t="s">
        <v>63</v>
      </c>
      <c r="Q14" s="19" t="s">
        <v>63</v>
      </c>
      <c r="R14" s="19">
        <v>2050.42</v>
      </c>
      <c r="S14" s="19">
        <v>1802.17</v>
      </c>
      <c r="T14" s="20">
        <v>120.1</v>
      </c>
      <c r="U14" s="20">
        <v>87</v>
      </c>
      <c r="V14" s="20">
        <v>92.9</v>
      </c>
      <c r="W14" s="21" t="s">
        <v>63</v>
      </c>
      <c r="X14" s="21">
        <v>132.54</v>
      </c>
      <c r="Y14" s="21" t="s">
        <v>63</v>
      </c>
      <c r="Z14" s="19" t="s">
        <v>63</v>
      </c>
      <c r="AA14" s="19" t="s">
        <v>87</v>
      </c>
      <c r="AB14" s="19" t="s">
        <v>91</v>
      </c>
      <c r="AC14" s="19" t="s">
        <v>87</v>
      </c>
      <c r="AD14" s="19" t="s">
        <v>51</v>
      </c>
      <c r="AE14" s="19" t="s">
        <v>87</v>
      </c>
      <c r="AF14" s="19" t="s">
        <v>91</v>
      </c>
      <c r="AG14" s="19" t="s">
        <v>88</v>
      </c>
      <c r="AH14" s="19" t="s">
        <v>51</v>
      </c>
      <c r="AI14" s="19">
        <v>1.142E-4</v>
      </c>
      <c r="AJ14" s="19">
        <v>1.379E-3</v>
      </c>
      <c r="AK14" s="19">
        <v>1.73</v>
      </c>
      <c r="AL14" s="19">
        <v>45.84</v>
      </c>
      <c r="AM14" s="18" t="s">
        <v>229</v>
      </c>
      <c r="AN14" s="18" t="s">
        <v>217</v>
      </c>
      <c r="AO14" s="18">
        <f t="shared" si="0"/>
        <v>1</v>
      </c>
      <c r="AP14" s="18">
        <f t="shared" si="1"/>
        <v>2</v>
      </c>
      <c r="AQ14" s="18">
        <f t="shared" si="2"/>
        <v>1</v>
      </c>
    </row>
    <row r="15" spans="1:49" outlineLevel="1" collapsed="1" x14ac:dyDescent="0.2">
      <c r="A15" s="2" t="s">
        <v>51</v>
      </c>
      <c r="B15" s="2" t="s">
        <v>100</v>
      </c>
      <c r="C15" s="2" t="s">
        <v>104</v>
      </c>
      <c r="D15" s="2">
        <v>1.3735200000000001E-4</v>
      </c>
      <c r="E15" s="2">
        <v>1.2527199999999999E-3</v>
      </c>
      <c r="F15" s="2">
        <v>1</v>
      </c>
      <c r="G15" s="2">
        <v>1</v>
      </c>
      <c r="H15" s="2">
        <v>2</v>
      </c>
      <c r="I15" s="2">
        <v>4</v>
      </c>
      <c r="J15" s="2" t="s">
        <v>53</v>
      </c>
      <c r="K15" s="2" t="s">
        <v>102</v>
      </c>
      <c r="L15" s="2">
        <v>0</v>
      </c>
      <c r="M15" s="2">
        <v>3319.4909899999998</v>
      </c>
      <c r="N15" s="2">
        <v>100</v>
      </c>
      <c r="O15" s="2">
        <v>100</v>
      </c>
      <c r="P15" s="2" t="s">
        <v>63</v>
      </c>
      <c r="Q15" s="2" t="s">
        <v>63</v>
      </c>
      <c r="R15" s="2">
        <v>0</v>
      </c>
      <c r="S15" s="2">
        <v>0</v>
      </c>
      <c r="T15" s="16">
        <v>278.8</v>
      </c>
      <c r="U15" s="16" t="s">
        <v>63</v>
      </c>
      <c r="V15" s="16">
        <v>21.2</v>
      </c>
      <c r="W15" s="14">
        <v>40.36</v>
      </c>
      <c r="X15" s="14" t="s">
        <v>63</v>
      </c>
      <c r="Y15" s="14" t="s">
        <v>63</v>
      </c>
      <c r="Z15" s="2" t="s">
        <v>63</v>
      </c>
      <c r="AA15" s="2" t="s">
        <v>51</v>
      </c>
      <c r="AB15" s="2" t="s">
        <v>51</v>
      </c>
      <c r="AC15" s="2" t="s">
        <v>51</v>
      </c>
      <c r="AD15" s="2" t="s">
        <v>91</v>
      </c>
      <c r="AE15" s="2" t="s">
        <v>51</v>
      </c>
      <c r="AF15" s="2" t="s">
        <v>91</v>
      </c>
      <c r="AG15" s="2" t="s">
        <v>88</v>
      </c>
      <c r="AH15" s="2" t="s">
        <v>51</v>
      </c>
      <c r="AI15" s="2">
        <v>1.142E-4</v>
      </c>
      <c r="AJ15" s="2">
        <v>1.035E-8</v>
      </c>
      <c r="AK15" s="2">
        <v>4.43</v>
      </c>
      <c r="AL15" s="2">
        <v>47.48</v>
      </c>
      <c r="AM15" s="10" t="s">
        <v>230</v>
      </c>
      <c r="AN15" s="10" t="s">
        <v>217</v>
      </c>
      <c r="AO15">
        <f t="shared" si="0"/>
        <v>2</v>
      </c>
      <c r="AP15">
        <f t="shared" si="1"/>
        <v>1</v>
      </c>
      <c r="AQ15">
        <f t="shared" si="2"/>
        <v>1</v>
      </c>
    </row>
    <row r="16" spans="1:49" outlineLevel="1" collapsed="1" x14ac:dyDescent="0.2">
      <c r="A16" s="2" t="s">
        <v>51</v>
      </c>
      <c r="B16" s="2" t="s">
        <v>100</v>
      </c>
      <c r="C16" s="2" t="s">
        <v>105</v>
      </c>
      <c r="D16" s="2">
        <v>2.3127099999999999E-3</v>
      </c>
      <c r="E16" s="2">
        <v>1.2527199999999999E-3</v>
      </c>
      <c r="F16" s="2">
        <v>1</v>
      </c>
      <c r="G16" s="2">
        <v>1</v>
      </c>
      <c r="H16" s="2">
        <v>1</v>
      </c>
      <c r="I16" s="2">
        <v>1</v>
      </c>
      <c r="J16" s="2" t="s">
        <v>53</v>
      </c>
      <c r="K16" s="2" t="s">
        <v>102</v>
      </c>
      <c r="L16" s="2">
        <v>0</v>
      </c>
      <c r="M16" s="2">
        <v>3320.4750100000001</v>
      </c>
      <c r="N16" s="2">
        <v>7.6239999999999997</v>
      </c>
      <c r="O16" s="2">
        <v>0.30199999999999999</v>
      </c>
      <c r="P16" s="2" t="s">
        <v>63</v>
      </c>
      <c r="Q16" s="2" t="s">
        <v>63</v>
      </c>
      <c r="R16" s="2">
        <v>966.71</v>
      </c>
      <c r="S16" s="2">
        <v>0</v>
      </c>
      <c r="T16" s="16">
        <v>188.7</v>
      </c>
      <c r="U16" s="16">
        <v>85.4</v>
      </c>
      <c r="V16" s="16">
        <v>25.8</v>
      </c>
      <c r="W16" s="14">
        <v>123.11</v>
      </c>
      <c r="X16" s="14" t="s">
        <v>63</v>
      </c>
      <c r="Y16" s="14" t="s">
        <v>63</v>
      </c>
      <c r="Z16" s="2" t="s">
        <v>63</v>
      </c>
      <c r="AA16" s="2" t="s">
        <v>51</v>
      </c>
      <c r="AB16" s="2" t="s">
        <v>87</v>
      </c>
      <c r="AC16" s="2" t="s">
        <v>91</v>
      </c>
      <c r="AD16" s="2" t="s">
        <v>87</v>
      </c>
      <c r="AE16" s="2" t="s">
        <v>91</v>
      </c>
      <c r="AF16" s="2" t="s">
        <v>87</v>
      </c>
      <c r="AG16" s="2" t="s">
        <v>88</v>
      </c>
      <c r="AH16" s="2" t="s">
        <v>51</v>
      </c>
      <c r="AI16" s="2">
        <v>1.142E-4</v>
      </c>
      <c r="AJ16" s="2">
        <v>2.2730000000000001E-6</v>
      </c>
      <c r="AK16" s="2">
        <v>5.03</v>
      </c>
      <c r="AL16" s="2">
        <v>47.83</v>
      </c>
      <c r="AM16" s="10" t="s">
        <v>231</v>
      </c>
      <c r="AN16" s="10" t="s">
        <v>217</v>
      </c>
      <c r="AO16">
        <f t="shared" si="0"/>
        <v>2</v>
      </c>
      <c r="AP16">
        <f>2-COUNTIF(AC16:AD16,"Not Found")</f>
        <v>1</v>
      </c>
      <c r="AQ16">
        <f>2-COUNTIF(AE16:AF16,"Not Found")</f>
        <v>1</v>
      </c>
    </row>
    <row r="17" spans="1:49" x14ac:dyDescent="0.2">
      <c r="A17" s="1" t="s">
        <v>51</v>
      </c>
      <c r="B17" s="1" t="s">
        <v>52</v>
      </c>
      <c r="C17" s="1" t="s">
        <v>115</v>
      </c>
      <c r="D17" s="25" t="s">
        <v>116</v>
      </c>
      <c r="E17" s="1">
        <v>0</v>
      </c>
      <c r="F17" s="1">
        <v>1578.3530000000001</v>
      </c>
      <c r="G17" s="1">
        <v>93</v>
      </c>
      <c r="H17" s="1">
        <v>71</v>
      </c>
      <c r="I17" s="1">
        <v>234</v>
      </c>
      <c r="J17" s="1">
        <v>3106</v>
      </c>
      <c r="K17" s="1">
        <v>51</v>
      </c>
      <c r="L17" s="1">
        <v>480</v>
      </c>
      <c r="M17" s="1">
        <v>55.7</v>
      </c>
      <c r="N17" s="1">
        <v>6.07</v>
      </c>
      <c r="O17" s="1">
        <v>22633</v>
      </c>
      <c r="P17" s="1">
        <v>5357.26</v>
      </c>
      <c r="Q17" s="1">
        <v>48</v>
      </c>
      <c r="R17" s="1">
        <v>70</v>
      </c>
      <c r="S17" s="1" t="s">
        <v>117</v>
      </c>
      <c r="T17" s="1" t="s">
        <v>118</v>
      </c>
      <c r="U17" s="1" t="s">
        <v>119</v>
      </c>
      <c r="V17" s="1" t="s">
        <v>120</v>
      </c>
      <c r="W17" s="1" t="s">
        <v>121</v>
      </c>
      <c r="X17" s="1" t="s">
        <v>122</v>
      </c>
      <c r="Y17" s="1" t="s">
        <v>123</v>
      </c>
      <c r="Z17" s="1" t="s">
        <v>124</v>
      </c>
      <c r="AA17" s="1" t="s">
        <v>125</v>
      </c>
      <c r="AB17" s="1" t="s">
        <v>126</v>
      </c>
      <c r="AC17" s="1" t="s">
        <v>127</v>
      </c>
      <c r="AD17" s="1">
        <v>233</v>
      </c>
      <c r="AE17" s="1">
        <v>42</v>
      </c>
      <c r="AF17" s="1">
        <v>100</v>
      </c>
      <c r="AG17" s="1">
        <v>100</v>
      </c>
      <c r="AH17" s="1">
        <v>0.39208752775328398</v>
      </c>
      <c r="AI17" s="1">
        <v>0.244300990587768</v>
      </c>
      <c r="AJ17" s="1">
        <v>0</v>
      </c>
      <c r="AK17" s="1">
        <v>0</v>
      </c>
      <c r="AL17" s="1">
        <v>232.2</v>
      </c>
      <c r="AM17" s="1">
        <v>0.3</v>
      </c>
      <c r="AN17" s="1">
        <v>67.5</v>
      </c>
      <c r="AO17" s="1">
        <v>54.29</v>
      </c>
      <c r="AP17" s="1">
        <v>79.98</v>
      </c>
      <c r="AQ17" s="1">
        <v>76.38</v>
      </c>
      <c r="AR17" s="1" t="s">
        <v>51</v>
      </c>
      <c r="AS17" s="1" t="s">
        <v>51</v>
      </c>
      <c r="AT17" s="1" t="s">
        <v>51</v>
      </c>
      <c r="AU17" s="1" t="s">
        <v>51</v>
      </c>
      <c r="AV17" s="1" t="s">
        <v>51</v>
      </c>
      <c r="AW17" s="1" t="s">
        <v>51</v>
      </c>
    </row>
    <row r="18" spans="1:49" s="3" customFormat="1" ht="96" outlineLevel="1" collapsed="1" x14ac:dyDescent="0.2">
      <c r="A18" s="4" t="s">
        <v>66</v>
      </c>
      <c r="B18" s="4" t="s">
        <v>67</v>
      </c>
      <c r="C18" s="6" t="s">
        <v>50</v>
      </c>
      <c r="D18" s="26" t="s">
        <v>68</v>
      </c>
      <c r="E18" s="26" t="s">
        <v>69</v>
      </c>
      <c r="F18" s="26" t="s">
        <v>49</v>
      </c>
      <c r="G18" s="26" t="s">
        <v>70</v>
      </c>
      <c r="H18" s="26" t="s">
        <v>8</v>
      </c>
      <c r="I18" s="26" t="s">
        <v>9</v>
      </c>
      <c r="J18" s="26" t="s">
        <v>71</v>
      </c>
      <c r="K18" s="4" t="s">
        <v>72</v>
      </c>
      <c r="L18" s="4" t="s">
        <v>73</v>
      </c>
      <c r="M18" s="4" t="s">
        <v>74</v>
      </c>
      <c r="N18" s="4" t="s">
        <v>31</v>
      </c>
      <c r="O18" s="4" t="s">
        <v>32</v>
      </c>
      <c r="P18" s="4" t="s">
        <v>33</v>
      </c>
      <c r="Q18" s="4" t="s">
        <v>34</v>
      </c>
      <c r="R18" s="4" t="s">
        <v>35</v>
      </c>
      <c r="S18" s="4" t="s">
        <v>36</v>
      </c>
      <c r="T18" s="6" t="s">
        <v>37</v>
      </c>
      <c r="U18" s="6" t="s">
        <v>38</v>
      </c>
      <c r="V18" s="6" t="s">
        <v>39</v>
      </c>
      <c r="W18" s="4" t="s">
        <v>40</v>
      </c>
      <c r="X18" s="4" t="s">
        <v>41</v>
      </c>
      <c r="Y18" s="4" t="s">
        <v>42</v>
      </c>
      <c r="Z18" s="4" t="s">
        <v>75</v>
      </c>
      <c r="AA18" s="4" t="s">
        <v>43</v>
      </c>
      <c r="AB18" s="4" t="s">
        <v>44</v>
      </c>
      <c r="AC18" s="4" t="s">
        <v>45</v>
      </c>
      <c r="AD18" s="4" t="s">
        <v>46</v>
      </c>
      <c r="AE18" s="4" t="s">
        <v>47</v>
      </c>
      <c r="AF18" s="4" t="s">
        <v>48</v>
      </c>
      <c r="AG18" s="4" t="s">
        <v>76</v>
      </c>
      <c r="AH18" s="4" t="s">
        <v>77</v>
      </c>
      <c r="AI18" s="4" t="s">
        <v>78</v>
      </c>
      <c r="AJ18" s="4" t="s">
        <v>79</v>
      </c>
      <c r="AK18" s="4" t="s">
        <v>80</v>
      </c>
      <c r="AL18" s="4" t="s">
        <v>81</v>
      </c>
      <c r="AM18" s="11" t="s">
        <v>220</v>
      </c>
      <c r="AN18" s="11" t="s">
        <v>221</v>
      </c>
      <c r="AO18" s="11" t="s">
        <v>232</v>
      </c>
      <c r="AP18" s="11" t="s">
        <v>233</v>
      </c>
      <c r="AQ18" s="11" t="s">
        <v>234</v>
      </c>
    </row>
    <row r="19" spans="1:49" outlineLevel="1" collapsed="1" x14ac:dyDescent="0.2">
      <c r="A19" s="2" t="s">
        <v>51</v>
      </c>
      <c r="B19" s="2" t="s">
        <v>180</v>
      </c>
      <c r="C19" s="2" t="s">
        <v>181</v>
      </c>
      <c r="D19" s="2">
        <v>1.5631900000000001E-2</v>
      </c>
      <c r="E19" s="2">
        <v>1.2527199999999999E-3</v>
      </c>
      <c r="F19" s="2">
        <v>1</v>
      </c>
      <c r="G19" s="2">
        <v>1</v>
      </c>
      <c r="H19" s="2">
        <v>1</v>
      </c>
      <c r="I19" s="2">
        <v>4</v>
      </c>
      <c r="J19" s="2" t="s">
        <v>115</v>
      </c>
      <c r="K19" s="2" t="s">
        <v>182</v>
      </c>
      <c r="L19" s="2">
        <v>0</v>
      </c>
      <c r="M19" s="2">
        <v>1929.8598500000001</v>
      </c>
      <c r="N19" s="2">
        <v>100</v>
      </c>
      <c r="O19" s="2">
        <v>3.944</v>
      </c>
      <c r="P19" s="2" t="s">
        <v>63</v>
      </c>
      <c r="Q19" s="2" t="s">
        <v>63</v>
      </c>
      <c r="R19" s="2">
        <v>0</v>
      </c>
      <c r="S19" s="2">
        <v>0</v>
      </c>
      <c r="T19" s="2">
        <v>272.5</v>
      </c>
      <c r="U19" s="2">
        <v>5.6</v>
      </c>
      <c r="V19" s="2">
        <v>21.9</v>
      </c>
      <c r="W19" s="2">
        <v>89.93</v>
      </c>
      <c r="X19" s="2" t="s">
        <v>63</v>
      </c>
      <c r="Y19" s="2" t="s">
        <v>63</v>
      </c>
      <c r="Z19" s="2" t="s">
        <v>63</v>
      </c>
      <c r="AA19" s="2" t="s">
        <v>51</v>
      </c>
      <c r="AB19" s="2" t="s">
        <v>51</v>
      </c>
      <c r="AC19" s="2" t="s">
        <v>87</v>
      </c>
      <c r="AD19" s="2" t="s">
        <v>91</v>
      </c>
      <c r="AE19" s="2" t="s">
        <v>51</v>
      </c>
      <c r="AF19" s="2" t="s">
        <v>91</v>
      </c>
      <c r="AG19" s="2" t="s">
        <v>88</v>
      </c>
      <c r="AH19" s="2" t="s">
        <v>51</v>
      </c>
      <c r="AI19" s="2">
        <v>1.142E-4</v>
      </c>
      <c r="AJ19" s="2">
        <v>8.7639999999999994E-5</v>
      </c>
      <c r="AK19" s="2">
        <v>2.91</v>
      </c>
      <c r="AL19" s="2">
        <v>77.27</v>
      </c>
      <c r="AM19" s="10" t="s">
        <v>253</v>
      </c>
      <c r="AN19" s="12" t="s">
        <v>248</v>
      </c>
      <c r="AO19">
        <f t="shared" ref="AO19:AO63" si="3">2-COUNTIF(AA19:AB19,"Not Found")</f>
        <v>2</v>
      </c>
      <c r="AP19">
        <f t="shared" ref="AP19:AP63" si="4">2-COUNTIF(AC19:AD19,"Not Found")</f>
        <v>1</v>
      </c>
      <c r="AQ19">
        <f t="shared" ref="AQ19:AQ63" si="5">2-COUNTIF(AE19:AF19,"Not Found")</f>
        <v>1</v>
      </c>
    </row>
    <row r="20" spans="1:49" outlineLevel="1" collapsed="1" x14ac:dyDescent="0.2">
      <c r="A20" s="2" t="s">
        <v>51</v>
      </c>
      <c r="B20" s="2" t="s">
        <v>180</v>
      </c>
      <c r="C20" s="2" t="s">
        <v>183</v>
      </c>
      <c r="D20" s="2">
        <v>0.10910499999999999</v>
      </c>
      <c r="E20" s="2">
        <v>1.2527199999999999E-3</v>
      </c>
      <c r="F20" s="2">
        <v>1</v>
      </c>
      <c r="G20" s="2">
        <v>1</v>
      </c>
      <c r="H20" s="2">
        <v>1</v>
      </c>
      <c r="I20" s="2">
        <v>2</v>
      </c>
      <c r="J20" s="2" t="s">
        <v>115</v>
      </c>
      <c r="K20" s="2" t="s">
        <v>182</v>
      </c>
      <c r="L20" s="2">
        <v>0</v>
      </c>
      <c r="M20" s="2">
        <v>1930.8438599999999</v>
      </c>
      <c r="N20" s="2">
        <v>100</v>
      </c>
      <c r="O20" s="2" t="s">
        <v>63</v>
      </c>
      <c r="P20" s="2" t="s">
        <v>63</v>
      </c>
      <c r="Q20" s="2" t="s">
        <v>63</v>
      </c>
      <c r="R20" s="2">
        <v>0</v>
      </c>
      <c r="S20" s="2" t="s">
        <v>63</v>
      </c>
      <c r="T20" s="2">
        <v>300</v>
      </c>
      <c r="U20" s="2" t="s">
        <v>63</v>
      </c>
      <c r="V20" s="2" t="s">
        <v>63</v>
      </c>
      <c r="W20" s="2">
        <v>111.29</v>
      </c>
      <c r="X20" s="2" t="s">
        <v>63</v>
      </c>
      <c r="Y20" s="2" t="s">
        <v>63</v>
      </c>
      <c r="Z20" s="2" t="s">
        <v>63</v>
      </c>
      <c r="AA20" s="2" t="s">
        <v>51</v>
      </c>
      <c r="AB20" s="2" t="s">
        <v>87</v>
      </c>
      <c r="AC20" s="2" t="s">
        <v>91</v>
      </c>
      <c r="AD20" s="2" t="s">
        <v>91</v>
      </c>
      <c r="AE20" s="2" t="s">
        <v>91</v>
      </c>
      <c r="AF20" s="2" t="s">
        <v>91</v>
      </c>
      <c r="AG20" s="2" t="s">
        <v>88</v>
      </c>
      <c r="AH20" s="2" t="s">
        <v>51</v>
      </c>
      <c r="AI20" s="2">
        <v>1.142E-4</v>
      </c>
      <c r="AJ20" s="2">
        <v>3.8890000000000001E-3</v>
      </c>
      <c r="AK20" s="2">
        <v>2.68</v>
      </c>
      <c r="AL20" s="2">
        <v>78.739999999999995</v>
      </c>
      <c r="AM20" s="12" t="s">
        <v>254</v>
      </c>
      <c r="AN20" s="12" t="s">
        <v>248</v>
      </c>
      <c r="AO20">
        <f t="shared" si="3"/>
        <v>2</v>
      </c>
      <c r="AP20">
        <f t="shared" si="4"/>
        <v>0</v>
      </c>
      <c r="AQ20">
        <f t="shared" si="5"/>
        <v>0</v>
      </c>
    </row>
    <row r="21" spans="1:49" outlineLevel="1" collapsed="1" x14ac:dyDescent="0.2">
      <c r="A21" s="2" t="s">
        <v>51</v>
      </c>
      <c r="B21" s="2" t="s">
        <v>180</v>
      </c>
      <c r="C21" s="2" t="s">
        <v>184</v>
      </c>
      <c r="D21" s="2">
        <v>8.8961699999999999E-4</v>
      </c>
      <c r="E21" s="2">
        <v>1.2527199999999999E-3</v>
      </c>
      <c r="F21" s="2">
        <v>1</v>
      </c>
      <c r="G21" s="2">
        <v>1</v>
      </c>
      <c r="H21" s="2">
        <v>1</v>
      </c>
      <c r="I21" s="2">
        <v>11</v>
      </c>
      <c r="J21" s="2" t="s">
        <v>115</v>
      </c>
      <c r="K21" s="2" t="s">
        <v>182</v>
      </c>
      <c r="L21" s="2">
        <v>0</v>
      </c>
      <c r="M21" s="2">
        <v>1945.8547599999999</v>
      </c>
      <c r="N21" s="2">
        <v>100</v>
      </c>
      <c r="O21" s="2">
        <v>100</v>
      </c>
      <c r="P21" s="2" t="s">
        <v>63</v>
      </c>
      <c r="Q21" s="2" t="s">
        <v>63</v>
      </c>
      <c r="R21" s="2">
        <v>0</v>
      </c>
      <c r="S21" s="2">
        <v>0</v>
      </c>
      <c r="T21" s="2">
        <v>287.89999999999998</v>
      </c>
      <c r="U21" s="2" t="s">
        <v>63</v>
      </c>
      <c r="V21" s="2">
        <v>12.1</v>
      </c>
      <c r="W21" s="2">
        <v>26.99</v>
      </c>
      <c r="X21" s="2" t="s">
        <v>63</v>
      </c>
      <c r="Y21" s="2">
        <v>50.07</v>
      </c>
      <c r="Z21" s="2" t="s">
        <v>63</v>
      </c>
      <c r="AA21" s="2" t="s">
        <v>51</v>
      </c>
      <c r="AB21" s="2" t="s">
        <v>51</v>
      </c>
      <c r="AC21" s="2" t="s">
        <v>91</v>
      </c>
      <c r="AD21" s="2" t="s">
        <v>91</v>
      </c>
      <c r="AE21" s="2" t="s">
        <v>87</v>
      </c>
      <c r="AF21" s="2" t="s">
        <v>87</v>
      </c>
      <c r="AG21" s="2" t="s">
        <v>88</v>
      </c>
      <c r="AH21" s="2" t="s">
        <v>51</v>
      </c>
      <c r="AI21" s="2">
        <v>1.142E-4</v>
      </c>
      <c r="AJ21" s="2">
        <v>3.6600000000000002E-7</v>
      </c>
      <c r="AK21" s="2">
        <v>3.84</v>
      </c>
      <c r="AL21" s="2">
        <v>68.94</v>
      </c>
      <c r="AM21" s="12" t="s">
        <v>255</v>
      </c>
      <c r="AN21" s="12" t="s">
        <v>248</v>
      </c>
      <c r="AO21">
        <f t="shared" si="3"/>
        <v>2</v>
      </c>
      <c r="AP21">
        <f t="shared" si="4"/>
        <v>0</v>
      </c>
      <c r="AQ21">
        <f t="shared" si="5"/>
        <v>2</v>
      </c>
    </row>
    <row r="22" spans="1:49" outlineLevel="1" collapsed="1" x14ac:dyDescent="0.2">
      <c r="A22" s="2" t="s">
        <v>51</v>
      </c>
      <c r="B22" s="2" t="s">
        <v>180</v>
      </c>
      <c r="C22" s="2" t="s">
        <v>185</v>
      </c>
      <c r="D22" s="2">
        <v>1.68448E-2</v>
      </c>
      <c r="E22" s="2">
        <v>1.2527199999999999E-3</v>
      </c>
      <c r="F22" s="2">
        <v>1</v>
      </c>
      <c r="G22" s="2">
        <v>1</v>
      </c>
      <c r="H22" s="2">
        <v>2</v>
      </c>
      <c r="I22" s="2">
        <v>7</v>
      </c>
      <c r="J22" s="2" t="s">
        <v>115</v>
      </c>
      <c r="K22" s="2" t="s">
        <v>182</v>
      </c>
      <c r="L22" s="2">
        <v>0</v>
      </c>
      <c r="M22" s="2">
        <v>1946.83878</v>
      </c>
      <c r="N22" s="2">
        <v>100</v>
      </c>
      <c r="O22" s="2">
        <v>100</v>
      </c>
      <c r="P22" s="2" t="s">
        <v>63</v>
      </c>
      <c r="Q22" s="2" t="s">
        <v>63</v>
      </c>
      <c r="R22" s="2">
        <v>0</v>
      </c>
      <c r="S22" s="2">
        <v>0</v>
      </c>
      <c r="T22" s="2">
        <v>292.39999999999998</v>
      </c>
      <c r="U22" s="2" t="s">
        <v>63</v>
      </c>
      <c r="V22" s="2">
        <v>7.6</v>
      </c>
      <c r="W22" s="2">
        <v>54.65</v>
      </c>
      <c r="X22" s="2" t="s">
        <v>63</v>
      </c>
      <c r="Y22" s="2" t="s">
        <v>63</v>
      </c>
      <c r="Z22" s="2" t="s">
        <v>63</v>
      </c>
      <c r="AA22" s="2" t="s">
        <v>51</v>
      </c>
      <c r="AB22" s="2" t="s">
        <v>51</v>
      </c>
      <c r="AC22" s="2" t="s">
        <v>91</v>
      </c>
      <c r="AD22" s="2" t="s">
        <v>91</v>
      </c>
      <c r="AE22" s="2" t="s">
        <v>87</v>
      </c>
      <c r="AF22" s="2" t="s">
        <v>91</v>
      </c>
      <c r="AG22" s="2" t="s">
        <v>88</v>
      </c>
      <c r="AH22" s="2" t="s">
        <v>51</v>
      </c>
      <c r="AI22" s="2">
        <v>1.142E-4</v>
      </c>
      <c r="AJ22" s="2">
        <v>1.014E-4</v>
      </c>
      <c r="AK22" s="2">
        <v>2.94</v>
      </c>
      <c r="AL22" s="2">
        <v>71.36</v>
      </c>
      <c r="AM22" s="12" t="s">
        <v>256</v>
      </c>
      <c r="AN22" s="12" t="s">
        <v>248</v>
      </c>
      <c r="AO22">
        <f t="shared" si="3"/>
        <v>2</v>
      </c>
      <c r="AP22">
        <f t="shared" si="4"/>
        <v>0</v>
      </c>
      <c r="AQ22">
        <f t="shared" si="5"/>
        <v>1</v>
      </c>
    </row>
    <row r="23" spans="1:49" outlineLevel="1" collapsed="1" x14ac:dyDescent="0.2">
      <c r="A23" s="2" t="s">
        <v>51</v>
      </c>
      <c r="B23" s="2" t="s">
        <v>139</v>
      </c>
      <c r="C23" s="2" t="s">
        <v>140</v>
      </c>
      <c r="D23" s="2">
        <v>9.9232000000000001E-2</v>
      </c>
      <c r="E23" s="2">
        <v>1.2527199999999999E-3</v>
      </c>
      <c r="F23" s="2">
        <v>1</v>
      </c>
      <c r="G23" s="2">
        <v>1</v>
      </c>
      <c r="H23" s="2">
        <v>1</v>
      </c>
      <c r="I23" s="2">
        <v>6</v>
      </c>
      <c r="J23" s="2" t="s">
        <v>115</v>
      </c>
      <c r="K23" s="2" t="s">
        <v>141</v>
      </c>
      <c r="L23" s="2">
        <v>0</v>
      </c>
      <c r="M23" s="2">
        <v>1579.8104499999999</v>
      </c>
      <c r="N23" s="2">
        <v>100</v>
      </c>
      <c r="O23" s="2">
        <v>100</v>
      </c>
      <c r="P23" s="2" t="s">
        <v>63</v>
      </c>
      <c r="Q23" s="2" t="s">
        <v>63</v>
      </c>
      <c r="R23" s="2">
        <v>0</v>
      </c>
      <c r="S23" s="2">
        <v>0</v>
      </c>
      <c r="T23" s="2">
        <v>273.3</v>
      </c>
      <c r="U23" s="2">
        <v>0.2</v>
      </c>
      <c r="V23" s="2">
        <v>26.5</v>
      </c>
      <c r="W23" s="2">
        <v>57.27</v>
      </c>
      <c r="X23" s="2" t="s">
        <v>63</v>
      </c>
      <c r="Y23" s="2">
        <v>81.73</v>
      </c>
      <c r="Z23" s="2" t="s">
        <v>63</v>
      </c>
      <c r="AA23" s="2" t="s">
        <v>51</v>
      </c>
      <c r="AB23" s="2" t="s">
        <v>51</v>
      </c>
      <c r="AC23" s="2" t="s">
        <v>87</v>
      </c>
      <c r="AD23" s="2" t="s">
        <v>91</v>
      </c>
      <c r="AE23" s="2" t="s">
        <v>51</v>
      </c>
      <c r="AF23" s="2" t="s">
        <v>87</v>
      </c>
      <c r="AG23" s="2" t="s">
        <v>88</v>
      </c>
      <c r="AH23" s="2" t="s">
        <v>51</v>
      </c>
      <c r="AI23" s="2">
        <v>1.142E-4</v>
      </c>
      <c r="AJ23" s="2">
        <v>3.2060000000000001E-3</v>
      </c>
      <c r="AK23" s="2">
        <v>2.88</v>
      </c>
      <c r="AL23" s="2">
        <v>51.08</v>
      </c>
      <c r="AM23" s="12" t="s">
        <v>257</v>
      </c>
      <c r="AN23" s="12" t="s">
        <v>238</v>
      </c>
      <c r="AO23">
        <f t="shared" si="3"/>
        <v>2</v>
      </c>
      <c r="AP23">
        <f t="shared" si="4"/>
        <v>1</v>
      </c>
      <c r="AQ23">
        <f t="shared" si="5"/>
        <v>2</v>
      </c>
    </row>
    <row r="24" spans="1:49" outlineLevel="1" collapsed="1" x14ac:dyDescent="0.2">
      <c r="A24" s="2" t="s">
        <v>51</v>
      </c>
      <c r="B24" s="2" t="s">
        <v>128</v>
      </c>
      <c r="C24" s="2" t="s">
        <v>129</v>
      </c>
      <c r="D24" s="2">
        <v>0.21430099999999999</v>
      </c>
      <c r="E24" s="2">
        <v>5.5942700000000001E-3</v>
      </c>
      <c r="F24" s="2">
        <v>3</v>
      </c>
      <c r="G24" s="2">
        <v>3</v>
      </c>
      <c r="H24" s="2">
        <v>3</v>
      </c>
      <c r="I24" s="2">
        <v>5</v>
      </c>
      <c r="J24" s="2" t="s">
        <v>130</v>
      </c>
      <c r="K24" s="2" t="s">
        <v>131</v>
      </c>
      <c r="L24" s="2">
        <v>0</v>
      </c>
      <c r="M24" s="2">
        <v>1385.6283100000001</v>
      </c>
      <c r="N24" s="2">
        <v>100</v>
      </c>
      <c r="O24" s="2">
        <v>100</v>
      </c>
      <c r="P24" s="2" t="s">
        <v>63</v>
      </c>
      <c r="Q24" s="2" t="s">
        <v>63</v>
      </c>
      <c r="R24" s="2">
        <v>0</v>
      </c>
      <c r="S24" s="2">
        <v>0</v>
      </c>
      <c r="T24" s="2">
        <v>290.3</v>
      </c>
      <c r="U24" s="2" t="s">
        <v>63</v>
      </c>
      <c r="V24" s="2">
        <v>9.6999999999999993</v>
      </c>
      <c r="W24" s="2">
        <v>88.5</v>
      </c>
      <c r="X24" s="2" t="s">
        <v>63</v>
      </c>
      <c r="Y24" s="2">
        <v>104.33</v>
      </c>
      <c r="Z24" s="2" t="s">
        <v>86</v>
      </c>
      <c r="AA24" s="2" t="s">
        <v>51</v>
      </c>
      <c r="AB24" s="2" t="s">
        <v>51</v>
      </c>
      <c r="AC24" s="2" t="s">
        <v>91</v>
      </c>
      <c r="AD24" s="2" t="s">
        <v>91</v>
      </c>
      <c r="AE24" s="2" t="s">
        <v>51</v>
      </c>
      <c r="AF24" s="2" t="s">
        <v>87</v>
      </c>
      <c r="AG24" s="2" t="s">
        <v>88</v>
      </c>
      <c r="AH24" s="2" t="s">
        <v>51</v>
      </c>
      <c r="AI24" s="2">
        <v>1.142E-4</v>
      </c>
      <c r="AJ24" s="2">
        <v>1.5610000000000001E-2</v>
      </c>
      <c r="AK24" s="2">
        <v>2.42</v>
      </c>
      <c r="AL24" s="2">
        <v>75.959999999999994</v>
      </c>
      <c r="AM24" s="12" t="s">
        <v>258</v>
      </c>
      <c r="AN24" s="12" t="s">
        <v>237</v>
      </c>
      <c r="AO24">
        <f t="shared" si="3"/>
        <v>2</v>
      </c>
      <c r="AP24">
        <f t="shared" si="4"/>
        <v>0</v>
      </c>
      <c r="AQ24">
        <f t="shared" si="5"/>
        <v>2</v>
      </c>
    </row>
    <row r="25" spans="1:49" outlineLevel="1" collapsed="1" x14ac:dyDescent="0.2">
      <c r="A25" s="2" t="s">
        <v>51</v>
      </c>
      <c r="B25" s="2" t="s">
        <v>146</v>
      </c>
      <c r="C25" s="2" t="s">
        <v>147</v>
      </c>
      <c r="D25" s="2">
        <v>0.202454</v>
      </c>
      <c r="E25" s="2">
        <v>2.2672199999999999E-3</v>
      </c>
      <c r="F25" s="2">
        <v>1</v>
      </c>
      <c r="G25" s="2">
        <v>1</v>
      </c>
      <c r="H25" s="2">
        <v>1</v>
      </c>
      <c r="I25" s="2">
        <v>2</v>
      </c>
      <c r="J25" s="2" t="s">
        <v>115</v>
      </c>
      <c r="K25" s="2" t="s">
        <v>148</v>
      </c>
      <c r="L25" s="2">
        <v>0</v>
      </c>
      <c r="M25" s="2">
        <v>1324.55692</v>
      </c>
      <c r="N25" s="2">
        <v>100</v>
      </c>
      <c r="O25" s="2">
        <v>100</v>
      </c>
      <c r="P25" s="2" t="s">
        <v>63</v>
      </c>
      <c r="Q25" s="2" t="s">
        <v>63</v>
      </c>
      <c r="R25" s="2">
        <v>0</v>
      </c>
      <c r="S25" s="2">
        <v>0</v>
      </c>
      <c r="T25" s="2">
        <v>231.9</v>
      </c>
      <c r="U25" s="2" t="s">
        <v>63</v>
      </c>
      <c r="V25" s="2">
        <v>68.099999999999994</v>
      </c>
      <c r="W25" s="2">
        <v>84.34</v>
      </c>
      <c r="X25" s="2" t="s">
        <v>63</v>
      </c>
      <c r="Y25" s="2">
        <v>95.29</v>
      </c>
      <c r="Z25" s="2" t="s">
        <v>63</v>
      </c>
      <c r="AA25" s="2" t="s">
        <v>51</v>
      </c>
      <c r="AB25" s="2" t="s">
        <v>87</v>
      </c>
      <c r="AC25" s="2" t="s">
        <v>91</v>
      </c>
      <c r="AD25" s="2" t="s">
        <v>91</v>
      </c>
      <c r="AE25" s="2" t="s">
        <v>51</v>
      </c>
      <c r="AF25" s="2" t="s">
        <v>87</v>
      </c>
      <c r="AG25" s="2" t="s">
        <v>88</v>
      </c>
      <c r="AH25" s="2" t="s">
        <v>51</v>
      </c>
      <c r="AI25" s="2">
        <v>1.142E-4</v>
      </c>
      <c r="AJ25" s="2">
        <v>1.3849999999999999E-2</v>
      </c>
      <c r="AK25" s="2">
        <v>3.42</v>
      </c>
      <c r="AL25" s="2">
        <v>45.06</v>
      </c>
      <c r="AM25" s="12" t="s">
        <v>261</v>
      </c>
      <c r="AN25" s="12" t="s">
        <v>262</v>
      </c>
      <c r="AO25">
        <f t="shared" si="3"/>
        <v>2</v>
      </c>
      <c r="AP25">
        <f t="shared" si="4"/>
        <v>0</v>
      </c>
      <c r="AQ25">
        <f t="shared" si="5"/>
        <v>2</v>
      </c>
    </row>
    <row r="26" spans="1:49" outlineLevel="1" collapsed="1" x14ac:dyDescent="0.2">
      <c r="A26" s="2" t="s">
        <v>51</v>
      </c>
      <c r="B26" s="2" t="s">
        <v>149</v>
      </c>
      <c r="C26" s="2" t="s">
        <v>147</v>
      </c>
      <c r="D26" s="2">
        <v>1.6426799999999999E-4</v>
      </c>
      <c r="E26" s="2">
        <v>1.2527199999999999E-3</v>
      </c>
      <c r="F26" s="2">
        <v>1</v>
      </c>
      <c r="G26" s="2">
        <v>1</v>
      </c>
      <c r="H26" s="2">
        <v>4</v>
      </c>
      <c r="I26" s="2">
        <v>23</v>
      </c>
      <c r="J26" s="2" t="s">
        <v>115</v>
      </c>
      <c r="K26" s="2" t="s">
        <v>150</v>
      </c>
      <c r="L26" s="2">
        <v>1</v>
      </c>
      <c r="M26" s="2">
        <v>2967.3771700000002</v>
      </c>
      <c r="N26" s="2">
        <v>100</v>
      </c>
      <c r="O26" s="2">
        <v>77.617999999999995</v>
      </c>
      <c r="P26" s="2" t="s">
        <v>63</v>
      </c>
      <c r="Q26" s="2" t="s">
        <v>63</v>
      </c>
      <c r="R26" s="2">
        <v>0</v>
      </c>
      <c r="S26" s="2">
        <v>37.97</v>
      </c>
      <c r="T26" s="2">
        <v>248</v>
      </c>
      <c r="U26" s="2">
        <v>1.7</v>
      </c>
      <c r="V26" s="2">
        <v>50.4</v>
      </c>
      <c r="W26" s="2">
        <v>40.21</v>
      </c>
      <c r="X26" s="2" t="s">
        <v>63</v>
      </c>
      <c r="Y26" s="2">
        <v>84.6</v>
      </c>
      <c r="Z26" s="2" t="s">
        <v>63</v>
      </c>
      <c r="AA26" s="2" t="s">
        <v>51</v>
      </c>
      <c r="AB26" s="2" t="s">
        <v>51</v>
      </c>
      <c r="AC26" s="2" t="s">
        <v>51</v>
      </c>
      <c r="AD26" s="2" t="s">
        <v>91</v>
      </c>
      <c r="AE26" s="2" t="s">
        <v>51</v>
      </c>
      <c r="AF26" s="2" t="s">
        <v>51</v>
      </c>
      <c r="AG26" s="2" t="s">
        <v>88</v>
      </c>
      <c r="AH26" s="2" t="s">
        <v>51</v>
      </c>
      <c r="AI26" s="2">
        <v>1.142E-4</v>
      </c>
      <c r="AJ26" s="2">
        <v>1.453E-8</v>
      </c>
      <c r="AK26" s="2">
        <v>4.7699999999999996</v>
      </c>
      <c r="AL26" s="2">
        <v>91.64</v>
      </c>
      <c r="AM26" s="12" t="s">
        <v>259</v>
      </c>
      <c r="AN26" s="12" t="s">
        <v>240</v>
      </c>
      <c r="AO26">
        <f t="shared" si="3"/>
        <v>2</v>
      </c>
      <c r="AP26">
        <f t="shared" si="4"/>
        <v>1</v>
      </c>
      <c r="AQ26">
        <f t="shared" si="5"/>
        <v>2</v>
      </c>
    </row>
    <row r="27" spans="1:49" outlineLevel="1" collapsed="1" x14ac:dyDescent="0.2">
      <c r="A27" s="2" t="s">
        <v>51</v>
      </c>
      <c r="B27" s="2" t="s">
        <v>151</v>
      </c>
      <c r="C27" s="2" t="s">
        <v>147</v>
      </c>
      <c r="D27" s="2">
        <v>8.16827E-3</v>
      </c>
      <c r="E27" s="2">
        <v>1.2527199999999999E-3</v>
      </c>
      <c r="F27" s="2">
        <v>1</v>
      </c>
      <c r="G27" s="2">
        <v>1</v>
      </c>
      <c r="H27" s="2">
        <v>1</v>
      </c>
      <c r="I27" s="2">
        <v>6</v>
      </c>
      <c r="J27" s="2" t="s">
        <v>115</v>
      </c>
      <c r="K27" s="2" t="s">
        <v>152</v>
      </c>
      <c r="L27" s="2">
        <v>2</v>
      </c>
      <c r="M27" s="2">
        <v>3095.4721399999999</v>
      </c>
      <c r="N27" s="2">
        <v>100</v>
      </c>
      <c r="O27" s="2">
        <v>100</v>
      </c>
      <c r="P27" s="2" t="s">
        <v>63</v>
      </c>
      <c r="Q27" s="2" t="s">
        <v>63</v>
      </c>
      <c r="R27" s="2">
        <v>0</v>
      </c>
      <c r="S27" s="2">
        <v>0</v>
      </c>
      <c r="T27" s="2">
        <v>253.5</v>
      </c>
      <c r="U27" s="2" t="s">
        <v>63</v>
      </c>
      <c r="V27" s="2">
        <v>46.5</v>
      </c>
      <c r="W27" s="2">
        <v>19.29</v>
      </c>
      <c r="X27" s="2" t="s">
        <v>63</v>
      </c>
      <c r="Y27" s="2">
        <v>114.69</v>
      </c>
      <c r="Z27" s="2" t="s">
        <v>63</v>
      </c>
      <c r="AA27" s="2" t="s">
        <v>51</v>
      </c>
      <c r="AB27" s="2" t="s">
        <v>51</v>
      </c>
      <c r="AC27" s="2" t="s">
        <v>91</v>
      </c>
      <c r="AD27" s="2" t="s">
        <v>91</v>
      </c>
      <c r="AE27" s="2" t="s">
        <v>51</v>
      </c>
      <c r="AF27" s="2" t="s">
        <v>87</v>
      </c>
      <c r="AG27" s="2" t="s">
        <v>88</v>
      </c>
      <c r="AH27" s="2" t="s">
        <v>51</v>
      </c>
      <c r="AI27" s="2">
        <v>1.142E-4</v>
      </c>
      <c r="AJ27" s="2">
        <v>2.5380000000000001E-5</v>
      </c>
      <c r="AK27" s="2">
        <v>3.31</v>
      </c>
      <c r="AL27" s="2">
        <v>86.12</v>
      </c>
      <c r="AM27" s="12" t="s">
        <v>260</v>
      </c>
      <c r="AN27" s="12" t="s">
        <v>241</v>
      </c>
      <c r="AO27">
        <f t="shared" si="3"/>
        <v>2</v>
      </c>
      <c r="AP27">
        <f t="shared" si="4"/>
        <v>0</v>
      </c>
      <c r="AQ27">
        <f t="shared" si="5"/>
        <v>2</v>
      </c>
    </row>
    <row r="28" spans="1:49" outlineLevel="1" collapsed="1" x14ac:dyDescent="0.2">
      <c r="A28" s="2" t="s">
        <v>51</v>
      </c>
      <c r="B28" s="2" t="s">
        <v>187</v>
      </c>
      <c r="C28" s="2" t="s">
        <v>188</v>
      </c>
      <c r="D28" s="2">
        <v>1.43702E-3</v>
      </c>
      <c r="E28" s="2">
        <v>1.2527199999999999E-3</v>
      </c>
      <c r="F28" s="2">
        <v>1</v>
      </c>
      <c r="G28" s="2">
        <v>1</v>
      </c>
      <c r="H28" s="2">
        <v>2</v>
      </c>
      <c r="I28" s="2">
        <v>3</v>
      </c>
      <c r="J28" s="2" t="s">
        <v>115</v>
      </c>
      <c r="K28" s="2" t="s">
        <v>189</v>
      </c>
      <c r="L28" s="2">
        <v>0</v>
      </c>
      <c r="M28" s="2">
        <v>1741.8044199999999</v>
      </c>
      <c r="N28" s="2">
        <v>100</v>
      </c>
      <c r="O28" s="2" t="s">
        <v>63</v>
      </c>
      <c r="P28" s="2" t="s">
        <v>63</v>
      </c>
      <c r="Q28" s="2" t="s">
        <v>63</v>
      </c>
      <c r="R28" s="2">
        <v>0</v>
      </c>
      <c r="S28" s="2" t="s">
        <v>63</v>
      </c>
      <c r="T28" s="2">
        <v>300</v>
      </c>
      <c r="U28" s="2" t="s">
        <v>63</v>
      </c>
      <c r="V28" s="2" t="s">
        <v>63</v>
      </c>
      <c r="W28" s="2">
        <v>54.28</v>
      </c>
      <c r="X28" s="2" t="s">
        <v>63</v>
      </c>
      <c r="Y28" s="2" t="s">
        <v>63</v>
      </c>
      <c r="Z28" s="2" t="s">
        <v>63</v>
      </c>
      <c r="AA28" s="2" t="s">
        <v>51</v>
      </c>
      <c r="AB28" s="2" t="s">
        <v>51</v>
      </c>
      <c r="AC28" s="2" t="s">
        <v>91</v>
      </c>
      <c r="AD28" s="2" t="s">
        <v>91</v>
      </c>
      <c r="AE28" s="2" t="s">
        <v>91</v>
      </c>
      <c r="AF28" s="2" t="s">
        <v>91</v>
      </c>
      <c r="AG28" s="2" t="s">
        <v>88</v>
      </c>
      <c r="AH28" s="2" t="s">
        <v>51</v>
      </c>
      <c r="AI28" s="2">
        <v>1.142E-4</v>
      </c>
      <c r="AJ28" s="2">
        <v>9.16E-7</v>
      </c>
      <c r="AK28" s="2">
        <v>4.22</v>
      </c>
      <c r="AL28" s="2">
        <v>84.16</v>
      </c>
      <c r="AM28" s="12" t="s">
        <v>263</v>
      </c>
      <c r="AN28" s="12" t="s">
        <v>249</v>
      </c>
      <c r="AO28">
        <f t="shared" si="3"/>
        <v>2</v>
      </c>
      <c r="AP28">
        <f t="shared" si="4"/>
        <v>0</v>
      </c>
      <c r="AQ28">
        <f t="shared" si="5"/>
        <v>0</v>
      </c>
    </row>
    <row r="29" spans="1:49" outlineLevel="1" collapsed="1" x14ac:dyDescent="0.2">
      <c r="A29" s="2" t="s">
        <v>51</v>
      </c>
      <c r="B29" s="2" t="s">
        <v>206</v>
      </c>
      <c r="C29" s="2" t="s">
        <v>207</v>
      </c>
      <c r="D29" s="2">
        <v>8.0551999999999999E-2</v>
      </c>
      <c r="E29" s="2">
        <v>1.2527199999999999E-3</v>
      </c>
      <c r="F29" s="2">
        <v>1</v>
      </c>
      <c r="G29" s="2">
        <v>1</v>
      </c>
      <c r="H29" s="2">
        <v>1</v>
      </c>
      <c r="I29" s="2">
        <v>1</v>
      </c>
      <c r="J29" s="2" t="s">
        <v>115</v>
      </c>
      <c r="K29" s="2" t="s">
        <v>208</v>
      </c>
      <c r="L29" s="2">
        <v>1</v>
      </c>
      <c r="M29" s="2">
        <v>1869.89939</v>
      </c>
      <c r="N29" s="2">
        <v>100</v>
      </c>
      <c r="O29" s="2" t="s">
        <v>63</v>
      </c>
      <c r="P29" s="2" t="s">
        <v>63</v>
      </c>
      <c r="Q29" s="2" t="s">
        <v>63</v>
      </c>
      <c r="R29" s="2">
        <v>0</v>
      </c>
      <c r="S29" s="2" t="s">
        <v>63</v>
      </c>
      <c r="T29" s="2">
        <v>300</v>
      </c>
      <c r="U29" s="2" t="s">
        <v>63</v>
      </c>
      <c r="V29" s="2" t="s">
        <v>63</v>
      </c>
      <c r="W29" s="2">
        <v>72.75</v>
      </c>
      <c r="X29" s="2" t="s">
        <v>63</v>
      </c>
      <c r="Y29" s="2" t="s">
        <v>63</v>
      </c>
      <c r="Z29" s="2" t="s">
        <v>63</v>
      </c>
      <c r="AA29" s="2" t="s">
        <v>51</v>
      </c>
      <c r="AB29" s="2" t="s">
        <v>87</v>
      </c>
      <c r="AC29" s="2" t="s">
        <v>91</v>
      </c>
      <c r="AD29" s="2" t="s">
        <v>91</v>
      </c>
      <c r="AE29" s="2" t="s">
        <v>91</v>
      </c>
      <c r="AF29" s="2" t="s">
        <v>91</v>
      </c>
      <c r="AG29" s="2" t="s">
        <v>88</v>
      </c>
      <c r="AH29" s="2" t="s">
        <v>51</v>
      </c>
      <c r="AI29" s="2">
        <v>1.142E-4</v>
      </c>
      <c r="AJ29" s="2">
        <v>2.111E-3</v>
      </c>
      <c r="AK29" s="2">
        <v>3.01</v>
      </c>
      <c r="AL29" s="2">
        <v>76.64</v>
      </c>
      <c r="AM29" s="12" t="s">
        <v>264</v>
      </c>
      <c r="AN29" s="12" t="s">
        <v>252</v>
      </c>
      <c r="AO29">
        <f t="shared" si="3"/>
        <v>2</v>
      </c>
      <c r="AP29">
        <f t="shared" si="4"/>
        <v>0</v>
      </c>
      <c r="AQ29">
        <f t="shared" si="5"/>
        <v>0</v>
      </c>
    </row>
    <row r="30" spans="1:49" outlineLevel="1" collapsed="1" x14ac:dyDescent="0.2">
      <c r="A30" s="2" t="s">
        <v>51</v>
      </c>
      <c r="B30" s="2" t="s">
        <v>135</v>
      </c>
      <c r="C30" s="2" t="s">
        <v>136</v>
      </c>
      <c r="D30" s="2">
        <v>6.3399799999999996E-5</v>
      </c>
      <c r="E30" s="2">
        <v>1.2527199999999999E-3</v>
      </c>
      <c r="F30" s="2">
        <v>1</v>
      </c>
      <c r="G30" s="2">
        <v>1</v>
      </c>
      <c r="H30" s="2">
        <v>3</v>
      </c>
      <c r="I30" s="2">
        <v>10</v>
      </c>
      <c r="J30" s="2" t="s">
        <v>115</v>
      </c>
      <c r="K30" s="2" t="s">
        <v>137</v>
      </c>
      <c r="L30" s="2">
        <v>0</v>
      </c>
      <c r="M30" s="2">
        <v>2199.9475299999999</v>
      </c>
      <c r="N30" s="2">
        <v>100</v>
      </c>
      <c r="O30" s="2">
        <v>100</v>
      </c>
      <c r="P30" s="2" t="s">
        <v>63</v>
      </c>
      <c r="Q30" s="2" t="s">
        <v>63</v>
      </c>
      <c r="R30" s="2">
        <v>0</v>
      </c>
      <c r="S30" s="2">
        <v>0</v>
      </c>
      <c r="T30" s="2">
        <v>258.3</v>
      </c>
      <c r="U30" s="2">
        <v>0.6</v>
      </c>
      <c r="V30" s="2">
        <v>41.1</v>
      </c>
      <c r="W30" s="2">
        <v>54.55</v>
      </c>
      <c r="X30" s="2" t="s">
        <v>63</v>
      </c>
      <c r="Y30" s="2">
        <v>100.12</v>
      </c>
      <c r="Z30" s="2" t="s">
        <v>63</v>
      </c>
      <c r="AA30" s="2" t="s">
        <v>51</v>
      </c>
      <c r="AB30" s="2" t="s">
        <v>51</v>
      </c>
      <c r="AC30" s="2" t="s">
        <v>87</v>
      </c>
      <c r="AD30" s="2" t="s">
        <v>91</v>
      </c>
      <c r="AE30" s="2" t="s">
        <v>51</v>
      </c>
      <c r="AF30" s="2" t="s">
        <v>51</v>
      </c>
      <c r="AG30" s="2" t="s">
        <v>88</v>
      </c>
      <c r="AH30" s="2" t="s">
        <v>51</v>
      </c>
      <c r="AI30" s="2">
        <v>1.142E-4</v>
      </c>
      <c r="AJ30" s="2">
        <v>2.3619999999999999E-9</v>
      </c>
      <c r="AK30" s="2">
        <v>3.93</v>
      </c>
      <c r="AL30" s="2">
        <v>57.23</v>
      </c>
      <c r="AM30" s="12" t="s">
        <v>265</v>
      </c>
      <c r="AN30" s="12" t="s">
        <v>236</v>
      </c>
      <c r="AO30">
        <f t="shared" si="3"/>
        <v>2</v>
      </c>
      <c r="AP30">
        <f t="shared" si="4"/>
        <v>1</v>
      </c>
      <c r="AQ30">
        <f t="shared" si="5"/>
        <v>2</v>
      </c>
    </row>
    <row r="31" spans="1:49" outlineLevel="1" collapsed="1" x14ac:dyDescent="0.2">
      <c r="A31" s="2" t="s">
        <v>51</v>
      </c>
      <c r="B31" s="2" t="s">
        <v>135</v>
      </c>
      <c r="C31" s="2" t="s">
        <v>138</v>
      </c>
      <c r="D31" s="2">
        <v>3.2601499999999999E-3</v>
      </c>
      <c r="E31" s="2">
        <v>1.2527199999999999E-3</v>
      </c>
      <c r="F31" s="2">
        <v>1</v>
      </c>
      <c r="G31" s="2">
        <v>1</v>
      </c>
      <c r="H31" s="2">
        <v>4</v>
      </c>
      <c r="I31" s="2">
        <v>11</v>
      </c>
      <c r="J31" s="2" t="s">
        <v>115</v>
      </c>
      <c r="K31" s="2" t="s">
        <v>137</v>
      </c>
      <c r="L31" s="2">
        <v>0</v>
      </c>
      <c r="M31" s="2">
        <v>2215.94245</v>
      </c>
      <c r="N31" s="2">
        <v>100</v>
      </c>
      <c r="O31" s="2">
        <v>100</v>
      </c>
      <c r="P31" s="2" t="s">
        <v>63</v>
      </c>
      <c r="Q31" s="2" t="s">
        <v>63</v>
      </c>
      <c r="R31" s="2">
        <v>0</v>
      </c>
      <c r="S31" s="2">
        <v>0</v>
      </c>
      <c r="T31" s="2">
        <v>227.2</v>
      </c>
      <c r="U31" s="2" t="s">
        <v>63</v>
      </c>
      <c r="V31" s="2">
        <v>72.8</v>
      </c>
      <c r="W31" s="2">
        <v>45.13</v>
      </c>
      <c r="X31" s="2" t="s">
        <v>63</v>
      </c>
      <c r="Y31" s="2">
        <v>77.959999999999994</v>
      </c>
      <c r="Z31" s="2" t="s">
        <v>63</v>
      </c>
      <c r="AA31" s="2" t="s">
        <v>51</v>
      </c>
      <c r="AB31" s="2" t="s">
        <v>51</v>
      </c>
      <c r="AC31" s="2" t="s">
        <v>91</v>
      </c>
      <c r="AD31" s="2" t="s">
        <v>91</v>
      </c>
      <c r="AE31" s="2" t="s">
        <v>51</v>
      </c>
      <c r="AF31" s="2" t="s">
        <v>87</v>
      </c>
      <c r="AG31" s="2" t="s">
        <v>88</v>
      </c>
      <c r="AH31" s="2" t="s">
        <v>51</v>
      </c>
      <c r="AI31" s="2">
        <v>1.142E-4</v>
      </c>
      <c r="AJ31" s="2">
        <v>4.3649999999999997E-6</v>
      </c>
      <c r="AK31" s="2">
        <v>4.1100000000000003</v>
      </c>
      <c r="AL31" s="2">
        <v>47.8</v>
      </c>
      <c r="AM31" s="12" t="s">
        <v>266</v>
      </c>
      <c r="AN31" s="12" t="s">
        <v>236</v>
      </c>
      <c r="AO31">
        <f t="shared" si="3"/>
        <v>2</v>
      </c>
      <c r="AP31">
        <f t="shared" si="4"/>
        <v>0</v>
      </c>
      <c r="AQ31">
        <f t="shared" si="5"/>
        <v>2</v>
      </c>
    </row>
    <row r="32" spans="1:49" outlineLevel="1" collapsed="1" x14ac:dyDescent="0.2">
      <c r="A32" s="2" t="s">
        <v>51</v>
      </c>
      <c r="B32" s="2" t="s">
        <v>164</v>
      </c>
      <c r="C32" s="2" t="s">
        <v>205</v>
      </c>
      <c r="D32" s="2">
        <v>3.5759000000000001E-5</v>
      </c>
      <c r="E32" s="2">
        <v>1.2527199999999999E-3</v>
      </c>
      <c r="F32" s="2">
        <v>1</v>
      </c>
      <c r="G32" s="2">
        <v>1</v>
      </c>
      <c r="H32" s="2">
        <v>1</v>
      </c>
      <c r="I32" s="2">
        <v>12</v>
      </c>
      <c r="J32" s="2" t="s">
        <v>115</v>
      </c>
      <c r="K32" s="2" t="s">
        <v>166</v>
      </c>
      <c r="L32" s="2">
        <v>1</v>
      </c>
      <c r="M32" s="2">
        <v>1646.73965</v>
      </c>
      <c r="N32" s="2">
        <v>100</v>
      </c>
      <c r="O32" s="2">
        <v>100</v>
      </c>
      <c r="P32" s="2" t="s">
        <v>63</v>
      </c>
      <c r="Q32" s="2" t="s">
        <v>63</v>
      </c>
      <c r="R32" s="2">
        <v>0</v>
      </c>
      <c r="S32" s="2">
        <v>0</v>
      </c>
      <c r="T32" s="2">
        <v>280.10000000000002</v>
      </c>
      <c r="U32" s="2">
        <v>0.3</v>
      </c>
      <c r="V32" s="2">
        <v>19.600000000000001</v>
      </c>
      <c r="W32" s="2">
        <v>45.36</v>
      </c>
      <c r="X32" s="2" t="s">
        <v>63</v>
      </c>
      <c r="Y32" s="2">
        <v>119.98</v>
      </c>
      <c r="Z32" s="2" t="s">
        <v>63</v>
      </c>
      <c r="AA32" s="2" t="s">
        <v>51</v>
      </c>
      <c r="AB32" s="2" t="s">
        <v>51</v>
      </c>
      <c r="AC32" s="2" t="s">
        <v>87</v>
      </c>
      <c r="AD32" s="2" t="s">
        <v>91</v>
      </c>
      <c r="AE32" s="2" t="s">
        <v>51</v>
      </c>
      <c r="AF32" s="2" t="s">
        <v>51</v>
      </c>
      <c r="AG32" s="2" t="s">
        <v>88</v>
      </c>
      <c r="AH32" s="2" t="s">
        <v>51</v>
      </c>
      <c r="AI32" s="2">
        <v>1.142E-4</v>
      </c>
      <c r="AJ32" s="2">
        <v>7.9420000000000001E-10</v>
      </c>
      <c r="AK32" s="2">
        <v>7.07</v>
      </c>
      <c r="AL32" s="2">
        <v>61.44</v>
      </c>
      <c r="AM32" s="12" t="s">
        <v>270</v>
      </c>
      <c r="AN32" s="12" t="s">
        <v>245</v>
      </c>
      <c r="AO32">
        <f t="shared" si="3"/>
        <v>2</v>
      </c>
      <c r="AP32">
        <f t="shared" si="4"/>
        <v>1</v>
      </c>
      <c r="AQ32">
        <f t="shared" si="5"/>
        <v>2</v>
      </c>
    </row>
    <row r="33" spans="1:43" outlineLevel="1" collapsed="1" x14ac:dyDescent="0.2">
      <c r="A33" s="2" t="s">
        <v>51</v>
      </c>
      <c r="B33" s="2" t="s">
        <v>164</v>
      </c>
      <c r="C33" s="2" t="s">
        <v>167</v>
      </c>
      <c r="D33" s="2">
        <v>9.5342799999999998E-5</v>
      </c>
      <c r="E33" s="2">
        <v>1.2527199999999999E-3</v>
      </c>
      <c r="F33" s="2">
        <v>1</v>
      </c>
      <c r="G33" s="2">
        <v>1</v>
      </c>
      <c r="H33" s="2">
        <v>1</v>
      </c>
      <c r="I33" s="2">
        <v>37</v>
      </c>
      <c r="J33" s="2" t="s">
        <v>115</v>
      </c>
      <c r="K33" s="2" t="s">
        <v>166</v>
      </c>
      <c r="L33" s="2">
        <v>1</v>
      </c>
      <c r="M33" s="2">
        <v>1662.7345700000001</v>
      </c>
      <c r="N33" s="2">
        <v>100</v>
      </c>
      <c r="O33" s="2">
        <v>84.415999999999997</v>
      </c>
      <c r="P33" s="2">
        <v>0.33059475473614502</v>
      </c>
      <c r="Q33" s="2">
        <v>0.87881709558577603</v>
      </c>
      <c r="R33" s="2">
        <v>0</v>
      </c>
      <c r="S33" s="2">
        <v>25.24</v>
      </c>
      <c r="T33" s="2">
        <v>278.3</v>
      </c>
      <c r="U33" s="2">
        <v>0.2</v>
      </c>
      <c r="V33" s="2">
        <v>21.5</v>
      </c>
      <c r="W33" s="2">
        <v>0.2</v>
      </c>
      <c r="X33" s="2">
        <v>15.09</v>
      </c>
      <c r="Y33" s="2">
        <v>93.13</v>
      </c>
      <c r="Z33" s="2" t="s">
        <v>63</v>
      </c>
      <c r="AA33" s="2" t="s">
        <v>51</v>
      </c>
      <c r="AB33" s="2" t="s">
        <v>51</v>
      </c>
      <c r="AC33" s="2" t="s">
        <v>87</v>
      </c>
      <c r="AD33" s="2" t="s">
        <v>87</v>
      </c>
      <c r="AE33" s="2" t="s">
        <v>51</v>
      </c>
      <c r="AF33" s="2" t="s">
        <v>51</v>
      </c>
      <c r="AG33" s="2" t="s">
        <v>88</v>
      </c>
      <c r="AH33" s="2" t="s">
        <v>51</v>
      </c>
      <c r="AI33" s="2">
        <v>1.142E-4</v>
      </c>
      <c r="AJ33" s="2">
        <v>5.1369999999999999E-9</v>
      </c>
      <c r="AK33" s="2">
        <v>5.38</v>
      </c>
      <c r="AL33" s="2">
        <v>52.69</v>
      </c>
      <c r="AM33" s="12" t="s">
        <v>267</v>
      </c>
      <c r="AN33" s="12" t="s">
        <v>245</v>
      </c>
      <c r="AO33">
        <f t="shared" si="3"/>
        <v>2</v>
      </c>
      <c r="AP33">
        <f t="shared" si="4"/>
        <v>2</v>
      </c>
      <c r="AQ33">
        <f t="shared" si="5"/>
        <v>2</v>
      </c>
    </row>
    <row r="34" spans="1:43" outlineLevel="1" collapsed="1" x14ac:dyDescent="0.2">
      <c r="A34" s="2" t="s">
        <v>51</v>
      </c>
      <c r="B34" s="2" t="s">
        <v>164</v>
      </c>
      <c r="C34" s="2" t="s">
        <v>168</v>
      </c>
      <c r="D34" s="2">
        <v>6.4340700000000001E-2</v>
      </c>
      <c r="E34" s="2">
        <v>1.2527199999999999E-3</v>
      </c>
      <c r="F34" s="2">
        <v>1</v>
      </c>
      <c r="G34" s="2">
        <v>1</v>
      </c>
      <c r="H34" s="2">
        <v>1</v>
      </c>
      <c r="I34" s="2">
        <v>3</v>
      </c>
      <c r="J34" s="2" t="s">
        <v>115</v>
      </c>
      <c r="K34" s="2" t="s">
        <v>166</v>
      </c>
      <c r="L34" s="2">
        <v>1</v>
      </c>
      <c r="M34" s="2">
        <v>1647.7236700000001</v>
      </c>
      <c r="N34" s="2">
        <v>100</v>
      </c>
      <c r="O34" s="2">
        <v>100</v>
      </c>
      <c r="P34" s="2" t="s">
        <v>63</v>
      </c>
      <c r="Q34" s="2" t="s">
        <v>63</v>
      </c>
      <c r="R34" s="2">
        <v>0</v>
      </c>
      <c r="S34" s="2">
        <v>0</v>
      </c>
      <c r="T34" s="2">
        <v>279.60000000000002</v>
      </c>
      <c r="U34" s="2" t="s">
        <v>63</v>
      </c>
      <c r="V34" s="2">
        <v>20.399999999999999</v>
      </c>
      <c r="W34" s="2">
        <v>54.91</v>
      </c>
      <c r="X34" s="2" t="s">
        <v>63</v>
      </c>
      <c r="Y34" s="2">
        <v>123.63</v>
      </c>
      <c r="Z34" s="2" t="s">
        <v>63</v>
      </c>
      <c r="AA34" s="2" t="s">
        <v>51</v>
      </c>
      <c r="AB34" s="2" t="s">
        <v>51</v>
      </c>
      <c r="AC34" s="2" t="s">
        <v>91</v>
      </c>
      <c r="AD34" s="2" t="s">
        <v>91</v>
      </c>
      <c r="AE34" s="2" t="s">
        <v>87</v>
      </c>
      <c r="AF34" s="2" t="s">
        <v>87</v>
      </c>
      <c r="AG34" s="2" t="s">
        <v>88</v>
      </c>
      <c r="AH34" s="2" t="s">
        <v>51</v>
      </c>
      <c r="AI34" s="2">
        <v>1.142E-4</v>
      </c>
      <c r="AJ34" s="2">
        <v>1.359E-3</v>
      </c>
      <c r="AK34" s="2">
        <v>2.97</v>
      </c>
      <c r="AL34" s="2">
        <v>59.34</v>
      </c>
      <c r="AM34" s="12" t="s">
        <v>268</v>
      </c>
      <c r="AN34" s="12" t="s">
        <v>245</v>
      </c>
      <c r="AO34">
        <f t="shared" si="3"/>
        <v>2</v>
      </c>
      <c r="AP34">
        <f t="shared" si="4"/>
        <v>0</v>
      </c>
      <c r="AQ34">
        <f t="shared" si="5"/>
        <v>2</v>
      </c>
    </row>
    <row r="35" spans="1:43" outlineLevel="1" collapsed="1" x14ac:dyDescent="0.2">
      <c r="A35" s="2" t="s">
        <v>51</v>
      </c>
      <c r="B35" s="2" t="s">
        <v>164</v>
      </c>
      <c r="C35" s="2" t="s">
        <v>165</v>
      </c>
      <c r="D35" s="2">
        <v>3.9409399999999997E-2</v>
      </c>
      <c r="E35" s="2">
        <v>1.2527199999999999E-3</v>
      </c>
      <c r="F35" s="2">
        <v>1</v>
      </c>
      <c r="G35" s="2">
        <v>1</v>
      </c>
      <c r="H35" s="2">
        <v>1</v>
      </c>
      <c r="I35" s="2">
        <v>1</v>
      </c>
      <c r="J35" s="2" t="s">
        <v>115</v>
      </c>
      <c r="K35" s="2" t="s">
        <v>166</v>
      </c>
      <c r="L35" s="2">
        <v>1</v>
      </c>
      <c r="M35" s="2">
        <v>1663.7185899999999</v>
      </c>
      <c r="N35" s="2">
        <v>21.995000000000001</v>
      </c>
      <c r="O35" s="2">
        <v>15.475</v>
      </c>
      <c r="P35" s="2" t="s">
        <v>63</v>
      </c>
      <c r="Q35" s="2" t="s">
        <v>63</v>
      </c>
      <c r="R35" s="2">
        <v>320.73</v>
      </c>
      <c r="S35" s="2">
        <v>467.54</v>
      </c>
      <c r="T35" s="2">
        <v>218.1</v>
      </c>
      <c r="U35" s="2">
        <v>47.9</v>
      </c>
      <c r="V35" s="2">
        <v>34</v>
      </c>
      <c r="W35" s="2">
        <v>8.61</v>
      </c>
      <c r="X35" s="2" t="s">
        <v>63</v>
      </c>
      <c r="Y35" s="2">
        <v>118.54</v>
      </c>
      <c r="Z35" s="2" t="s">
        <v>63</v>
      </c>
      <c r="AA35" s="2" t="s">
        <v>51</v>
      </c>
      <c r="AB35" s="2" t="s">
        <v>87</v>
      </c>
      <c r="AC35" s="2" t="s">
        <v>87</v>
      </c>
      <c r="AD35" s="2" t="s">
        <v>91</v>
      </c>
      <c r="AE35" s="2" t="s">
        <v>87</v>
      </c>
      <c r="AF35" s="2" t="s">
        <v>87</v>
      </c>
      <c r="AG35" s="2" t="s">
        <v>88</v>
      </c>
      <c r="AH35" s="2" t="s">
        <v>51</v>
      </c>
      <c r="AI35" s="2">
        <v>1.142E-4</v>
      </c>
      <c r="AJ35" s="2">
        <v>5.2079999999999997E-4</v>
      </c>
      <c r="AK35" s="2">
        <v>4.54</v>
      </c>
      <c r="AL35" s="2">
        <v>54.78</v>
      </c>
      <c r="AM35" s="12" t="s">
        <v>269</v>
      </c>
      <c r="AN35" s="12" t="s">
        <v>245</v>
      </c>
      <c r="AO35">
        <f t="shared" si="3"/>
        <v>2</v>
      </c>
      <c r="AP35">
        <f t="shared" si="4"/>
        <v>1</v>
      </c>
      <c r="AQ35">
        <f t="shared" si="5"/>
        <v>2</v>
      </c>
    </row>
    <row r="36" spans="1:43" outlineLevel="1" collapsed="1" x14ac:dyDescent="0.2">
      <c r="A36" s="2" t="s">
        <v>51</v>
      </c>
      <c r="B36" s="2" t="s">
        <v>153</v>
      </c>
      <c r="C36" s="2" t="s">
        <v>154</v>
      </c>
      <c r="D36" s="2">
        <v>0.178677</v>
      </c>
      <c r="E36" s="2">
        <v>2.2672199999999999E-3</v>
      </c>
      <c r="F36" s="2">
        <v>1</v>
      </c>
      <c r="G36" s="2">
        <v>1</v>
      </c>
      <c r="H36" s="2">
        <v>1</v>
      </c>
      <c r="I36" s="2">
        <v>2</v>
      </c>
      <c r="J36" s="2" t="s">
        <v>115</v>
      </c>
      <c r="K36" s="2" t="s">
        <v>155</v>
      </c>
      <c r="L36" s="2">
        <v>0</v>
      </c>
      <c r="M36" s="2">
        <v>1353.57963</v>
      </c>
      <c r="N36" s="2">
        <v>100</v>
      </c>
      <c r="O36" s="2">
        <v>100</v>
      </c>
      <c r="P36" s="2" t="s">
        <v>63</v>
      </c>
      <c r="Q36" s="2" t="s">
        <v>63</v>
      </c>
      <c r="R36" s="2">
        <v>0</v>
      </c>
      <c r="S36" s="2">
        <v>0</v>
      </c>
      <c r="T36" s="2">
        <v>262.60000000000002</v>
      </c>
      <c r="U36" s="2" t="s">
        <v>63</v>
      </c>
      <c r="V36" s="2">
        <v>37.4</v>
      </c>
      <c r="W36" s="2">
        <v>67.290000000000006</v>
      </c>
      <c r="X36" s="2" t="s">
        <v>63</v>
      </c>
      <c r="Y36" s="2" t="s">
        <v>63</v>
      </c>
      <c r="Z36" s="2" t="s">
        <v>63</v>
      </c>
      <c r="AA36" s="2" t="s">
        <v>51</v>
      </c>
      <c r="AB36" s="2" t="s">
        <v>51</v>
      </c>
      <c r="AC36" s="2" t="s">
        <v>91</v>
      </c>
      <c r="AD36" s="2" t="s">
        <v>91</v>
      </c>
      <c r="AE36" s="2" t="s">
        <v>87</v>
      </c>
      <c r="AF36" s="2" t="s">
        <v>91</v>
      </c>
      <c r="AG36" s="2" t="s">
        <v>88</v>
      </c>
      <c r="AH36" s="2" t="s">
        <v>51</v>
      </c>
      <c r="AI36" s="2">
        <v>1.142E-4</v>
      </c>
      <c r="AJ36" s="2">
        <v>1.068E-2</v>
      </c>
      <c r="AK36" s="2">
        <v>1.92</v>
      </c>
      <c r="AL36" s="2">
        <v>76.430000000000007</v>
      </c>
      <c r="AM36" s="12" t="s">
        <v>271</v>
      </c>
      <c r="AN36" s="12" t="s">
        <v>242</v>
      </c>
      <c r="AO36">
        <f t="shared" si="3"/>
        <v>2</v>
      </c>
      <c r="AP36">
        <f t="shared" si="4"/>
        <v>0</v>
      </c>
      <c r="AQ36">
        <f t="shared" si="5"/>
        <v>1</v>
      </c>
    </row>
    <row r="37" spans="1:43" outlineLevel="1" collapsed="1" x14ac:dyDescent="0.2">
      <c r="A37" s="2" t="s">
        <v>51</v>
      </c>
      <c r="B37" s="2" t="s">
        <v>153</v>
      </c>
      <c r="C37" s="2" t="s">
        <v>156</v>
      </c>
      <c r="D37" s="2">
        <v>0.178677</v>
      </c>
      <c r="E37" s="2">
        <v>2.2672199999999999E-3</v>
      </c>
      <c r="F37" s="2">
        <v>1</v>
      </c>
      <c r="G37" s="2">
        <v>1</v>
      </c>
      <c r="H37" s="2">
        <v>1</v>
      </c>
      <c r="I37" s="2">
        <v>3</v>
      </c>
      <c r="J37" s="2" t="s">
        <v>115</v>
      </c>
      <c r="K37" s="2" t="s">
        <v>155</v>
      </c>
      <c r="L37" s="2">
        <v>0</v>
      </c>
      <c r="M37" s="2">
        <v>1369.57455</v>
      </c>
      <c r="N37" s="2">
        <v>100</v>
      </c>
      <c r="O37" s="2">
        <v>100</v>
      </c>
      <c r="P37" s="2" t="s">
        <v>63</v>
      </c>
      <c r="Q37" s="2" t="s">
        <v>63</v>
      </c>
      <c r="R37" s="2">
        <v>0</v>
      </c>
      <c r="S37" s="2">
        <v>0</v>
      </c>
      <c r="T37" s="2">
        <v>245.4</v>
      </c>
      <c r="U37" s="2" t="s">
        <v>63</v>
      </c>
      <c r="V37" s="2">
        <v>54.6</v>
      </c>
      <c r="W37" s="2">
        <v>115.46</v>
      </c>
      <c r="X37" s="2" t="s">
        <v>63</v>
      </c>
      <c r="Y37" s="2" t="s">
        <v>63</v>
      </c>
      <c r="Z37" s="2" t="s">
        <v>63</v>
      </c>
      <c r="AA37" s="2" t="s">
        <v>51</v>
      </c>
      <c r="AB37" s="2" t="s">
        <v>87</v>
      </c>
      <c r="AC37" s="2" t="s">
        <v>91</v>
      </c>
      <c r="AD37" s="2" t="s">
        <v>91</v>
      </c>
      <c r="AE37" s="2" t="s">
        <v>87</v>
      </c>
      <c r="AF37" s="2" t="s">
        <v>91</v>
      </c>
      <c r="AG37" s="2" t="s">
        <v>88</v>
      </c>
      <c r="AH37" s="2" t="s">
        <v>51</v>
      </c>
      <c r="AI37" s="2">
        <v>1.142E-4</v>
      </c>
      <c r="AJ37" s="2">
        <v>1.0699999999999999E-2</v>
      </c>
      <c r="AK37" s="2">
        <v>2.23</v>
      </c>
      <c r="AL37" s="2">
        <v>67.010000000000005</v>
      </c>
      <c r="AM37" s="12" t="s">
        <v>272</v>
      </c>
      <c r="AN37" s="12" t="s">
        <v>242</v>
      </c>
      <c r="AO37">
        <f t="shared" si="3"/>
        <v>2</v>
      </c>
      <c r="AP37">
        <f t="shared" si="4"/>
        <v>0</v>
      </c>
      <c r="AQ37">
        <f t="shared" si="5"/>
        <v>1</v>
      </c>
    </row>
    <row r="38" spans="1:43" outlineLevel="1" collapsed="1" x14ac:dyDescent="0.2">
      <c r="A38" s="2" t="s">
        <v>51</v>
      </c>
      <c r="B38" s="2" t="s">
        <v>161</v>
      </c>
      <c r="C38" s="2" t="s">
        <v>162</v>
      </c>
      <c r="D38" s="2">
        <v>0.15329300000000001</v>
      </c>
      <c r="E38" s="2">
        <v>2.2672199999999999E-3</v>
      </c>
      <c r="F38" s="2">
        <v>1</v>
      </c>
      <c r="G38" s="2">
        <v>1</v>
      </c>
      <c r="H38" s="2">
        <v>2</v>
      </c>
      <c r="I38" s="2">
        <v>2</v>
      </c>
      <c r="J38" s="2" t="s">
        <v>115</v>
      </c>
      <c r="K38" s="2" t="s">
        <v>163</v>
      </c>
      <c r="L38" s="2">
        <v>2</v>
      </c>
      <c r="M38" s="2">
        <v>2132.0747200000001</v>
      </c>
      <c r="N38" s="2">
        <v>11.42</v>
      </c>
      <c r="O38" s="2">
        <v>1</v>
      </c>
      <c r="P38" s="2" t="s">
        <v>63</v>
      </c>
      <c r="Q38" s="2" t="s">
        <v>63</v>
      </c>
      <c r="R38" s="2">
        <v>640.67999999999995</v>
      </c>
      <c r="S38" s="2">
        <v>7412.26</v>
      </c>
      <c r="T38" s="2">
        <v>172.4</v>
      </c>
      <c r="U38" s="2">
        <v>117.1</v>
      </c>
      <c r="V38" s="2">
        <v>10.5</v>
      </c>
      <c r="W38" s="2">
        <v>16.989999999999998</v>
      </c>
      <c r="X38" s="2" t="s">
        <v>63</v>
      </c>
      <c r="Y38" s="2" t="s">
        <v>63</v>
      </c>
      <c r="Z38" s="2" t="s">
        <v>63</v>
      </c>
      <c r="AA38" s="2" t="s">
        <v>51</v>
      </c>
      <c r="AB38" s="2" t="s">
        <v>87</v>
      </c>
      <c r="AC38" s="2" t="s">
        <v>91</v>
      </c>
      <c r="AD38" s="2" t="s">
        <v>87</v>
      </c>
      <c r="AE38" s="2" t="s">
        <v>87</v>
      </c>
      <c r="AF38" s="2" t="s">
        <v>91</v>
      </c>
      <c r="AG38" s="2" t="s">
        <v>88</v>
      </c>
      <c r="AH38" s="2" t="s">
        <v>51</v>
      </c>
      <c r="AI38" s="2">
        <v>1.142E-4</v>
      </c>
      <c r="AJ38" s="2">
        <v>7.7819999999999999E-3</v>
      </c>
      <c r="AK38" s="2">
        <v>2.5099999999999998</v>
      </c>
      <c r="AL38" s="2">
        <v>46.49</v>
      </c>
      <c r="AM38" s="12" t="s">
        <v>273</v>
      </c>
      <c r="AN38" s="12" t="s">
        <v>244</v>
      </c>
      <c r="AO38">
        <f t="shared" si="3"/>
        <v>2</v>
      </c>
      <c r="AP38">
        <f t="shared" si="4"/>
        <v>1</v>
      </c>
      <c r="AQ38">
        <f t="shared" si="5"/>
        <v>1</v>
      </c>
    </row>
    <row r="39" spans="1:43" outlineLevel="1" collapsed="1" x14ac:dyDescent="0.2">
      <c r="A39" s="2" t="s">
        <v>51</v>
      </c>
      <c r="B39" s="2" t="s">
        <v>201</v>
      </c>
      <c r="C39" s="2" t="s">
        <v>202</v>
      </c>
      <c r="D39" s="2">
        <v>2.5879599999999999E-4</v>
      </c>
      <c r="E39" s="2">
        <v>1.2527199999999999E-3</v>
      </c>
      <c r="F39" s="2">
        <v>1</v>
      </c>
      <c r="G39" s="2">
        <v>1</v>
      </c>
      <c r="H39" s="2">
        <v>2</v>
      </c>
      <c r="I39" s="2">
        <v>7</v>
      </c>
      <c r="J39" s="2" t="s">
        <v>115</v>
      </c>
      <c r="K39" s="2" t="s">
        <v>203</v>
      </c>
      <c r="L39" s="2">
        <v>1</v>
      </c>
      <c r="M39" s="2">
        <v>2003.9797599999999</v>
      </c>
      <c r="N39" s="2">
        <v>100</v>
      </c>
      <c r="O39" s="2">
        <v>100</v>
      </c>
      <c r="P39" s="2" t="s">
        <v>63</v>
      </c>
      <c r="Q39" s="2" t="s">
        <v>63</v>
      </c>
      <c r="R39" s="2">
        <v>0</v>
      </c>
      <c r="S39" s="2">
        <v>0</v>
      </c>
      <c r="T39" s="2">
        <v>283.10000000000002</v>
      </c>
      <c r="U39" s="2" t="s">
        <v>63</v>
      </c>
      <c r="V39" s="2">
        <v>16.899999999999999</v>
      </c>
      <c r="W39" s="2">
        <v>60.51</v>
      </c>
      <c r="X39" s="2" t="s">
        <v>63</v>
      </c>
      <c r="Y39" s="2">
        <v>82.32</v>
      </c>
      <c r="Z39" s="2" t="s">
        <v>63</v>
      </c>
      <c r="AA39" s="2" t="s">
        <v>51</v>
      </c>
      <c r="AB39" s="2" t="s">
        <v>51</v>
      </c>
      <c r="AC39" s="2" t="s">
        <v>91</v>
      </c>
      <c r="AD39" s="2" t="s">
        <v>91</v>
      </c>
      <c r="AE39" s="2" t="s">
        <v>51</v>
      </c>
      <c r="AF39" s="2" t="s">
        <v>87</v>
      </c>
      <c r="AG39" s="2" t="s">
        <v>88</v>
      </c>
      <c r="AH39" s="2" t="s">
        <v>51</v>
      </c>
      <c r="AI39" s="2">
        <v>1.142E-4</v>
      </c>
      <c r="AJ39" s="2">
        <v>3.4749999999999997E-8</v>
      </c>
      <c r="AK39" s="2">
        <v>6.08</v>
      </c>
      <c r="AL39" s="2">
        <v>50.35</v>
      </c>
      <c r="AM39" s="12" t="s">
        <v>274</v>
      </c>
      <c r="AN39" s="12" t="s">
        <v>251</v>
      </c>
      <c r="AO39">
        <f t="shared" si="3"/>
        <v>2</v>
      </c>
      <c r="AP39">
        <f t="shared" si="4"/>
        <v>0</v>
      </c>
      <c r="AQ39">
        <f t="shared" si="5"/>
        <v>2</v>
      </c>
    </row>
    <row r="40" spans="1:43" outlineLevel="1" collapsed="1" x14ac:dyDescent="0.2">
      <c r="A40" s="9" t="s">
        <v>51</v>
      </c>
      <c r="B40" s="9" t="s">
        <v>201</v>
      </c>
      <c r="C40" s="9" t="s">
        <v>204</v>
      </c>
      <c r="D40" s="9">
        <v>0.236042</v>
      </c>
      <c r="E40" s="9">
        <v>5.5942700000000001E-3</v>
      </c>
      <c r="F40" s="9">
        <v>1</v>
      </c>
      <c r="G40" s="9">
        <v>1</v>
      </c>
      <c r="H40" s="9">
        <v>1</v>
      </c>
      <c r="I40" s="9">
        <v>1</v>
      </c>
      <c r="J40" s="9" t="s">
        <v>115</v>
      </c>
      <c r="K40" s="9" t="s">
        <v>203</v>
      </c>
      <c r="L40" s="9">
        <v>1</v>
      </c>
      <c r="M40" s="9">
        <v>2004.96378</v>
      </c>
      <c r="N40" s="9" t="s">
        <v>63</v>
      </c>
      <c r="O40" s="9" t="s">
        <v>63</v>
      </c>
      <c r="P40" s="9" t="s">
        <v>63</v>
      </c>
      <c r="Q40" s="9" t="s">
        <v>63</v>
      </c>
      <c r="R40" s="9" t="s">
        <v>63</v>
      </c>
      <c r="S40" s="9" t="s">
        <v>63</v>
      </c>
      <c r="T40" s="9" t="s">
        <v>63</v>
      </c>
      <c r="U40" s="9" t="s">
        <v>63</v>
      </c>
      <c r="V40" s="9" t="s">
        <v>63</v>
      </c>
      <c r="W40" s="9" t="s">
        <v>63</v>
      </c>
      <c r="X40" s="9" t="s">
        <v>63</v>
      </c>
      <c r="Y40" s="9" t="s">
        <v>63</v>
      </c>
      <c r="Z40" s="9" t="s">
        <v>90</v>
      </c>
      <c r="AA40" s="9" t="s">
        <v>91</v>
      </c>
      <c r="AB40" s="9" t="s">
        <v>51</v>
      </c>
      <c r="AC40" s="9" t="s">
        <v>91</v>
      </c>
      <c r="AD40" s="9" t="s">
        <v>91</v>
      </c>
      <c r="AE40" s="9" t="s">
        <v>91</v>
      </c>
      <c r="AF40" s="9" t="s">
        <v>91</v>
      </c>
      <c r="AG40" s="9" t="s">
        <v>88</v>
      </c>
      <c r="AH40" s="9" t="s">
        <v>51</v>
      </c>
      <c r="AI40" s="9">
        <v>3.3369999999999998E-4</v>
      </c>
      <c r="AJ40" s="9">
        <v>1.924E-2</v>
      </c>
      <c r="AK40" s="9">
        <v>1.71</v>
      </c>
      <c r="AL40" s="9" t="s">
        <v>63</v>
      </c>
      <c r="AM40" s="8" t="s">
        <v>275</v>
      </c>
      <c r="AN40" s="8" t="s">
        <v>251</v>
      </c>
      <c r="AO40" s="8">
        <f t="shared" si="3"/>
        <v>1</v>
      </c>
      <c r="AP40" s="8">
        <f t="shared" si="4"/>
        <v>0</v>
      </c>
      <c r="AQ40" s="8">
        <f t="shared" si="5"/>
        <v>0</v>
      </c>
    </row>
    <row r="41" spans="1:43" outlineLevel="1" collapsed="1" x14ac:dyDescent="0.2">
      <c r="A41" s="2" t="s">
        <v>51</v>
      </c>
      <c r="B41" s="2" t="s">
        <v>169</v>
      </c>
      <c r="C41" s="2" t="s">
        <v>147</v>
      </c>
      <c r="D41" s="2">
        <v>0.123145</v>
      </c>
      <c r="E41" s="2">
        <v>2.2672199999999999E-3</v>
      </c>
      <c r="F41" s="2">
        <v>1</v>
      </c>
      <c r="G41" s="2">
        <v>1</v>
      </c>
      <c r="H41" s="2">
        <v>1</v>
      </c>
      <c r="I41" s="2">
        <v>1</v>
      </c>
      <c r="J41" s="2" t="s">
        <v>115</v>
      </c>
      <c r="K41" s="2" t="s">
        <v>170</v>
      </c>
      <c r="L41" s="2">
        <v>0</v>
      </c>
      <c r="M41" s="2">
        <v>1364.5842</v>
      </c>
      <c r="N41" s="2">
        <v>100</v>
      </c>
      <c r="O41" s="2">
        <v>100</v>
      </c>
      <c r="P41" s="2" t="s">
        <v>63</v>
      </c>
      <c r="Q41" s="2" t="s">
        <v>63</v>
      </c>
      <c r="R41" s="2">
        <v>0</v>
      </c>
      <c r="S41" s="2">
        <v>0</v>
      </c>
      <c r="T41" s="2">
        <v>260.2</v>
      </c>
      <c r="U41" s="2" t="s">
        <v>63</v>
      </c>
      <c r="V41" s="2">
        <v>39.799999999999997</v>
      </c>
      <c r="W41" s="2">
        <v>86.67</v>
      </c>
      <c r="X41" s="2" t="s">
        <v>63</v>
      </c>
      <c r="Y41" s="2" t="s">
        <v>63</v>
      </c>
      <c r="Z41" s="2" t="s">
        <v>63</v>
      </c>
      <c r="AA41" s="2" t="s">
        <v>51</v>
      </c>
      <c r="AB41" s="2" t="s">
        <v>87</v>
      </c>
      <c r="AC41" s="2" t="s">
        <v>91</v>
      </c>
      <c r="AD41" s="2" t="s">
        <v>91</v>
      </c>
      <c r="AE41" s="2" t="s">
        <v>87</v>
      </c>
      <c r="AF41" s="2" t="s">
        <v>91</v>
      </c>
      <c r="AG41" s="2" t="s">
        <v>88</v>
      </c>
      <c r="AH41" s="2" t="s">
        <v>51</v>
      </c>
      <c r="AI41" s="2">
        <v>1.142E-4</v>
      </c>
      <c r="AJ41" s="2">
        <v>4.96E-3</v>
      </c>
      <c r="AK41" s="2">
        <v>1.81</v>
      </c>
      <c r="AL41" s="2">
        <v>41.11</v>
      </c>
      <c r="AM41" s="12" t="s">
        <v>276</v>
      </c>
      <c r="AN41" s="12" t="s">
        <v>246</v>
      </c>
      <c r="AO41">
        <f t="shared" si="3"/>
        <v>2</v>
      </c>
      <c r="AP41">
        <f t="shared" si="4"/>
        <v>0</v>
      </c>
      <c r="AQ41">
        <f t="shared" si="5"/>
        <v>1</v>
      </c>
    </row>
    <row r="42" spans="1:43" outlineLevel="1" collapsed="1" x14ac:dyDescent="0.2">
      <c r="A42" s="2" t="s">
        <v>51</v>
      </c>
      <c r="B42" s="2" t="s">
        <v>190</v>
      </c>
      <c r="C42" s="2" t="s">
        <v>191</v>
      </c>
      <c r="D42" s="2">
        <v>1.3347500000000001E-4</v>
      </c>
      <c r="E42" s="2">
        <v>1.2527199999999999E-3</v>
      </c>
      <c r="F42" s="2">
        <v>1</v>
      </c>
      <c r="G42" s="2">
        <v>1</v>
      </c>
      <c r="H42" s="2">
        <v>2</v>
      </c>
      <c r="I42" s="2">
        <v>13</v>
      </c>
      <c r="J42" s="2" t="s">
        <v>115</v>
      </c>
      <c r="K42" s="2" t="s">
        <v>192</v>
      </c>
      <c r="L42" s="2">
        <v>2</v>
      </c>
      <c r="M42" s="2">
        <v>3556.5647899999999</v>
      </c>
      <c r="N42" s="2">
        <v>100</v>
      </c>
      <c r="O42" s="2">
        <v>100</v>
      </c>
      <c r="P42" s="2" t="s">
        <v>63</v>
      </c>
      <c r="Q42" s="2" t="s">
        <v>63</v>
      </c>
      <c r="R42" s="2">
        <v>0</v>
      </c>
      <c r="S42" s="2">
        <v>0</v>
      </c>
      <c r="T42" s="2">
        <v>269.7</v>
      </c>
      <c r="U42" s="2" t="s">
        <v>63</v>
      </c>
      <c r="V42" s="2">
        <v>30.3</v>
      </c>
      <c r="W42" s="2">
        <v>60.42</v>
      </c>
      <c r="X42" s="2" t="s">
        <v>63</v>
      </c>
      <c r="Y42" s="2">
        <v>115.15</v>
      </c>
      <c r="Z42" s="2" t="s">
        <v>63</v>
      </c>
      <c r="AA42" s="2" t="s">
        <v>51</v>
      </c>
      <c r="AB42" s="2" t="s">
        <v>51</v>
      </c>
      <c r="AC42" s="2" t="s">
        <v>91</v>
      </c>
      <c r="AD42" s="2" t="s">
        <v>91</v>
      </c>
      <c r="AE42" s="2" t="s">
        <v>51</v>
      </c>
      <c r="AF42" s="2" t="s">
        <v>51</v>
      </c>
      <c r="AG42" s="2" t="s">
        <v>88</v>
      </c>
      <c r="AH42" s="2" t="s">
        <v>51</v>
      </c>
      <c r="AI42" s="2">
        <v>1.142E-4</v>
      </c>
      <c r="AJ42" s="2">
        <v>9.7680000000000002E-9</v>
      </c>
      <c r="AK42" s="2">
        <v>7.22</v>
      </c>
      <c r="AL42" s="2">
        <v>80.95</v>
      </c>
      <c r="AM42" s="12" t="s">
        <v>277</v>
      </c>
      <c r="AN42" s="12" t="s">
        <v>250</v>
      </c>
      <c r="AO42">
        <f t="shared" si="3"/>
        <v>2</v>
      </c>
      <c r="AP42">
        <f t="shared" si="4"/>
        <v>0</v>
      </c>
      <c r="AQ42">
        <f t="shared" si="5"/>
        <v>2</v>
      </c>
    </row>
    <row r="43" spans="1:43" s="18" customFormat="1" outlineLevel="1" collapsed="1" x14ac:dyDescent="0.2">
      <c r="A43" s="19" t="s">
        <v>51</v>
      </c>
      <c r="B43" s="19" t="s">
        <v>190</v>
      </c>
      <c r="C43" s="19" t="s">
        <v>198</v>
      </c>
      <c r="D43" s="19">
        <v>3.2004199999999997E-2</v>
      </c>
      <c r="E43" s="19">
        <v>1.2527199999999999E-3</v>
      </c>
      <c r="F43" s="19">
        <v>1</v>
      </c>
      <c r="G43" s="19">
        <v>1</v>
      </c>
      <c r="H43" s="19">
        <v>1</v>
      </c>
      <c r="I43" s="19">
        <v>1</v>
      </c>
      <c r="J43" s="19" t="s">
        <v>115</v>
      </c>
      <c r="K43" s="19" t="s">
        <v>192</v>
      </c>
      <c r="L43" s="19">
        <v>2</v>
      </c>
      <c r="M43" s="19">
        <v>3636.5311200000001</v>
      </c>
      <c r="N43" s="19">
        <v>100</v>
      </c>
      <c r="O43" s="19" t="s">
        <v>63</v>
      </c>
      <c r="P43" s="19" t="s">
        <v>63</v>
      </c>
      <c r="Q43" s="19" t="s">
        <v>63</v>
      </c>
      <c r="R43" s="19">
        <v>0</v>
      </c>
      <c r="S43" s="19" t="s">
        <v>63</v>
      </c>
      <c r="T43" s="19">
        <v>300</v>
      </c>
      <c r="U43" s="19" t="s">
        <v>63</v>
      </c>
      <c r="V43" s="19" t="s">
        <v>63</v>
      </c>
      <c r="W43" s="19" t="s">
        <v>63</v>
      </c>
      <c r="X43" s="19" t="s">
        <v>63</v>
      </c>
      <c r="Y43" s="19" t="s">
        <v>63</v>
      </c>
      <c r="Z43" s="19" t="s">
        <v>63</v>
      </c>
      <c r="AA43" s="19" t="s">
        <v>51</v>
      </c>
      <c r="AB43" s="19" t="s">
        <v>91</v>
      </c>
      <c r="AC43" s="19" t="s">
        <v>91</v>
      </c>
      <c r="AD43" s="19" t="s">
        <v>91</v>
      </c>
      <c r="AE43" s="19" t="s">
        <v>91</v>
      </c>
      <c r="AF43" s="19" t="s">
        <v>91</v>
      </c>
      <c r="AG43" s="19" t="s">
        <v>88</v>
      </c>
      <c r="AH43" s="19" t="s">
        <v>51</v>
      </c>
      <c r="AI43" s="19">
        <v>1.142E-4</v>
      </c>
      <c r="AJ43" s="19">
        <v>3.4949999999999998E-4</v>
      </c>
      <c r="AK43" s="19">
        <v>2.0299999999999998</v>
      </c>
      <c r="AL43" s="19">
        <v>84.7</v>
      </c>
      <c r="AM43" s="18" t="s">
        <v>282</v>
      </c>
      <c r="AN43" s="22" t="s">
        <v>250</v>
      </c>
      <c r="AO43" s="18">
        <f t="shared" si="3"/>
        <v>1</v>
      </c>
      <c r="AP43" s="18">
        <f t="shared" si="4"/>
        <v>0</v>
      </c>
      <c r="AQ43" s="18">
        <f t="shared" si="5"/>
        <v>0</v>
      </c>
    </row>
    <row r="44" spans="1:43" outlineLevel="1" collapsed="1" x14ac:dyDescent="0.2">
      <c r="A44" s="2" t="s">
        <v>51</v>
      </c>
      <c r="B44" s="2" t="s">
        <v>190</v>
      </c>
      <c r="C44" s="2" t="s">
        <v>193</v>
      </c>
      <c r="D44" s="2">
        <v>1.3234900000000001E-3</v>
      </c>
      <c r="E44" s="2">
        <v>1.2527199999999999E-3</v>
      </c>
      <c r="F44" s="2">
        <v>1</v>
      </c>
      <c r="G44" s="2">
        <v>1</v>
      </c>
      <c r="H44" s="2">
        <v>1</v>
      </c>
      <c r="I44" s="2">
        <v>4</v>
      </c>
      <c r="J44" s="2" t="s">
        <v>115</v>
      </c>
      <c r="K44" s="2" t="s">
        <v>192</v>
      </c>
      <c r="L44" s="2">
        <v>2</v>
      </c>
      <c r="M44" s="2">
        <v>3557.5488099999998</v>
      </c>
      <c r="N44" s="2">
        <v>100</v>
      </c>
      <c r="O44" s="2">
        <v>100</v>
      </c>
      <c r="P44" s="2" t="s">
        <v>63</v>
      </c>
      <c r="Q44" s="2" t="s">
        <v>63</v>
      </c>
      <c r="R44" s="2">
        <v>0</v>
      </c>
      <c r="S44" s="2">
        <v>0</v>
      </c>
      <c r="T44" s="2">
        <v>211.6</v>
      </c>
      <c r="U44" s="2" t="s">
        <v>63</v>
      </c>
      <c r="V44" s="2">
        <v>88.4</v>
      </c>
      <c r="W44" s="2">
        <v>92.82</v>
      </c>
      <c r="X44" s="2" t="s">
        <v>63</v>
      </c>
      <c r="Y44" s="2">
        <v>130.80000000000001</v>
      </c>
      <c r="Z44" s="2" t="s">
        <v>63</v>
      </c>
      <c r="AA44" s="2" t="s">
        <v>51</v>
      </c>
      <c r="AB44" s="2" t="s">
        <v>51</v>
      </c>
      <c r="AC44" s="2" t="s">
        <v>91</v>
      </c>
      <c r="AD44" s="2" t="s">
        <v>91</v>
      </c>
      <c r="AE44" s="2" t="s">
        <v>51</v>
      </c>
      <c r="AF44" s="2" t="s">
        <v>87</v>
      </c>
      <c r="AG44" s="2" t="s">
        <v>88</v>
      </c>
      <c r="AH44" s="2" t="s">
        <v>51</v>
      </c>
      <c r="AI44" s="2">
        <v>1.142E-4</v>
      </c>
      <c r="AJ44" s="2">
        <v>7.8100000000000002E-7</v>
      </c>
      <c r="AK44" s="2">
        <v>3.83</v>
      </c>
      <c r="AL44" s="2">
        <v>81.180000000000007</v>
      </c>
      <c r="AM44" s="12" t="s">
        <v>278</v>
      </c>
      <c r="AN44" s="12" t="s">
        <v>250</v>
      </c>
      <c r="AO44">
        <f t="shared" si="3"/>
        <v>2</v>
      </c>
      <c r="AP44">
        <f t="shared" si="4"/>
        <v>0</v>
      </c>
      <c r="AQ44">
        <f t="shared" si="5"/>
        <v>2</v>
      </c>
    </row>
    <row r="45" spans="1:43" outlineLevel="1" collapsed="1" x14ac:dyDescent="0.2">
      <c r="A45" s="2" t="s">
        <v>51</v>
      </c>
      <c r="B45" s="2" t="s">
        <v>190</v>
      </c>
      <c r="C45" s="2" t="s">
        <v>194</v>
      </c>
      <c r="D45" s="2">
        <v>5.6266499999999995E-4</v>
      </c>
      <c r="E45" s="2">
        <v>1.2527199999999999E-3</v>
      </c>
      <c r="F45" s="2">
        <v>1</v>
      </c>
      <c r="G45" s="2">
        <v>1</v>
      </c>
      <c r="H45" s="2">
        <v>3</v>
      </c>
      <c r="I45" s="2">
        <v>39</v>
      </c>
      <c r="J45" s="2" t="s">
        <v>115</v>
      </c>
      <c r="K45" s="2" t="s">
        <v>192</v>
      </c>
      <c r="L45" s="2">
        <v>2</v>
      </c>
      <c r="M45" s="2">
        <v>3572.55971</v>
      </c>
      <c r="N45" s="2">
        <v>100</v>
      </c>
      <c r="O45" s="2">
        <v>100</v>
      </c>
      <c r="P45" s="2" t="s">
        <v>63</v>
      </c>
      <c r="Q45" s="2" t="s">
        <v>63</v>
      </c>
      <c r="R45" s="2">
        <v>0</v>
      </c>
      <c r="S45" s="2">
        <v>0</v>
      </c>
      <c r="T45" s="2">
        <v>251.8</v>
      </c>
      <c r="U45" s="2" t="s">
        <v>63</v>
      </c>
      <c r="V45" s="2">
        <v>48.2</v>
      </c>
      <c r="W45" s="2">
        <v>1.27</v>
      </c>
      <c r="X45" s="2" t="s">
        <v>63</v>
      </c>
      <c r="Y45" s="2">
        <v>86.26</v>
      </c>
      <c r="Z45" s="2" t="s">
        <v>63</v>
      </c>
      <c r="AA45" s="2" t="s">
        <v>51</v>
      </c>
      <c r="AB45" s="2" t="s">
        <v>51</v>
      </c>
      <c r="AC45" s="2" t="s">
        <v>91</v>
      </c>
      <c r="AD45" s="2" t="s">
        <v>91</v>
      </c>
      <c r="AE45" s="2" t="s">
        <v>51</v>
      </c>
      <c r="AF45" s="2" t="s">
        <v>51</v>
      </c>
      <c r="AG45" s="2" t="s">
        <v>88</v>
      </c>
      <c r="AH45" s="2" t="s">
        <v>51</v>
      </c>
      <c r="AI45" s="2">
        <v>1.142E-4</v>
      </c>
      <c r="AJ45" s="2">
        <v>1.5279999999999999E-7</v>
      </c>
      <c r="AK45" s="2">
        <v>4.28</v>
      </c>
      <c r="AL45" s="2">
        <v>77.680000000000007</v>
      </c>
      <c r="AM45" s="12" t="s">
        <v>279</v>
      </c>
      <c r="AN45" s="12" t="s">
        <v>250</v>
      </c>
      <c r="AO45">
        <f t="shared" si="3"/>
        <v>2</v>
      </c>
      <c r="AP45">
        <f t="shared" si="4"/>
        <v>0</v>
      </c>
      <c r="AQ45">
        <f t="shared" si="5"/>
        <v>2</v>
      </c>
    </row>
    <row r="46" spans="1:43" outlineLevel="1" collapsed="1" x14ac:dyDescent="0.2">
      <c r="A46" s="2" t="s">
        <v>51</v>
      </c>
      <c r="B46" s="2" t="s">
        <v>190</v>
      </c>
      <c r="C46" s="2" t="s">
        <v>196</v>
      </c>
      <c r="D46" s="2">
        <v>8.53936E-2</v>
      </c>
      <c r="E46" s="2">
        <v>1.2527199999999999E-3</v>
      </c>
      <c r="F46" s="2">
        <v>1</v>
      </c>
      <c r="G46" s="2">
        <v>1</v>
      </c>
      <c r="H46" s="2">
        <v>1</v>
      </c>
      <c r="I46" s="2">
        <v>6</v>
      </c>
      <c r="J46" s="2" t="s">
        <v>115</v>
      </c>
      <c r="K46" s="2" t="s">
        <v>192</v>
      </c>
      <c r="L46" s="2">
        <v>2</v>
      </c>
      <c r="M46" s="2">
        <v>3613.58626</v>
      </c>
      <c r="N46" s="2">
        <v>57.78</v>
      </c>
      <c r="O46" s="2">
        <v>37.518999999999998</v>
      </c>
      <c r="P46" s="2" t="s">
        <v>63</v>
      </c>
      <c r="Q46" s="2" t="s">
        <v>63</v>
      </c>
      <c r="R46" s="2">
        <v>85.46</v>
      </c>
      <c r="S46" s="2">
        <v>169.77</v>
      </c>
      <c r="T46" s="2">
        <v>246.2</v>
      </c>
      <c r="U46" s="2">
        <v>8.5</v>
      </c>
      <c r="V46" s="2">
        <v>45.3</v>
      </c>
      <c r="W46" s="2">
        <v>19.53</v>
      </c>
      <c r="X46" s="2" t="s">
        <v>63</v>
      </c>
      <c r="Y46" s="2">
        <v>105.82</v>
      </c>
      <c r="Z46" s="2" t="s">
        <v>63</v>
      </c>
      <c r="AA46" s="2" t="s">
        <v>51</v>
      </c>
      <c r="AB46" s="2" t="s">
        <v>51</v>
      </c>
      <c r="AC46" s="2" t="s">
        <v>87</v>
      </c>
      <c r="AD46" s="2" t="s">
        <v>91</v>
      </c>
      <c r="AE46" s="2" t="s">
        <v>51</v>
      </c>
      <c r="AF46" s="2" t="s">
        <v>87</v>
      </c>
      <c r="AG46" s="2" t="s">
        <v>88</v>
      </c>
      <c r="AH46" s="2" t="s">
        <v>51</v>
      </c>
      <c r="AI46" s="2">
        <v>1.142E-4</v>
      </c>
      <c r="AJ46" s="2">
        <v>2.3779999999999999E-3</v>
      </c>
      <c r="AK46" s="2">
        <v>2.0499999999999998</v>
      </c>
      <c r="AL46" s="2">
        <v>72.78</v>
      </c>
      <c r="AM46" s="12" t="s">
        <v>279</v>
      </c>
      <c r="AN46" s="12" t="s">
        <v>250</v>
      </c>
      <c r="AO46">
        <f t="shared" si="3"/>
        <v>2</v>
      </c>
      <c r="AP46">
        <f t="shared" si="4"/>
        <v>1</v>
      </c>
      <c r="AQ46">
        <f t="shared" si="5"/>
        <v>2</v>
      </c>
    </row>
    <row r="47" spans="1:43" s="23" customFormat="1" outlineLevel="1" collapsed="1" x14ac:dyDescent="0.2">
      <c r="A47" s="13" t="s">
        <v>51</v>
      </c>
      <c r="B47" s="13" t="s">
        <v>190</v>
      </c>
      <c r="C47" s="13" t="s">
        <v>199</v>
      </c>
      <c r="D47" s="13">
        <v>0.13791999999999999</v>
      </c>
      <c r="E47" s="13">
        <v>2.2672199999999999E-3</v>
      </c>
      <c r="F47" s="13">
        <v>1</v>
      </c>
      <c r="G47" s="13">
        <v>1</v>
      </c>
      <c r="H47" s="13">
        <v>1</v>
      </c>
      <c r="I47" s="13">
        <v>1</v>
      </c>
      <c r="J47" s="13" t="s">
        <v>115</v>
      </c>
      <c r="K47" s="13" t="s">
        <v>192</v>
      </c>
      <c r="L47" s="13">
        <v>2</v>
      </c>
      <c r="M47" s="13">
        <v>3652.5260400000002</v>
      </c>
      <c r="N47" s="13">
        <v>100</v>
      </c>
      <c r="O47" s="13">
        <v>100</v>
      </c>
      <c r="P47" s="13" t="s">
        <v>63</v>
      </c>
      <c r="Q47" s="13" t="s">
        <v>63</v>
      </c>
      <c r="R47" s="13">
        <v>0</v>
      </c>
      <c r="S47" s="13">
        <v>0</v>
      </c>
      <c r="T47" s="13">
        <v>237.1</v>
      </c>
      <c r="U47" s="13" t="s">
        <v>63</v>
      </c>
      <c r="V47" s="13">
        <v>62.9</v>
      </c>
      <c r="W47" s="13">
        <v>81.77</v>
      </c>
      <c r="X47" s="13" t="s">
        <v>63</v>
      </c>
      <c r="Y47" s="13" t="s">
        <v>63</v>
      </c>
      <c r="Z47" s="13" t="s">
        <v>63</v>
      </c>
      <c r="AA47" s="13" t="s">
        <v>87</v>
      </c>
      <c r="AB47" s="13" t="s">
        <v>51</v>
      </c>
      <c r="AC47" s="13" t="s">
        <v>91</v>
      </c>
      <c r="AD47" s="13" t="s">
        <v>91</v>
      </c>
      <c r="AE47" s="13" t="s">
        <v>87</v>
      </c>
      <c r="AF47" s="13" t="s">
        <v>91</v>
      </c>
      <c r="AG47" s="13" t="s">
        <v>88</v>
      </c>
      <c r="AH47" s="13" t="s">
        <v>51</v>
      </c>
      <c r="AI47" s="13">
        <v>1.142E-4</v>
      </c>
      <c r="AJ47" s="13">
        <v>6.2459999999999998E-3</v>
      </c>
      <c r="AK47" s="13">
        <v>1.84</v>
      </c>
      <c r="AL47" s="13">
        <v>81.36</v>
      </c>
      <c r="AM47" s="24" t="s">
        <v>280</v>
      </c>
      <c r="AN47" s="24" t="s">
        <v>250</v>
      </c>
      <c r="AO47" s="23">
        <f t="shared" si="3"/>
        <v>2</v>
      </c>
      <c r="AP47" s="23">
        <f t="shared" si="4"/>
        <v>0</v>
      </c>
      <c r="AQ47" s="23">
        <f t="shared" si="5"/>
        <v>1</v>
      </c>
    </row>
    <row r="48" spans="1:43" s="23" customFormat="1" outlineLevel="1" collapsed="1" x14ac:dyDescent="0.2">
      <c r="A48" s="13" t="s">
        <v>51</v>
      </c>
      <c r="B48" s="13" t="s">
        <v>190</v>
      </c>
      <c r="C48" s="13" t="s">
        <v>200</v>
      </c>
      <c r="D48" s="13">
        <v>0.20181199999999999</v>
      </c>
      <c r="E48" s="13">
        <v>2.2672199999999999E-3</v>
      </c>
      <c r="F48" s="13">
        <v>1</v>
      </c>
      <c r="G48" s="13">
        <v>1</v>
      </c>
      <c r="H48" s="13">
        <v>1</v>
      </c>
      <c r="I48" s="13">
        <v>1</v>
      </c>
      <c r="J48" s="13" t="s">
        <v>115</v>
      </c>
      <c r="K48" s="13" t="s">
        <v>192</v>
      </c>
      <c r="L48" s="13">
        <v>2</v>
      </c>
      <c r="M48" s="13">
        <v>3653.5100499999999</v>
      </c>
      <c r="N48" s="13">
        <v>100</v>
      </c>
      <c r="O48" s="13">
        <v>100</v>
      </c>
      <c r="P48" s="13" t="s">
        <v>63</v>
      </c>
      <c r="Q48" s="13" t="s">
        <v>63</v>
      </c>
      <c r="R48" s="13">
        <v>0</v>
      </c>
      <c r="S48" s="13">
        <v>0</v>
      </c>
      <c r="T48" s="13">
        <v>231.8</v>
      </c>
      <c r="U48" s="13" t="s">
        <v>63</v>
      </c>
      <c r="V48" s="13">
        <v>68.2</v>
      </c>
      <c r="W48" s="13">
        <v>62.45</v>
      </c>
      <c r="X48" s="13" t="s">
        <v>63</v>
      </c>
      <c r="Y48" s="13" t="s">
        <v>63</v>
      </c>
      <c r="Z48" s="13" t="s">
        <v>63</v>
      </c>
      <c r="AA48" s="13" t="s">
        <v>51</v>
      </c>
      <c r="AB48" s="13" t="s">
        <v>87</v>
      </c>
      <c r="AC48" s="13" t="s">
        <v>91</v>
      </c>
      <c r="AD48" s="13" t="s">
        <v>91</v>
      </c>
      <c r="AE48" s="13" t="s">
        <v>87</v>
      </c>
      <c r="AF48" s="13" t="s">
        <v>91</v>
      </c>
      <c r="AG48" s="13" t="s">
        <v>88</v>
      </c>
      <c r="AH48" s="13" t="s">
        <v>51</v>
      </c>
      <c r="AI48" s="13">
        <v>1.142E-4</v>
      </c>
      <c r="AJ48" s="13">
        <v>1.375E-2</v>
      </c>
      <c r="AK48" s="13">
        <v>1.5</v>
      </c>
      <c r="AL48" s="13">
        <v>81.38</v>
      </c>
      <c r="AM48" s="24" t="s">
        <v>281</v>
      </c>
      <c r="AN48" s="24" t="s">
        <v>250</v>
      </c>
      <c r="AO48" s="23">
        <f t="shared" si="3"/>
        <v>2</v>
      </c>
      <c r="AP48" s="23">
        <f t="shared" si="4"/>
        <v>0</v>
      </c>
      <c r="AQ48" s="23">
        <f t="shared" si="5"/>
        <v>1</v>
      </c>
    </row>
    <row r="49" spans="1:43" s="8" customFormat="1" outlineLevel="1" collapsed="1" x14ac:dyDescent="0.2">
      <c r="A49" s="2" t="s">
        <v>51</v>
      </c>
      <c r="B49" s="2" t="s">
        <v>190</v>
      </c>
      <c r="C49" s="2" t="s">
        <v>195</v>
      </c>
      <c r="D49" s="2">
        <v>3.4030900000000001E-3</v>
      </c>
      <c r="E49" s="2">
        <v>1.2527199999999999E-3</v>
      </c>
      <c r="F49" s="2">
        <v>1</v>
      </c>
      <c r="G49" s="2">
        <v>1</v>
      </c>
      <c r="H49" s="2">
        <v>3</v>
      </c>
      <c r="I49" s="2">
        <v>11</v>
      </c>
      <c r="J49" s="2" t="s">
        <v>115</v>
      </c>
      <c r="K49" s="2" t="s">
        <v>192</v>
      </c>
      <c r="L49" s="2">
        <v>2</v>
      </c>
      <c r="M49" s="2">
        <v>3573.5437200000001</v>
      </c>
      <c r="N49" s="2">
        <v>100</v>
      </c>
      <c r="O49" s="2">
        <v>100</v>
      </c>
      <c r="P49" s="2" t="s">
        <v>63</v>
      </c>
      <c r="Q49" s="2" t="s">
        <v>63</v>
      </c>
      <c r="R49" s="2">
        <v>0</v>
      </c>
      <c r="S49" s="2">
        <v>0</v>
      </c>
      <c r="T49" s="2">
        <v>246.8</v>
      </c>
      <c r="U49" s="2" t="s">
        <v>63</v>
      </c>
      <c r="V49" s="2">
        <v>53.2</v>
      </c>
      <c r="W49" s="2">
        <v>30.18</v>
      </c>
      <c r="X49" s="2" t="s">
        <v>63</v>
      </c>
      <c r="Y49" s="2">
        <v>57.76</v>
      </c>
      <c r="Z49" s="2" t="s">
        <v>63</v>
      </c>
      <c r="AA49" s="2" t="s">
        <v>51</v>
      </c>
      <c r="AB49" s="2" t="s">
        <v>51</v>
      </c>
      <c r="AC49" s="2" t="s">
        <v>91</v>
      </c>
      <c r="AD49" s="2" t="s">
        <v>91</v>
      </c>
      <c r="AE49" s="2" t="s">
        <v>51</v>
      </c>
      <c r="AF49" s="2" t="s">
        <v>87</v>
      </c>
      <c r="AG49" s="2" t="s">
        <v>88</v>
      </c>
      <c r="AH49" s="2" t="s">
        <v>51</v>
      </c>
      <c r="AI49" s="2">
        <v>1.142E-4</v>
      </c>
      <c r="AJ49" s="2">
        <v>4.7430000000000002E-6</v>
      </c>
      <c r="AK49" s="2">
        <v>1.97</v>
      </c>
      <c r="AL49" s="2">
        <v>76.94</v>
      </c>
      <c r="AM49" s="12" t="s">
        <v>283</v>
      </c>
      <c r="AN49" s="12" t="s">
        <v>250</v>
      </c>
      <c r="AO49">
        <f t="shared" si="3"/>
        <v>2</v>
      </c>
      <c r="AP49">
        <f t="shared" si="4"/>
        <v>0</v>
      </c>
      <c r="AQ49">
        <f t="shared" si="5"/>
        <v>2</v>
      </c>
    </row>
    <row r="50" spans="1:43" s="18" customFormat="1" outlineLevel="1" collapsed="1" x14ac:dyDescent="0.2">
      <c r="A50" s="19" t="s">
        <v>51</v>
      </c>
      <c r="B50" s="19" t="s">
        <v>190</v>
      </c>
      <c r="C50" s="19" t="s">
        <v>197</v>
      </c>
      <c r="D50" s="19">
        <v>9.3015700000000007E-2</v>
      </c>
      <c r="E50" s="19">
        <v>1.2527199999999999E-3</v>
      </c>
      <c r="F50" s="19">
        <v>1</v>
      </c>
      <c r="G50" s="19">
        <v>1</v>
      </c>
      <c r="H50" s="19">
        <v>1</v>
      </c>
      <c r="I50" s="19">
        <v>1</v>
      </c>
      <c r="J50" s="19" t="s">
        <v>115</v>
      </c>
      <c r="K50" s="19" t="s">
        <v>192</v>
      </c>
      <c r="L50" s="19">
        <v>2</v>
      </c>
      <c r="M50" s="19">
        <v>3614.5702700000002</v>
      </c>
      <c r="N50" s="19">
        <v>100</v>
      </c>
      <c r="O50" s="19">
        <v>100</v>
      </c>
      <c r="P50" s="19" t="s">
        <v>63</v>
      </c>
      <c r="Q50" s="19" t="s">
        <v>63</v>
      </c>
      <c r="R50" s="19">
        <v>0</v>
      </c>
      <c r="S50" s="19">
        <v>0</v>
      </c>
      <c r="T50" s="19">
        <v>235.6</v>
      </c>
      <c r="U50" s="19" t="s">
        <v>63</v>
      </c>
      <c r="V50" s="19">
        <v>64.400000000000006</v>
      </c>
      <c r="W50" s="19" t="s">
        <v>63</v>
      </c>
      <c r="X50" s="19" t="s">
        <v>63</v>
      </c>
      <c r="Y50" s="19" t="s">
        <v>63</v>
      </c>
      <c r="Z50" s="19" t="s">
        <v>63</v>
      </c>
      <c r="AA50" s="19" t="s">
        <v>51</v>
      </c>
      <c r="AB50" s="19" t="s">
        <v>91</v>
      </c>
      <c r="AC50" s="19" t="s">
        <v>91</v>
      </c>
      <c r="AD50" s="19" t="s">
        <v>91</v>
      </c>
      <c r="AE50" s="19" t="s">
        <v>87</v>
      </c>
      <c r="AF50" s="19" t="s">
        <v>91</v>
      </c>
      <c r="AG50" s="19" t="s">
        <v>88</v>
      </c>
      <c r="AH50" s="19" t="s">
        <v>51</v>
      </c>
      <c r="AI50" s="19">
        <v>1.142E-4</v>
      </c>
      <c r="AJ50" s="19">
        <v>2.8270000000000001E-3</v>
      </c>
      <c r="AK50" s="19">
        <v>2.25</v>
      </c>
      <c r="AL50" s="19">
        <v>71.22</v>
      </c>
      <c r="AM50" s="18" t="s">
        <v>284</v>
      </c>
      <c r="AN50" s="22" t="s">
        <v>250</v>
      </c>
      <c r="AO50" s="18">
        <f t="shared" si="3"/>
        <v>1</v>
      </c>
      <c r="AP50" s="18">
        <f t="shared" si="4"/>
        <v>0</v>
      </c>
      <c r="AQ50" s="18">
        <f t="shared" si="5"/>
        <v>1</v>
      </c>
    </row>
    <row r="51" spans="1:43" s="18" customFormat="1" outlineLevel="1" collapsed="1" x14ac:dyDescent="0.2">
      <c r="A51" s="19" t="s">
        <v>51</v>
      </c>
      <c r="B51" s="19" t="s">
        <v>171</v>
      </c>
      <c r="C51" s="19" t="s">
        <v>179</v>
      </c>
      <c r="D51" s="19">
        <v>3.3626400000000001E-2</v>
      </c>
      <c r="E51" s="19">
        <v>1.2527199999999999E-3</v>
      </c>
      <c r="F51" s="19">
        <v>1</v>
      </c>
      <c r="G51" s="19">
        <v>1</v>
      </c>
      <c r="H51" s="19">
        <v>1</v>
      </c>
      <c r="I51" s="19">
        <v>1</v>
      </c>
      <c r="J51" s="19" t="s">
        <v>115</v>
      </c>
      <c r="K51" s="19" t="s">
        <v>173</v>
      </c>
      <c r="L51" s="19">
        <v>1</v>
      </c>
      <c r="M51" s="19">
        <v>3225.2829499999998</v>
      </c>
      <c r="N51" s="19">
        <v>100</v>
      </c>
      <c r="O51" s="19" t="s">
        <v>63</v>
      </c>
      <c r="P51" s="19" t="s">
        <v>63</v>
      </c>
      <c r="Q51" s="19" t="s">
        <v>63</v>
      </c>
      <c r="R51" s="19">
        <v>0</v>
      </c>
      <c r="S51" s="19" t="s">
        <v>63</v>
      </c>
      <c r="T51" s="19">
        <v>300</v>
      </c>
      <c r="U51" s="19" t="s">
        <v>63</v>
      </c>
      <c r="V51" s="19" t="s">
        <v>63</v>
      </c>
      <c r="W51" s="19" t="s">
        <v>63</v>
      </c>
      <c r="X51" s="19" t="s">
        <v>63</v>
      </c>
      <c r="Y51" s="19" t="s">
        <v>63</v>
      </c>
      <c r="Z51" s="19" t="s">
        <v>63</v>
      </c>
      <c r="AA51" s="19" t="s">
        <v>51</v>
      </c>
      <c r="AB51" s="19" t="s">
        <v>91</v>
      </c>
      <c r="AC51" s="19" t="s">
        <v>91</v>
      </c>
      <c r="AD51" s="19" t="s">
        <v>91</v>
      </c>
      <c r="AE51" s="19" t="s">
        <v>91</v>
      </c>
      <c r="AF51" s="19" t="s">
        <v>91</v>
      </c>
      <c r="AG51" s="19" t="s">
        <v>88</v>
      </c>
      <c r="AH51" s="19" t="s">
        <v>51</v>
      </c>
      <c r="AI51" s="19">
        <v>1.142E-4</v>
      </c>
      <c r="AJ51" s="19">
        <v>3.8499999999999998E-4</v>
      </c>
      <c r="AK51" s="19">
        <v>2.78</v>
      </c>
      <c r="AL51" s="19">
        <v>84.39</v>
      </c>
      <c r="AM51" s="18" t="s">
        <v>291</v>
      </c>
      <c r="AN51" s="22" t="s">
        <v>247</v>
      </c>
      <c r="AO51" s="18">
        <f t="shared" si="3"/>
        <v>1</v>
      </c>
      <c r="AP51" s="18">
        <f t="shared" si="4"/>
        <v>0</v>
      </c>
      <c r="AQ51" s="18">
        <f t="shared" si="5"/>
        <v>0</v>
      </c>
    </row>
    <row r="52" spans="1:43" s="23" customFormat="1" outlineLevel="1" collapsed="1" x14ac:dyDescent="0.2">
      <c r="A52" s="13" t="s">
        <v>51</v>
      </c>
      <c r="B52" s="13" t="s">
        <v>171</v>
      </c>
      <c r="C52" s="13" t="s">
        <v>175</v>
      </c>
      <c r="D52" s="13">
        <v>1.1888899999999999E-6</v>
      </c>
      <c r="E52" s="13">
        <v>1.2527199999999999E-3</v>
      </c>
      <c r="F52" s="13">
        <v>1</v>
      </c>
      <c r="G52" s="13">
        <v>1</v>
      </c>
      <c r="H52" s="13">
        <v>3</v>
      </c>
      <c r="I52" s="13">
        <v>28</v>
      </c>
      <c r="J52" s="13" t="s">
        <v>115</v>
      </c>
      <c r="K52" s="13" t="s">
        <v>173</v>
      </c>
      <c r="L52" s="13">
        <v>1</v>
      </c>
      <c r="M52" s="13">
        <v>3145.3166200000001</v>
      </c>
      <c r="N52" s="13">
        <v>100</v>
      </c>
      <c r="O52" s="13">
        <v>100</v>
      </c>
      <c r="P52" s="13" t="s">
        <v>63</v>
      </c>
      <c r="Q52" s="13" t="s">
        <v>63</v>
      </c>
      <c r="R52" s="13">
        <v>0</v>
      </c>
      <c r="S52" s="13">
        <v>0</v>
      </c>
      <c r="T52" s="13">
        <v>251</v>
      </c>
      <c r="U52" s="13" t="s">
        <v>63</v>
      </c>
      <c r="V52" s="13">
        <v>49</v>
      </c>
      <c r="W52" s="13">
        <v>5.42</v>
      </c>
      <c r="X52" s="13" t="s">
        <v>63</v>
      </c>
      <c r="Y52" s="13">
        <v>86.56</v>
      </c>
      <c r="Z52" s="13" t="s">
        <v>63</v>
      </c>
      <c r="AA52" s="13" t="s">
        <v>51</v>
      </c>
      <c r="AB52" s="13" t="s">
        <v>51</v>
      </c>
      <c r="AC52" s="13" t="s">
        <v>91</v>
      </c>
      <c r="AD52" s="13" t="s">
        <v>91</v>
      </c>
      <c r="AE52" s="13" t="s">
        <v>51</v>
      </c>
      <c r="AF52" s="13" t="s">
        <v>51</v>
      </c>
      <c r="AG52" s="13" t="s">
        <v>88</v>
      </c>
      <c r="AH52" s="13" t="s">
        <v>51</v>
      </c>
      <c r="AI52" s="13">
        <v>1.142E-4</v>
      </c>
      <c r="AJ52" s="13">
        <v>1.1930000000000001E-12</v>
      </c>
      <c r="AK52" s="13">
        <v>5.16</v>
      </c>
      <c r="AL52" s="13">
        <v>82.03</v>
      </c>
      <c r="AM52" s="24" t="s">
        <v>287</v>
      </c>
      <c r="AN52" s="24" t="s">
        <v>247</v>
      </c>
      <c r="AO52" s="23">
        <f t="shared" si="3"/>
        <v>2</v>
      </c>
      <c r="AP52" s="23">
        <f t="shared" si="4"/>
        <v>0</v>
      </c>
      <c r="AQ52" s="23">
        <f t="shared" si="5"/>
        <v>2</v>
      </c>
    </row>
    <row r="53" spans="1:43" outlineLevel="1" collapsed="1" x14ac:dyDescent="0.2">
      <c r="A53" s="2" t="s">
        <v>51</v>
      </c>
      <c r="B53" s="2" t="s">
        <v>171</v>
      </c>
      <c r="C53" s="2" t="s">
        <v>172</v>
      </c>
      <c r="D53" s="2">
        <v>4.8761399999999998E-4</v>
      </c>
      <c r="E53" s="2">
        <v>1.2527199999999999E-3</v>
      </c>
      <c r="F53" s="2">
        <v>1</v>
      </c>
      <c r="G53" s="2">
        <v>1</v>
      </c>
      <c r="H53" s="2">
        <v>3</v>
      </c>
      <c r="I53" s="2">
        <v>9</v>
      </c>
      <c r="J53" s="2" t="s">
        <v>115</v>
      </c>
      <c r="K53" s="2" t="s">
        <v>173</v>
      </c>
      <c r="L53" s="2">
        <v>1</v>
      </c>
      <c r="M53" s="2">
        <v>3129.3217100000002</v>
      </c>
      <c r="N53" s="2">
        <v>100</v>
      </c>
      <c r="O53" s="2">
        <v>100</v>
      </c>
      <c r="P53" s="2" t="s">
        <v>63</v>
      </c>
      <c r="Q53" s="2" t="s">
        <v>63</v>
      </c>
      <c r="R53" s="2">
        <v>0</v>
      </c>
      <c r="S53" s="2">
        <v>0</v>
      </c>
      <c r="T53" s="2">
        <v>263.89999999999998</v>
      </c>
      <c r="U53" s="2" t="s">
        <v>63</v>
      </c>
      <c r="V53" s="2">
        <v>36.1</v>
      </c>
      <c r="W53" s="2">
        <v>57.35</v>
      </c>
      <c r="X53" s="2" t="s">
        <v>63</v>
      </c>
      <c r="Y53" s="2">
        <v>106.13</v>
      </c>
      <c r="Z53" s="2" t="s">
        <v>63</v>
      </c>
      <c r="AA53" s="2" t="s">
        <v>51</v>
      </c>
      <c r="AB53" s="2" t="s">
        <v>51</v>
      </c>
      <c r="AC53" s="2" t="s">
        <v>91</v>
      </c>
      <c r="AD53" s="2" t="s">
        <v>91</v>
      </c>
      <c r="AE53" s="2" t="s">
        <v>51</v>
      </c>
      <c r="AF53" s="2" t="s">
        <v>51</v>
      </c>
      <c r="AG53" s="2" t="s">
        <v>88</v>
      </c>
      <c r="AH53" s="2" t="s">
        <v>51</v>
      </c>
      <c r="AI53" s="2">
        <v>1.142E-4</v>
      </c>
      <c r="AJ53" s="2">
        <v>1.1619999999999999E-7</v>
      </c>
      <c r="AK53" s="2">
        <v>4.4800000000000004</v>
      </c>
      <c r="AL53" s="2">
        <v>85.36</v>
      </c>
      <c r="AM53" s="12" t="s">
        <v>285</v>
      </c>
      <c r="AN53" s="12" t="s">
        <v>247</v>
      </c>
      <c r="AO53">
        <f t="shared" si="3"/>
        <v>2</v>
      </c>
      <c r="AP53">
        <f t="shared" si="4"/>
        <v>0</v>
      </c>
      <c r="AQ53">
        <f t="shared" si="5"/>
        <v>2</v>
      </c>
    </row>
    <row r="54" spans="1:43" outlineLevel="1" collapsed="1" x14ac:dyDescent="0.2">
      <c r="A54" s="2" t="s">
        <v>51</v>
      </c>
      <c r="B54" s="2" t="s">
        <v>171</v>
      </c>
      <c r="C54" s="2" t="s">
        <v>177</v>
      </c>
      <c r="D54" s="2">
        <v>1.72695E-2</v>
      </c>
      <c r="E54" s="2">
        <v>1.2527199999999999E-3</v>
      </c>
      <c r="F54" s="2">
        <v>1</v>
      </c>
      <c r="G54" s="2">
        <v>1</v>
      </c>
      <c r="H54" s="2">
        <v>1</v>
      </c>
      <c r="I54" s="2">
        <v>10</v>
      </c>
      <c r="J54" s="2" t="s">
        <v>115</v>
      </c>
      <c r="K54" s="2" t="s">
        <v>173</v>
      </c>
      <c r="L54" s="2">
        <v>1</v>
      </c>
      <c r="M54" s="2">
        <v>3186.3431700000001</v>
      </c>
      <c r="N54" s="2">
        <v>100</v>
      </c>
      <c r="O54" s="2">
        <v>100</v>
      </c>
      <c r="P54" s="2" t="s">
        <v>63</v>
      </c>
      <c r="Q54" s="2" t="s">
        <v>63</v>
      </c>
      <c r="R54" s="2">
        <v>0</v>
      </c>
      <c r="S54" s="2">
        <v>0</v>
      </c>
      <c r="T54" s="2">
        <v>264.8</v>
      </c>
      <c r="U54" s="2" t="s">
        <v>63</v>
      </c>
      <c r="V54" s="2">
        <v>35.200000000000003</v>
      </c>
      <c r="W54" s="2">
        <v>7.77</v>
      </c>
      <c r="X54" s="2" t="s">
        <v>63</v>
      </c>
      <c r="Y54" s="2">
        <v>93.44</v>
      </c>
      <c r="Z54" s="2" t="s">
        <v>63</v>
      </c>
      <c r="AA54" s="2" t="s">
        <v>51</v>
      </c>
      <c r="AB54" s="2" t="s">
        <v>51</v>
      </c>
      <c r="AC54" s="2" t="s">
        <v>91</v>
      </c>
      <c r="AD54" s="2" t="s">
        <v>91</v>
      </c>
      <c r="AE54" s="2" t="s">
        <v>51</v>
      </c>
      <c r="AF54" s="2" t="s">
        <v>51</v>
      </c>
      <c r="AG54" s="2" t="s">
        <v>88</v>
      </c>
      <c r="AH54" s="2" t="s">
        <v>51</v>
      </c>
      <c r="AI54" s="2">
        <v>1.142E-4</v>
      </c>
      <c r="AJ54" s="2">
        <v>1.064E-4</v>
      </c>
      <c r="AK54" s="2">
        <v>2.81</v>
      </c>
      <c r="AL54" s="2">
        <v>76.62</v>
      </c>
      <c r="AM54" s="12" t="s">
        <v>288</v>
      </c>
      <c r="AN54" s="12" t="s">
        <v>247</v>
      </c>
      <c r="AO54">
        <f t="shared" si="3"/>
        <v>2</v>
      </c>
      <c r="AP54">
        <f t="shared" si="4"/>
        <v>0</v>
      </c>
      <c r="AQ54">
        <f t="shared" si="5"/>
        <v>2</v>
      </c>
    </row>
    <row r="55" spans="1:43" s="18" customFormat="1" outlineLevel="1" collapsed="1" x14ac:dyDescent="0.2">
      <c r="A55" s="19" t="s">
        <v>51</v>
      </c>
      <c r="B55" s="19" t="s">
        <v>171</v>
      </c>
      <c r="C55" s="19" t="s">
        <v>174</v>
      </c>
      <c r="D55" s="19">
        <v>1.53812E-3</v>
      </c>
      <c r="E55" s="19">
        <v>1.2527199999999999E-3</v>
      </c>
      <c r="F55" s="19">
        <v>1</v>
      </c>
      <c r="G55" s="19">
        <v>1</v>
      </c>
      <c r="H55" s="19">
        <v>2</v>
      </c>
      <c r="I55" s="19">
        <v>2</v>
      </c>
      <c r="J55" s="19" t="s">
        <v>115</v>
      </c>
      <c r="K55" s="19" t="s">
        <v>173</v>
      </c>
      <c r="L55" s="19">
        <v>1</v>
      </c>
      <c r="M55" s="19">
        <v>3130.3057199999998</v>
      </c>
      <c r="N55" s="19">
        <v>100</v>
      </c>
      <c r="O55" s="19">
        <v>100</v>
      </c>
      <c r="P55" s="19" t="s">
        <v>63</v>
      </c>
      <c r="Q55" s="19" t="s">
        <v>63</v>
      </c>
      <c r="R55" s="19">
        <v>0</v>
      </c>
      <c r="S55" s="19">
        <v>0</v>
      </c>
      <c r="T55" s="19">
        <v>256.3</v>
      </c>
      <c r="U55" s="19" t="s">
        <v>63</v>
      </c>
      <c r="V55" s="19">
        <v>43.7</v>
      </c>
      <c r="W55" s="19" t="s">
        <v>63</v>
      </c>
      <c r="X55" s="19" t="s">
        <v>63</v>
      </c>
      <c r="Y55" s="19" t="s">
        <v>63</v>
      </c>
      <c r="Z55" s="19" t="s">
        <v>63</v>
      </c>
      <c r="AA55" s="19" t="s">
        <v>51</v>
      </c>
      <c r="AB55" s="19" t="s">
        <v>91</v>
      </c>
      <c r="AC55" s="19" t="s">
        <v>91</v>
      </c>
      <c r="AD55" s="19" t="s">
        <v>91</v>
      </c>
      <c r="AE55" s="19" t="s">
        <v>87</v>
      </c>
      <c r="AF55" s="19" t="s">
        <v>91</v>
      </c>
      <c r="AG55" s="19" t="s">
        <v>88</v>
      </c>
      <c r="AH55" s="19" t="s">
        <v>51</v>
      </c>
      <c r="AI55" s="19">
        <v>1.142E-4</v>
      </c>
      <c r="AJ55" s="19">
        <v>1.0389999999999999E-6</v>
      </c>
      <c r="AK55" s="19">
        <v>2.92</v>
      </c>
      <c r="AL55" s="19">
        <v>85.29</v>
      </c>
      <c r="AM55" s="18" t="s">
        <v>286</v>
      </c>
      <c r="AN55" s="22" t="s">
        <v>247</v>
      </c>
      <c r="AO55" s="18">
        <f t="shared" si="3"/>
        <v>1</v>
      </c>
      <c r="AP55" s="18">
        <f t="shared" si="4"/>
        <v>0</v>
      </c>
      <c r="AQ55" s="18">
        <f t="shared" si="5"/>
        <v>1</v>
      </c>
    </row>
    <row r="56" spans="1:43" outlineLevel="1" collapsed="1" x14ac:dyDescent="0.2">
      <c r="A56" s="2" t="s">
        <v>51</v>
      </c>
      <c r="B56" s="2" t="s">
        <v>171</v>
      </c>
      <c r="C56" s="2" t="s">
        <v>176</v>
      </c>
      <c r="D56" s="2">
        <v>2.1071699999999999E-2</v>
      </c>
      <c r="E56" s="2">
        <v>1.2527199999999999E-3</v>
      </c>
      <c r="F56" s="2">
        <v>1</v>
      </c>
      <c r="G56" s="2">
        <v>1</v>
      </c>
      <c r="H56" s="2">
        <v>1</v>
      </c>
      <c r="I56" s="2">
        <v>2</v>
      </c>
      <c r="J56" s="2" t="s">
        <v>115</v>
      </c>
      <c r="K56" s="2" t="s">
        <v>173</v>
      </c>
      <c r="L56" s="2">
        <v>1</v>
      </c>
      <c r="M56" s="2">
        <v>3146.3006399999999</v>
      </c>
      <c r="N56" s="2">
        <v>100</v>
      </c>
      <c r="O56" s="2">
        <v>100</v>
      </c>
      <c r="P56" s="2" t="s">
        <v>63</v>
      </c>
      <c r="Q56" s="2" t="s">
        <v>63</v>
      </c>
      <c r="R56" s="2">
        <v>0</v>
      </c>
      <c r="S56" s="2">
        <v>0</v>
      </c>
      <c r="T56" s="2">
        <v>247</v>
      </c>
      <c r="U56" s="2" t="s">
        <v>63</v>
      </c>
      <c r="V56" s="2">
        <v>53</v>
      </c>
      <c r="W56" s="2">
        <v>20.57</v>
      </c>
      <c r="X56" s="2" t="s">
        <v>63</v>
      </c>
      <c r="Y56" s="2">
        <v>103.6</v>
      </c>
      <c r="Z56" s="2" t="s">
        <v>63</v>
      </c>
      <c r="AA56" s="2" t="s">
        <v>87</v>
      </c>
      <c r="AB56" s="2" t="s">
        <v>51</v>
      </c>
      <c r="AC56" s="2" t="s">
        <v>91</v>
      </c>
      <c r="AD56" s="2" t="s">
        <v>91</v>
      </c>
      <c r="AE56" s="2" t="s">
        <v>51</v>
      </c>
      <c r="AF56" s="2" t="s">
        <v>87</v>
      </c>
      <c r="AG56" s="2" t="s">
        <v>88</v>
      </c>
      <c r="AH56" s="2" t="s">
        <v>51</v>
      </c>
      <c r="AI56" s="2">
        <v>1.142E-4</v>
      </c>
      <c r="AJ56" s="2">
        <v>1.563E-4</v>
      </c>
      <c r="AK56" s="2">
        <v>1.93</v>
      </c>
      <c r="AL56" s="2">
        <v>81.96</v>
      </c>
      <c r="AM56" s="12" t="s">
        <v>289</v>
      </c>
      <c r="AN56" s="12" t="s">
        <v>247</v>
      </c>
      <c r="AO56">
        <f t="shared" si="3"/>
        <v>2</v>
      </c>
      <c r="AP56">
        <f t="shared" si="4"/>
        <v>0</v>
      </c>
      <c r="AQ56">
        <f t="shared" si="5"/>
        <v>2</v>
      </c>
    </row>
    <row r="57" spans="1:43" s="23" customFormat="1" outlineLevel="1" collapsed="1" x14ac:dyDescent="0.2">
      <c r="A57" s="13" t="s">
        <v>51</v>
      </c>
      <c r="B57" s="13" t="s">
        <v>171</v>
      </c>
      <c r="C57" s="13" t="s">
        <v>178</v>
      </c>
      <c r="D57" s="13">
        <v>3.2835500000000001E-3</v>
      </c>
      <c r="E57" s="13">
        <v>1.2527199999999999E-3</v>
      </c>
      <c r="F57" s="13">
        <v>1</v>
      </c>
      <c r="G57" s="13">
        <v>1</v>
      </c>
      <c r="H57" s="13">
        <v>1</v>
      </c>
      <c r="I57" s="13">
        <v>1</v>
      </c>
      <c r="J57" s="13" t="s">
        <v>115</v>
      </c>
      <c r="K57" s="13" t="s">
        <v>173</v>
      </c>
      <c r="L57" s="13">
        <v>1</v>
      </c>
      <c r="M57" s="13">
        <v>3187.32719</v>
      </c>
      <c r="N57" s="13">
        <v>100</v>
      </c>
      <c r="O57" s="13">
        <v>100</v>
      </c>
      <c r="P57" s="13" t="s">
        <v>63</v>
      </c>
      <c r="Q57" s="13" t="s">
        <v>63</v>
      </c>
      <c r="R57" s="13">
        <v>0</v>
      </c>
      <c r="S57" s="13">
        <v>0</v>
      </c>
      <c r="T57" s="13">
        <v>235</v>
      </c>
      <c r="U57" s="13" t="s">
        <v>63</v>
      </c>
      <c r="V57" s="13">
        <v>65</v>
      </c>
      <c r="W57" s="13">
        <v>36.729999999999997</v>
      </c>
      <c r="X57" s="13" t="s">
        <v>63</v>
      </c>
      <c r="Y57" s="13" t="s">
        <v>63</v>
      </c>
      <c r="Z57" s="13" t="s">
        <v>63</v>
      </c>
      <c r="AA57" s="13" t="s">
        <v>51</v>
      </c>
      <c r="AB57" s="13" t="s">
        <v>87</v>
      </c>
      <c r="AC57" s="13" t="s">
        <v>91</v>
      </c>
      <c r="AD57" s="13" t="s">
        <v>91</v>
      </c>
      <c r="AE57" s="13" t="s">
        <v>87</v>
      </c>
      <c r="AF57" s="13" t="s">
        <v>91</v>
      </c>
      <c r="AG57" s="13" t="s">
        <v>88</v>
      </c>
      <c r="AH57" s="13" t="s">
        <v>51</v>
      </c>
      <c r="AI57" s="13">
        <v>1.142E-4</v>
      </c>
      <c r="AJ57" s="13">
        <v>4.437E-6</v>
      </c>
      <c r="AK57" s="13">
        <v>2.46</v>
      </c>
      <c r="AL57" s="13">
        <v>76.03</v>
      </c>
      <c r="AM57" s="24" t="s">
        <v>290</v>
      </c>
      <c r="AN57" s="24" t="s">
        <v>247</v>
      </c>
      <c r="AO57" s="23">
        <f t="shared" si="3"/>
        <v>2</v>
      </c>
      <c r="AP57" s="23">
        <f t="shared" si="4"/>
        <v>0</v>
      </c>
      <c r="AQ57" s="23">
        <f t="shared" si="5"/>
        <v>1</v>
      </c>
    </row>
    <row r="58" spans="1:43" outlineLevel="1" collapsed="1" x14ac:dyDescent="0.2">
      <c r="A58" s="2" t="s">
        <v>51</v>
      </c>
      <c r="B58" s="2" t="s">
        <v>142</v>
      </c>
      <c r="C58" s="2" t="s">
        <v>143</v>
      </c>
      <c r="D58" s="2">
        <v>6.6812499999999999E-4</v>
      </c>
      <c r="E58" s="2">
        <v>1.2527199999999999E-3</v>
      </c>
      <c r="F58" s="2">
        <v>3</v>
      </c>
      <c r="G58" s="2">
        <v>3</v>
      </c>
      <c r="H58" s="2">
        <v>3</v>
      </c>
      <c r="I58" s="2">
        <v>22</v>
      </c>
      <c r="J58" s="2" t="s">
        <v>130</v>
      </c>
      <c r="K58" s="2" t="s">
        <v>144</v>
      </c>
      <c r="L58" s="2">
        <v>0</v>
      </c>
      <c r="M58" s="2">
        <v>2526.0530600000002</v>
      </c>
      <c r="N58" s="2">
        <v>100</v>
      </c>
      <c r="O58" s="2">
        <v>100</v>
      </c>
      <c r="P58" s="2" t="s">
        <v>63</v>
      </c>
      <c r="Q58" s="2" t="s">
        <v>63</v>
      </c>
      <c r="R58" s="2">
        <v>0</v>
      </c>
      <c r="S58" s="2">
        <v>0</v>
      </c>
      <c r="T58" s="2">
        <v>244.3</v>
      </c>
      <c r="U58" s="2" t="s">
        <v>63</v>
      </c>
      <c r="V58" s="2">
        <v>55.7</v>
      </c>
      <c r="W58" s="2">
        <v>9.49</v>
      </c>
      <c r="X58" s="2" t="s">
        <v>63</v>
      </c>
      <c r="Y58" s="2">
        <v>89.24</v>
      </c>
      <c r="Z58" s="2" t="s">
        <v>86</v>
      </c>
      <c r="AA58" s="2" t="s">
        <v>51</v>
      </c>
      <c r="AB58" s="2" t="s">
        <v>51</v>
      </c>
      <c r="AC58" s="2" t="s">
        <v>91</v>
      </c>
      <c r="AD58" s="2" t="s">
        <v>91</v>
      </c>
      <c r="AE58" s="2" t="s">
        <v>51</v>
      </c>
      <c r="AF58" s="2" t="s">
        <v>51</v>
      </c>
      <c r="AG58" s="2" t="s">
        <v>88</v>
      </c>
      <c r="AH58" s="2" t="s">
        <v>51</v>
      </c>
      <c r="AI58" s="2">
        <v>1.142E-4</v>
      </c>
      <c r="AJ58" s="2">
        <v>2.1220000000000001E-7</v>
      </c>
      <c r="AK58" s="2">
        <v>3.88</v>
      </c>
      <c r="AL58" s="2">
        <v>88.09</v>
      </c>
      <c r="AM58" s="12" t="s">
        <v>292</v>
      </c>
      <c r="AN58" s="12" t="s">
        <v>239</v>
      </c>
      <c r="AO58">
        <f t="shared" si="3"/>
        <v>2</v>
      </c>
      <c r="AP58">
        <f t="shared" si="4"/>
        <v>0</v>
      </c>
      <c r="AQ58">
        <f t="shared" si="5"/>
        <v>2</v>
      </c>
    </row>
    <row r="59" spans="1:43" outlineLevel="1" collapsed="1" x14ac:dyDescent="0.2">
      <c r="A59" s="2" t="s">
        <v>51</v>
      </c>
      <c r="B59" s="2" t="s">
        <v>142</v>
      </c>
      <c r="C59" s="2" t="s">
        <v>145</v>
      </c>
      <c r="D59" s="2">
        <v>9.0567899999999995E-4</v>
      </c>
      <c r="E59" s="2">
        <v>1.2527199999999999E-3</v>
      </c>
      <c r="F59" s="2">
        <v>3</v>
      </c>
      <c r="G59" s="2">
        <v>3</v>
      </c>
      <c r="H59" s="2">
        <v>2</v>
      </c>
      <c r="I59" s="2">
        <v>5</v>
      </c>
      <c r="J59" s="2" t="s">
        <v>130</v>
      </c>
      <c r="K59" s="2" t="s">
        <v>144</v>
      </c>
      <c r="L59" s="2">
        <v>0</v>
      </c>
      <c r="M59" s="2">
        <v>2527.0370800000001</v>
      </c>
      <c r="N59" s="2">
        <v>100</v>
      </c>
      <c r="O59" s="2">
        <v>100</v>
      </c>
      <c r="P59" s="2" t="s">
        <v>63</v>
      </c>
      <c r="Q59" s="2" t="s">
        <v>63</v>
      </c>
      <c r="R59" s="2">
        <v>0</v>
      </c>
      <c r="S59" s="2">
        <v>0</v>
      </c>
      <c r="T59" s="2">
        <v>262</v>
      </c>
      <c r="U59" s="2" t="s">
        <v>63</v>
      </c>
      <c r="V59" s="2">
        <v>38</v>
      </c>
      <c r="W59" s="2">
        <v>24.18</v>
      </c>
      <c r="X59" s="2" t="s">
        <v>63</v>
      </c>
      <c r="Y59" s="2">
        <v>120.47</v>
      </c>
      <c r="Z59" s="2" t="s">
        <v>86</v>
      </c>
      <c r="AA59" s="2" t="s">
        <v>51</v>
      </c>
      <c r="AB59" s="2" t="s">
        <v>51</v>
      </c>
      <c r="AC59" s="2" t="s">
        <v>91</v>
      </c>
      <c r="AD59" s="2" t="s">
        <v>91</v>
      </c>
      <c r="AE59" s="2" t="s">
        <v>51</v>
      </c>
      <c r="AF59" s="2" t="s">
        <v>87</v>
      </c>
      <c r="AG59" s="2" t="s">
        <v>88</v>
      </c>
      <c r="AH59" s="2" t="s">
        <v>51</v>
      </c>
      <c r="AI59" s="2">
        <v>1.142E-4</v>
      </c>
      <c r="AJ59" s="2">
        <v>3.798E-7</v>
      </c>
      <c r="AK59" s="2">
        <v>4.08</v>
      </c>
      <c r="AL59" s="2">
        <v>87.64</v>
      </c>
      <c r="AM59" s="12" t="s">
        <v>293</v>
      </c>
      <c r="AN59" s="12" t="s">
        <v>239</v>
      </c>
      <c r="AO59">
        <f t="shared" si="3"/>
        <v>2</v>
      </c>
      <c r="AP59">
        <f t="shared" si="4"/>
        <v>0</v>
      </c>
      <c r="AQ59">
        <f t="shared" si="5"/>
        <v>2</v>
      </c>
    </row>
    <row r="60" spans="1:43" outlineLevel="1" collapsed="1" x14ac:dyDescent="0.2">
      <c r="A60" s="2" t="s">
        <v>51</v>
      </c>
      <c r="B60" s="2" t="s">
        <v>132</v>
      </c>
      <c r="C60" s="2" t="s">
        <v>133</v>
      </c>
      <c r="D60" s="2">
        <v>2.1530299999999998E-3</v>
      </c>
      <c r="E60" s="2">
        <v>1.2527199999999999E-3</v>
      </c>
      <c r="F60" s="2">
        <v>1</v>
      </c>
      <c r="G60" s="2">
        <v>1</v>
      </c>
      <c r="H60" s="2">
        <v>2</v>
      </c>
      <c r="I60" s="2">
        <v>6</v>
      </c>
      <c r="J60" s="2" t="s">
        <v>115</v>
      </c>
      <c r="K60" s="2" t="s">
        <v>134</v>
      </c>
      <c r="L60" s="2">
        <v>1</v>
      </c>
      <c r="M60" s="2">
        <v>2010.9896000000001</v>
      </c>
      <c r="N60" s="2">
        <v>100</v>
      </c>
      <c r="O60" s="2">
        <v>100</v>
      </c>
      <c r="P60" s="2" t="s">
        <v>63</v>
      </c>
      <c r="Q60" s="2" t="s">
        <v>63</v>
      </c>
      <c r="R60" s="2">
        <v>0</v>
      </c>
      <c r="S60" s="2">
        <v>0</v>
      </c>
      <c r="T60" s="2">
        <v>240.4</v>
      </c>
      <c r="U60" s="2" t="s">
        <v>63</v>
      </c>
      <c r="V60" s="2">
        <v>59.6</v>
      </c>
      <c r="W60" s="2">
        <v>16.670000000000002</v>
      </c>
      <c r="X60" s="2" t="s">
        <v>63</v>
      </c>
      <c r="Y60" s="2">
        <v>52.37</v>
      </c>
      <c r="Z60" s="2" t="s">
        <v>63</v>
      </c>
      <c r="AA60" s="2" t="s">
        <v>51</v>
      </c>
      <c r="AB60" s="2" t="s">
        <v>51</v>
      </c>
      <c r="AC60" s="2" t="s">
        <v>91</v>
      </c>
      <c r="AD60" s="2" t="s">
        <v>91</v>
      </c>
      <c r="AE60" s="2" t="s">
        <v>51</v>
      </c>
      <c r="AF60" s="2" t="s">
        <v>51</v>
      </c>
      <c r="AG60" s="2" t="s">
        <v>88</v>
      </c>
      <c r="AH60" s="2" t="s">
        <v>51</v>
      </c>
      <c r="AI60" s="2">
        <v>1.142E-4</v>
      </c>
      <c r="AJ60" s="2">
        <v>1.978E-6</v>
      </c>
      <c r="AK60" s="2">
        <v>3.2</v>
      </c>
      <c r="AL60" s="2">
        <v>58.74</v>
      </c>
      <c r="AM60" s="12" t="s">
        <v>294</v>
      </c>
      <c r="AN60" s="12" t="s">
        <v>235</v>
      </c>
      <c r="AO60">
        <f t="shared" si="3"/>
        <v>2</v>
      </c>
      <c r="AP60">
        <f t="shared" si="4"/>
        <v>0</v>
      </c>
      <c r="AQ60">
        <f t="shared" si="5"/>
        <v>2</v>
      </c>
    </row>
    <row r="61" spans="1:43" s="8" customFormat="1" outlineLevel="1" collapsed="1" x14ac:dyDescent="0.2">
      <c r="A61" s="9" t="s">
        <v>51</v>
      </c>
      <c r="B61" s="9" t="s">
        <v>157</v>
      </c>
      <c r="C61" s="9" t="s">
        <v>186</v>
      </c>
      <c r="D61" s="9">
        <v>9.1130100000000006E-2</v>
      </c>
      <c r="E61" s="9">
        <v>1.2527199999999999E-3</v>
      </c>
      <c r="F61" s="9">
        <v>1</v>
      </c>
      <c r="G61" s="9">
        <v>1</v>
      </c>
      <c r="H61" s="9">
        <v>2</v>
      </c>
      <c r="I61" s="9">
        <v>2</v>
      </c>
      <c r="J61" s="9" t="s">
        <v>115</v>
      </c>
      <c r="K61" s="9" t="s">
        <v>159</v>
      </c>
      <c r="L61" s="9">
        <v>0</v>
      </c>
      <c r="M61" s="9">
        <v>3582.3794200000002</v>
      </c>
      <c r="N61" s="9" t="s">
        <v>63</v>
      </c>
      <c r="O61" s="9" t="s">
        <v>63</v>
      </c>
      <c r="P61" s="9" t="s">
        <v>63</v>
      </c>
      <c r="Q61" s="9" t="s">
        <v>63</v>
      </c>
      <c r="R61" s="9" t="s">
        <v>63</v>
      </c>
      <c r="S61" s="9" t="s">
        <v>63</v>
      </c>
      <c r="T61" s="9" t="s">
        <v>63</v>
      </c>
      <c r="U61" s="9" t="s">
        <v>63</v>
      </c>
      <c r="V61" s="9" t="s">
        <v>63</v>
      </c>
      <c r="W61" s="9" t="s">
        <v>63</v>
      </c>
      <c r="X61" s="9" t="s">
        <v>63</v>
      </c>
      <c r="Y61" s="9" t="s">
        <v>63</v>
      </c>
      <c r="Z61" s="9" t="s">
        <v>90</v>
      </c>
      <c r="AA61" s="9" t="s">
        <v>91</v>
      </c>
      <c r="AB61" s="9" t="s">
        <v>51</v>
      </c>
      <c r="AC61" s="9" t="s">
        <v>91</v>
      </c>
      <c r="AD61" s="9" t="s">
        <v>91</v>
      </c>
      <c r="AE61" s="9" t="s">
        <v>51</v>
      </c>
      <c r="AF61" s="9" t="s">
        <v>91</v>
      </c>
      <c r="AG61" s="9" t="s">
        <v>88</v>
      </c>
      <c r="AH61" s="9" t="s">
        <v>51</v>
      </c>
      <c r="AI61" s="9">
        <v>1.142E-4</v>
      </c>
      <c r="AJ61" s="9">
        <v>2.699E-3</v>
      </c>
      <c r="AK61" s="9">
        <v>1.91</v>
      </c>
      <c r="AL61" s="9" t="s">
        <v>63</v>
      </c>
      <c r="AM61" s="8" t="s">
        <v>297</v>
      </c>
      <c r="AN61" s="8" t="s">
        <v>243</v>
      </c>
      <c r="AO61" s="8">
        <f t="shared" si="3"/>
        <v>1</v>
      </c>
      <c r="AP61" s="8">
        <f t="shared" si="4"/>
        <v>0</v>
      </c>
      <c r="AQ61" s="8">
        <f t="shared" si="5"/>
        <v>1</v>
      </c>
    </row>
    <row r="62" spans="1:43" outlineLevel="1" collapsed="1" x14ac:dyDescent="0.2">
      <c r="A62" s="2" t="s">
        <v>51</v>
      </c>
      <c r="B62" s="2" t="s">
        <v>157</v>
      </c>
      <c r="C62" s="2" t="s">
        <v>160</v>
      </c>
      <c r="D62" s="2">
        <v>6.2868600000000005E-4</v>
      </c>
      <c r="E62" s="2">
        <v>1.2527199999999999E-3</v>
      </c>
      <c r="F62" s="2">
        <v>1</v>
      </c>
      <c r="G62" s="2">
        <v>1</v>
      </c>
      <c r="H62" s="2">
        <v>1</v>
      </c>
      <c r="I62" s="2">
        <v>5</v>
      </c>
      <c r="J62" s="2" t="s">
        <v>115</v>
      </c>
      <c r="K62" s="2" t="s">
        <v>159</v>
      </c>
      <c r="L62" s="2">
        <v>0</v>
      </c>
      <c r="M62" s="2">
        <v>3581.3953999999999</v>
      </c>
      <c r="N62" s="2">
        <v>100</v>
      </c>
      <c r="O62" s="2">
        <v>100</v>
      </c>
      <c r="P62" s="2" t="s">
        <v>63</v>
      </c>
      <c r="Q62" s="2" t="s">
        <v>63</v>
      </c>
      <c r="R62" s="2">
        <v>0</v>
      </c>
      <c r="S62" s="2">
        <v>0</v>
      </c>
      <c r="T62" s="2">
        <v>267.39999999999998</v>
      </c>
      <c r="U62" s="2" t="s">
        <v>63</v>
      </c>
      <c r="V62" s="2">
        <v>32.6</v>
      </c>
      <c r="W62" s="2">
        <v>84.13</v>
      </c>
      <c r="X62" s="2" t="s">
        <v>63</v>
      </c>
      <c r="Y62" s="2">
        <v>134.24</v>
      </c>
      <c r="Z62" s="2" t="s">
        <v>63</v>
      </c>
      <c r="AA62" s="2" t="s">
        <v>51</v>
      </c>
      <c r="AB62" s="2" t="s">
        <v>51</v>
      </c>
      <c r="AC62" s="2" t="s">
        <v>91</v>
      </c>
      <c r="AD62" s="2" t="s">
        <v>91</v>
      </c>
      <c r="AE62" s="2" t="s">
        <v>51</v>
      </c>
      <c r="AF62" s="2" t="s">
        <v>87</v>
      </c>
      <c r="AG62" s="2" t="s">
        <v>88</v>
      </c>
      <c r="AH62" s="2" t="s">
        <v>51</v>
      </c>
      <c r="AI62" s="2">
        <v>1.142E-4</v>
      </c>
      <c r="AJ62" s="2">
        <v>1.8839999999999999E-7</v>
      </c>
      <c r="AK62" s="2">
        <v>4.42</v>
      </c>
      <c r="AL62" s="2">
        <v>81.5</v>
      </c>
      <c r="AM62" s="12" t="s">
        <v>295</v>
      </c>
      <c r="AN62" s="12" t="s">
        <v>243</v>
      </c>
      <c r="AO62">
        <f t="shared" si="3"/>
        <v>2</v>
      </c>
      <c r="AP62">
        <f t="shared" si="4"/>
        <v>0</v>
      </c>
      <c r="AQ62">
        <f t="shared" si="5"/>
        <v>2</v>
      </c>
    </row>
    <row r="63" spans="1:43" s="18" customFormat="1" outlineLevel="1" collapsed="1" x14ac:dyDescent="0.2">
      <c r="A63" s="19" t="s">
        <v>51</v>
      </c>
      <c r="B63" s="19" t="s">
        <v>157</v>
      </c>
      <c r="C63" s="19" t="s">
        <v>158</v>
      </c>
      <c r="D63" s="19">
        <v>0.138378</v>
      </c>
      <c r="E63" s="19">
        <v>2.2672199999999999E-3</v>
      </c>
      <c r="F63" s="19">
        <v>1</v>
      </c>
      <c r="G63" s="19">
        <v>1</v>
      </c>
      <c r="H63" s="19">
        <v>2</v>
      </c>
      <c r="I63" s="19">
        <v>2</v>
      </c>
      <c r="J63" s="19" t="s">
        <v>115</v>
      </c>
      <c r="K63" s="19" t="s">
        <v>159</v>
      </c>
      <c r="L63" s="19">
        <v>0</v>
      </c>
      <c r="M63" s="19">
        <v>3566.3845000000001</v>
      </c>
      <c r="N63" s="19">
        <v>100</v>
      </c>
      <c r="O63" s="19" t="s">
        <v>63</v>
      </c>
      <c r="P63" s="19" t="s">
        <v>63</v>
      </c>
      <c r="Q63" s="19" t="s">
        <v>63</v>
      </c>
      <c r="R63" s="19">
        <v>0</v>
      </c>
      <c r="S63" s="19" t="s">
        <v>63</v>
      </c>
      <c r="T63" s="19">
        <v>300</v>
      </c>
      <c r="U63" s="19" t="s">
        <v>63</v>
      </c>
      <c r="V63" s="19" t="s">
        <v>63</v>
      </c>
      <c r="W63" s="19" t="s">
        <v>63</v>
      </c>
      <c r="X63" s="19" t="s">
        <v>63</v>
      </c>
      <c r="Y63" s="19" t="s">
        <v>63</v>
      </c>
      <c r="Z63" s="19" t="s">
        <v>63</v>
      </c>
      <c r="AA63" s="19" t="s">
        <v>51</v>
      </c>
      <c r="AB63" s="19" t="s">
        <v>91</v>
      </c>
      <c r="AC63" s="19" t="s">
        <v>91</v>
      </c>
      <c r="AD63" s="19" t="s">
        <v>91</v>
      </c>
      <c r="AE63" s="19" t="s">
        <v>91</v>
      </c>
      <c r="AF63" s="19" t="s">
        <v>91</v>
      </c>
      <c r="AG63" s="19" t="s">
        <v>88</v>
      </c>
      <c r="AH63" s="19" t="s">
        <v>51</v>
      </c>
      <c r="AI63" s="19">
        <v>1.142E-4</v>
      </c>
      <c r="AJ63" s="19">
        <v>6.28E-3</v>
      </c>
      <c r="AK63" s="19">
        <v>2.08</v>
      </c>
      <c r="AL63" s="19">
        <v>86.75</v>
      </c>
      <c r="AM63" s="18" t="s">
        <v>296</v>
      </c>
      <c r="AN63" s="22" t="s">
        <v>243</v>
      </c>
      <c r="AO63" s="18">
        <f t="shared" si="3"/>
        <v>1</v>
      </c>
      <c r="AP63" s="18">
        <f t="shared" si="4"/>
        <v>0</v>
      </c>
      <c r="AQ63" s="18">
        <f t="shared" si="5"/>
        <v>0</v>
      </c>
    </row>
  </sheetData>
  <sortState ref="A19:AL63">
    <sortCondition descending="1" ref="AI19:AI6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Proteins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Exported from file Prac_AKT1_LFQ_dupl_20210906.pdResult using Thermo Proteome Discoverer 2.4.1.15</dc:description>
  <cp:lastModifiedBy>Kamila Marzec</cp:lastModifiedBy>
  <dcterms:created xsi:type="dcterms:W3CDTF">2021-09-08T02:39:46Z</dcterms:created>
  <dcterms:modified xsi:type="dcterms:W3CDTF">2021-09-11T12:05:54Z</dcterms:modified>
</cp:coreProperties>
</file>