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ct" sheetId="2" r:id="rId2"/>
  </sheets>
  <calcPr calcId="144525"/>
</workbook>
</file>

<file path=xl/sharedStrings.xml><?xml version="1.0" encoding="utf-8"?>
<sst xmlns="http://schemas.openxmlformats.org/spreadsheetml/2006/main" count="887" uniqueCount="173">
  <si>
    <t>gene</t>
  </si>
  <si>
    <t>group</t>
  </si>
  <si>
    <t>Replicate #</t>
  </si>
  <si>
    <t>Threshold Cycle (Ct)</t>
  </si>
  <si>
    <t>Ct Mean</t>
  </si>
  <si>
    <t>Ct Std. Dev</t>
  </si>
  <si>
    <r>
      <rPr>
        <sz val="12"/>
        <rFont val="微软雅黑"/>
        <charset val="134"/>
      </rPr>
      <t>Δ</t>
    </r>
    <r>
      <rPr>
        <sz val="12"/>
        <color indexed="8"/>
        <rFont val="微软雅黑"/>
        <charset val="134"/>
      </rPr>
      <t>Ct</t>
    </r>
  </si>
  <si>
    <t>STDDEV</t>
  </si>
  <si>
    <t>ΔΔCT                                    (Target-Aveg Control)</t>
  </si>
  <si>
    <t>2^-ΔΔCt</t>
  </si>
  <si>
    <t>Low</t>
  </si>
  <si>
    <t>HIGH</t>
  </si>
  <si>
    <t>Error-</t>
  </si>
  <si>
    <t>Error+</t>
  </si>
  <si>
    <t>circ-0008494</t>
  </si>
  <si>
    <t>input</t>
  </si>
  <si>
    <t>GAPDH</t>
  </si>
  <si>
    <t>185 probe</t>
  </si>
  <si>
    <t>NC probe</t>
  </si>
  <si>
    <t>Statistical analysis:t tests</t>
  </si>
  <si>
    <t xml:space="preserve"> T-Test：</t>
  </si>
  <si>
    <t>p value 185 probe vs NC probe</t>
  </si>
  <si>
    <t>SDS 2.4</t>
  </si>
  <si>
    <t>AQ Results</t>
  </si>
  <si>
    <t>Filename</t>
  </si>
  <si>
    <t>PlateID</t>
  </si>
  <si>
    <t>Assay Type</t>
  </si>
  <si>
    <t>Absolute Quantification</t>
  </si>
  <si>
    <t>Run DateTime</t>
  </si>
  <si>
    <t>Operator</t>
  </si>
  <si>
    <t>ThermalCycleParams</t>
  </si>
  <si>
    <t>Sample Information</t>
  </si>
  <si>
    <t>Well</t>
  </si>
  <si>
    <t>Sample Name</t>
  </si>
  <si>
    <t>Detector Name</t>
  </si>
  <si>
    <t>Reporter</t>
  </si>
  <si>
    <t>Task</t>
  </si>
  <si>
    <t>Ct</t>
  </si>
  <si>
    <t>Tm Value</t>
  </si>
  <si>
    <t>Tm Type</t>
  </si>
  <si>
    <t>Quantity</t>
  </si>
  <si>
    <t>Qty Mean</t>
  </si>
  <si>
    <t>Qty StdDev</t>
  </si>
  <si>
    <t>Ct Median</t>
  </si>
  <si>
    <t>Ct StdDev</t>
  </si>
  <si>
    <t>Ct Type</t>
  </si>
  <si>
    <t>Template Name</t>
  </si>
  <si>
    <t>Baseline Type</t>
  </si>
  <si>
    <t>Baseline Start</t>
  </si>
  <si>
    <t>Baseline Stop</t>
  </si>
  <si>
    <t>Threshold Type</t>
  </si>
  <si>
    <t>Threshold</t>
  </si>
  <si>
    <t>FOS</t>
  </si>
  <si>
    <t>HMD</t>
  </si>
  <si>
    <t>LME</t>
  </si>
  <si>
    <t>EW</t>
  </si>
  <si>
    <t>BPR</t>
  </si>
  <si>
    <t>NAW</t>
  </si>
  <si>
    <t>HNS</t>
  </si>
  <si>
    <t>HRN</t>
  </si>
  <si>
    <t>EAF</t>
  </si>
  <si>
    <t>BAF</t>
  </si>
  <si>
    <t>TAF</t>
  </si>
  <si>
    <t>CAF</t>
  </si>
  <si>
    <t>A1</t>
  </si>
  <si>
    <t>test</t>
  </si>
  <si>
    <t>FAM</t>
  </si>
  <si>
    <t>Unknown</t>
  </si>
  <si>
    <t>Undetermined</t>
  </si>
  <si>
    <t>Auto Tm</t>
  </si>
  <si>
    <t>Automatic Ct</t>
  </si>
  <si>
    <t>Automatic</t>
  </si>
  <si>
    <t>A10</t>
  </si>
  <si>
    <t>A11</t>
  </si>
  <si>
    <t>A12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</si>
  <si>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</si>
  <si>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</si>
  <si>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</si>
  <si>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</si>
  <si>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</si>
  <si>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</si>
  <si>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</si>
  <si>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</si>
  <si>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</si>
  <si>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B10</t>
  </si>
  <si>
    <t>B11</t>
  </si>
  <si>
    <t>B12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</si>
  <si>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</si>
  <si>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</si>
  <si>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</si>
  <si>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</si>
  <si>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</si>
  <si>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</si>
  <si>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</si>
  <si>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</si>
  <si>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</si>
  <si>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C10</t>
  </si>
  <si>
    <t>C11</t>
  </si>
  <si>
    <t>C12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</si>
  <si>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</si>
  <si>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</si>
  <si>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</si>
  <si>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</si>
  <si>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</si>
  <si>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</si>
  <si>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</si>
  <si>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</si>
  <si>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</si>
  <si>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D10</t>
  </si>
  <si>
    <t>D11</t>
  </si>
  <si>
    <t>D12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</si>
  <si>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</si>
  <si>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</si>
  <si>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</si>
  <si>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</si>
  <si>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</si>
  <si>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</si>
  <si>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</si>
  <si>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</si>
  <si>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</si>
  <si>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E10</t>
  </si>
  <si>
    <t>E11</t>
  </si>
  <si>
    <t>E12</t>
  </si>
  <si>
    <t>E2</t>
  </si>
  <si>
    <t>E3</t>
  </si>
  <si>
    <t>E4</t>
  </si>
  <si>
    <t>E5</t>
  </si>
  <si>
    <t>E6</t>
  </si>
  <si>
    <t>E7</t>
  </si>
  <si>
    <t>E8</t>
  </si>
  <si>
    <t>E9</t>
  </si>
  <si>
    <t>F1</t>
  </si>
  <si>
    <t>F10</t>
  </si>
  <si>
    <t>F11</t>
  </si>
  <si>
    <t>F12</t>
  </si>
  <si>
    <t>F2</t>
  </si>
  <si>
    <t>F3</t>
  </si>
  <si>
    <t>F4</t>
  </si>
  <si>
    <t>F5</t>
  </si>
  <si>
    <t>F6</t>
  </si>
  <si>
    <t>F7</t>
  </si>
  <si>
    <t>F8</t>
  </si>
  <si>
    <t>F9</t>
  </si>
  <si>
    <t>G1</t>
  </si>
  <si>
    <t>G10</t>
  </si>
  <si>
    <t>G11</t>
  </si>
  <si>
    <t>G12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</si>
  <si>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</si>
  <si>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</si>
  <si>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</si>
  <si>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</si>
  <si>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</si>
  <si>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</si>
  <si>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</si>
  <si>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</si>
  <si>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</si>
  <si>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H10</t>
  </si>
  <si>
    <t>H11</t>
  </si>
  <si>
    <t>H12</t>
  </si>
  <si>
    <t>H2</t>
  </si>
  <si>
    <t>H3</t>
  </si>
  <si>
    <t>H4</t>
  </si>
  <si>
    <t>H5</t>
  </si>
  <si>
    <t>H6</t>
  </si>
  <si>
    <t>H7</t>
  </si>
  <si>
    <t>H8</t>
  </si>
  <si>
    <t>H9</t>
  </si>
  <si>
    <t>Slope</t>
  </si>
  <si>
    <t>cycles/log decade</t>
  </si>
  <si>
    <t>Y-Intercept</t>
  </si>
  <si>
    <t>R^2</t>
  </si>
  <si>
    <t>NAP</t>
  </si>
  <si>
    <t>LPL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</si>
</sst>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sz val="12"/>
      <color theme="1"/>
      <name val="Calibri"/>
      <charset val="134"/>
    </font>
    <font>
      <sz val="11"/>
      <name val="等线"/>
      <charset val="134"/>
      <scheme val="minor"/>
    </font>
    <font>
      <sz val="12"/>
      <color theme="1"/>
      <name val="宋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FF0000"/>
      <name val="微软雅黑"/>
      <charset val="134"/>
    </font>
    <font>
      <sz val="10"/>
      <name val="Arial"/>
      <charset val="0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2"/>
      <color indexed="12"/>
      <name val="Calibri"/>
      <charset val="134"/>
    </font>
    <font>
      <sz val="12"/>
      <color rgb="FFFF0000"/>
      <name val="Calibri"/>
      <charset val="134"/>
    </font>
    <font>
      <sz val="11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微软雅黑"/>
      <charset val="134"/>
    </font>
    <font>
      <sz val="12"/>
      <color indexed="8"/>
      <name val="微软雅黑"/>
      <charset val="134"/>
    </font>
  </fonts>
  <fills count="3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1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22" borderId="7" applyNumberFormat="0" applyAlignment="0" applyProtection="0">
      <alignment vertical="center"/>
    </xf>
    <xf numFmtId="0" fontId="31" fillId="22" borderId="2" applyNumberFormat="0" applyAlignment="0" applyProtection="0">
      <alignment vertical="center"/>
    </xf>
    <xf numFmtId="0" fontId="30" fillId="23" borderId="8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5">
    <xf numFmtId="0" fontId="0" fillId="0" borderId="0" xfId="0"/>
    <xf numFmtId="22" fontId="0" fillId="0" borderId="0" xfId="0" applyNumberFormat="1"/>
    <xf numFmtId="0" fontId="1" fillId="0" borderId="0" xfId="0" applyFont="1" applyAlignment="1" applyProtection="1">
      <alignment vertical="top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49" fontId="1" fillId="5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176" fontId="1" fillId="5" borderId="0" xfId="0" applyNumberFormat="1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/>
    <xf numFmtId="176" fontId="2" fillId="0" borderId="0" xfId="0" applyNumberFormat="1" applyFont="1" applyAlignment="1">
      <alignment vertical="center"/>
    </xf>
    <xf numFmtId="49" fontId="3" fillId="5" borderId="0" xfId="0" applyNumberFormat="1" applyFont="1" applyFill="1" applyAlignment="1" applyProtection="1">
      <alignment horizontal="left" vertical="center" wrapText="1"/>
      <protection locked="0"/>
    </xf>
    <xf numFmtId="176" fontId="8" fillId="6" borderId="0" xfId="0" applyNumberFormat="1" applyFont="1" applyFill="1" applyAlignment="1" applyProtection="1">
      <alignment horizontal="center" vertical="center"/>
      <protection locked="0"/>
    </xf>
    <xf numFmtId="176" fontId="9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176" fontId="1" fillId="7" borderId="0" xfId="0" applyNumberFormat="1" applyFont="1" applyFill="1" applyAlignment="1" applyProtection="1">
      <alignment horizontal="center" vertical="center"/>
      <protection locked="0"/>
    </xf>
    <xf numFmtId="176" fontId="11" fillId="0" borderId="0" xfId="0" applyNumberFormat="1" applyFont="1" applyAlignment="1">
      <alignment horizontal="center" vertical="center" wrapText="1"/>
    </xf>
    <xf numFmtId="176" fontId="12" fillId="6" borderId="0" xfId="0" applyNumberFormat="1" applyFont="1" applyFill="1" applyAlignment="1" applyProtection="1">
      <alignment horizontal="center" vertical="center"/>
      <protection locked="0"/>
    </xf>
    <xf numFmtId="176" fontId="1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J65"/>
  <sheetViews>
    <sheetView tabSelected="1" zoomScale="115" zoomScaleNormal="115" workbookViewId="0">
      <selection activeCell="R16" sqref="R16"/>
    </sheetView>
  </sheetViews>
  <sheetFormatPr defaultColWidth="9" defaultRowHeight="13.8"/>
  <cols>
    <col min="1" max="1" width="22.5555555555556" customWidth="1"/>
    <col min="2" max="2" width="10.6666666666667" customWidth="1"/>
    <col min="6" max="6" width="10.6666666666667"/>
  </cols>
  <sheetData>
    <row r="1" s="2" customFormat="1" ht="62.4" spans="1:24">
      <c r="A1" s="11" t="s">
        <v>0</v>
      </c>
      <c r="B1" s="12" t="s">
        <v>1</v>
      </c>
      <c r="C1" s="11" t="s">
        <v>2</v>
      </c>
      <c r="D1" s="13" t="s">
        <v>3</v>
      </c>
      <c r="E1" s="13" t="s">
        <v>4</v>
      </c>
      <c r="F1" s="13" t="s">
        <v>5</v>
      </c>
      <c r="H1" s="11" t="s">
        <v>0</v>
      </c>
      <c r="I1" s="22" t="s">
        <v>1</v>
      </c>
      <c r="J1" s="11" t="s">
        <v>2</v>
      </c>
      <c r="K1" s="11" t="s">
        <v>3</v>
      </c>
      <c r="L1" s="11" t="s">
        <v>4</v>
      </c>
      <c r="M1" s="11" t="s">
        <v>5</v>
      </c>
      <c r="O1" s="23" t="s">
        <v>6</v>
      </c>
      <c r="P1" s="23" t="s">
        <v>7</v>
      </c>
      <c r="Q1" s="30"/>
      <c r="R1" s="31" t="s">
        <v>8</v>
      </c>
      <c r="S1" s="32" t="s">
        <v>9</v>
      </c>
      <c r="T1" s="33"/>
      <c r="U1" s="31" t="s">
        <v>10</v>
      </c>
      <c r="V1" s="31" t="s">
        <v>11</v>
      </c>
      <c r="W1" s="31" t="s">
        <v>12</v>
      </c>
      <c r="X1" s="31" t="s">
        <v>13</v>
      </c>
    </row>
    <row r="2" s="3" customFormat="1" ht="15.6" spans="1:24">
      <c r="A2" s="14" t="s">
        <v>14</v>
      </c>
      <c r="B2" s="14" t="s">
        <v>15</v>
      </c>
      <c r="C2" s="15">
        <v>1</v>
      </c>
      <c r="D2" s="14">
        <v>23.404501</v>
      </c>
      <c r="F2" s="16"/>
      <c r="H2" s="14" t="s">
        <v>16</v>
      </c>
      <c r="I2" s="14" t="s">
        <v>15</v>
      </c>
      <c r="J2" s="15">
        <v>1</v>
      </c>
      <c r="K2" s="14">
        <v>10.130943</v>
      </c>
      <c r="O2" s="24"/>
      <c r="P2" s="24"/>
      <c r="S2" s="34"/>
      <c r="T2" s="24"/>
      <c r="U2" s="24"/>
      <c r="V2" s="24"/>
      <c r="W2" s="24"/>
      <c r="X2" s="24"/>
    </row>
    <row r="3" s="3" customFormat="1" ht="15.6" spans="1:24">
      <c r="A3" s="14" t="s">
        <v>14</v>
      </c>
      <c r="B3" s="14" t="s">
        <v>15</v>
      </c>
      <c r="C3" s="15">
        <v>2</v>
      </c>
      <c r="D3" s="14">
        <v>23.822458</v>
      </c>
      <c r="F3" s="16"/>
      <c r="H3" s="14" t="s">
        <v>16</v>
      </c>
      <c r="I3" s="14" t="s">
        <v>15</v>
      </c>
      <c r="J3" s="15">
        <v>2</v>
      </c>
      <c r="K3" s="14">
        <v>9.979759</v>
      </c>
      <c r="O3" s="24"/>
      <c r="P3" s="24"/>
      <c r="S3" s="34"/>
      <c r="T3" s="24"/>
      <c r="U3" s="24"/>
      <c r="V3" s="24"/>
      <c r="W3" s="24"/>
      <c r="X3" s="24"/>
    </row>
    <row r="4" s="3" customFormat="1" ht="15.6" spans="1:25">
      <c r="A4" s="14" t="s">
        <v>14</v>
      </c>
      <c r="B4" s="14" t="s">
        <v>15</v>
      </c>
      <c r="C4" s="15">
        <v>3</v>
      </c>
      <c r="D4" s="14">
        <v>23.238865</v>
      </c>
      <c r="E4" s="14">
        <f>AVERAGE(D2:D4)</f>
        <v>23.488608</v>
      </c>
      <c r="F4" s="14">
        <f>STDEV(D2:D4)</f>
        <v>0.30075020864332</v>
      </c>
      <c r="H4" s="14" t="s">
        <v>16</v>
      </c>
      <c r="I4" s="14" t="s">
        <v>15</v>
      </c>
      <c r="J4" s="15">
        <v>3</v>
      </c>
      <c r="K4" s="14"/>
      <c r="L4" s="14">
        <f>AVERAGE(K2:K4)</f>
        <v>10.055351</v>
      </c>
      <c r="M4" s="14">
        <f>STDEV(K2:K4)</f>
        <v>0.106903231606907</v>
      </c>
      <c r="O4" s="24">
        <f>E4-L4</f>
        <v>13.433257</v>
      </c>
      <c r="P4" s="24">
        <f>SQRT(F4^2+M4^2)</f>
        <v>0.319184882046441</v>
      </c>
      <c r="R4" s="24">
        <f>O4-$O$4</f>
        <v>0</v>
      </c>
      <c r="S4" s="19">
        <f>2^-R4</f>
        <v>1</v>
      </c>
      <c r="T4" s="24"/>
      <c r="U4" s="24">
        <f>2^-(R4+P4)</f>
        <v>0.801522607319369</v>
      </c>
      <c r="V4" s="24">
        <f>2^-(R4-P4)</f>
        <v>1.24762544545615</v>
      </c>
      <c r="W4" s="24">
        <f>S4-U4</f>
        <v>0.198477392680631</v>
      </c>
      <c r="X4" s="24">
        <f>V4-S4</f>
        <v>0.247625445456146</v>
      </c>
      <c r="Y4" s="24"/>
    </row>
    <row r="5" s="3" customFormat="1" ht="15.6" spans="1:25">
      <c r="A5" s="14" t="s">
        <v>14</v>
      </c>
      <c r="B5" s="14" t="s">
        <v>17</v>
      </c>
      <c r="C5" s="15">
        <v>1</v>
      </c>
      <c r="D5" s="14">
        <v>24.716259</v>
      </c>
      <c r="E5" s="14"/>
      <c r="F5" s="16"/>
      <c r="H5" s="14" t="s">
        <v>16</v>
      </c>
      <c r="I5" s="14" t="s">
        <v>17</v>
      </c>
      <c r="J5" s="15">
        <v>1</v>
      </c>
      <c r="K5" s="14">
        <v>10.777052</v>
      </c>
      <c r="O5" s="24"/>
      <c r="P5" s="24"/>
      <c r="R5" s="24"/>
      <c r="S5" s="34"/>
      <c r="T5" s="24"/>
      <c r="U5" s="24"/>
      <c r="V5" s="24"/>
      <c r="W5" s="24"/>
      <c r="X5" s="24"/>
      <c r="Y5" s="24"/>
    </row>
    <row r="6" s="3" customFormat="1" ht="15.6" spans="1:25">
      <c r="A6" s="14" t="s">
        <v>14</v>
      </c>
      <c r="B6" s="14" t="s">
        <v>17</v>
      </c>
      <c r="C6" s="15">
        <v>2</v>
      </c>
      <c r="D6" s="14">
        <v>24.968445</v>
      </c>
      <c r="E6" s="14"/>
      <c r="F6" s="16"/>
      <c r="H6" s="14" t="s">
        <v>16</v>
      </c>
      <c r="I6" s="14" t="s">
        <v>17</v>
      </c>
      <c r="J6" s="15">
        <v>2</v>
      </c>
      <c r="K6" s="14">
        <v>11.222249</v>
      </c>
      <c r="O6" s="24"/>
      <c r="P6" s="24"/>
      <c r="R6" s="24"/>
      <c r="S6" s="34"/>
      <c r="T6" s="24"/>
      <c r="U6" s="24"/>
      <c r="V6" s="24"/>
      <c r="W6" s="24"/>
      <c r="X6" s="24"/>
      <c r="Y6" s="24"/>
    </row>
    <row r="7" s="3" customFormat="1" ht="15.6" spans="1:25">
      <c r="A7" s="14" t="s">
        <v>14</v>
      </c>
      <c r="B7" s="14" t="s">
        <v>17</v>
      </c>
      <c r="C7" s="15">
        <v>3</v>
      </c>
      <c r="D7" s="14">
        <v>24.547825</v>
      </c>
      <c r="E7" s="14">
        <f t="shared" ref="E7" si="0">AVERAGE(D5:D7)</f>
        <v>24.7441763333333</v>
      </c>
      <c r="F7" s="14">
        <f t="shared" ref="F7" si="1">STDEV(D5:D7)</f>
        <v>0.211695132738883</v>
      </c>
      <c r="H7" s="14" t="s">
        <v>16</v>
      </c>
      <c r="I7" s="14" t="s">
        <v>17</v>
      </c>
      <c r="J7" s="15">
        <v>3</v>
      </c>
      <c r="K7" s="14">
        <v>11.289721</v>
      </c>
      <c r="L7" s="14">
        <f>AVERAGE(K5:K7)</f>
        <v>11.0963406666667</v>
      </c>
      <c r="M7" s="14">
        <f>STDEV(K5:K7)</f>
        <v>0.278562483461671</v>
      </c>
      <c r="O7" s="24">
        <f>E7-L7</f>
        <v>13.6478356666667</v>
      </c>
      <c r="P7" s="24">
        <f t="shared" ref="P7" si="2">SQRT(F7^2+M7^2)</f>
        <v>0.349874100810087</v>
      </c>
      <c r="R7" s="24">
        <f t="shared" ref="R7" si="3">O7-$O$4</f>
        <v>0.214578666666664</v>
      </c>
      <c r="S7" s="19">
        <f t="shared" ref="S7" si="4">2^-R7</f>
        <v>0.861797807576771</v>
      </c>
      <c r="T7" s="24"/>
      <c r="U7" s="24">
        <f t="shared" ref="U7" si="5">2^-(R7+P7)</f>
        <v>0.67621186360881</v>
      </c>
      <c r="V7" s="24">
        <f t="shared" ref="V7" si="6">2^-(R7-P7)</f>
        <v>1.09831770353822</v>
      </c>
      <c r="W7" s="24">
        <f t="shared" ref="W7" si="7">S7-U7</f>
        <v>0.185585943967961</v>
      </c>
      <c r="X7" s="24">
        <f t="shared" ref="X7" si="8">V7-S7</f>
        <v>0.23651989596145</v>
      </c>
      <c r="Y7" s="24"/>
    </row>
    <row r="8" s="3" customFormat="1" ht="15.6" spans="1:25">
      <c r="A8" s="14" t="s">
        <v>14</v>
      </c>
      <c r="B8" s="14" t="s">
        <v>18</v>
      </c>
      <c r="C8" s="15">
        <v>1</v>
      </c>
      <c r="D8" s="14">
        <v>26.105772</v>
      </c>
      <c r="E8" s="14"/>
      <c r="F8" s="16"/>
      <c r="H8" s="14" t="s">
        <v>16</v>
      </c>
      <c r="I8" s="14" t="s">
        <v>18</v>
      </c>
      <c r="J8" s="15">
        <v>1</v>
      </c>
      <c r="K8" s="14">
        <v>11.179498</v>
      </c>
      <c r="O8" s="24"/>
      <c r="P8" s="24"/>
      <c r="R8" s="24"/>
      <c r="S8" s="34"/>
      <c r="T8" s="24"/>
      <c r="U8" s="24"/>
      <c r="V8" s="24"/>
      <c r="W8" s="24"/>
      <c r="X8" s="24"/>
      <c r="Y8" s="24"/>
    </row>
    <row r="9" s="3" customFormat="1" ht="15.6" spans="1:25">
      <c r="A9" s="14" t="s">
        <v>14</v>
      </c>
      <c r="B9" s="14" t="s">
        <v>18</v>
      </c>
      <c r="C9" s="15">
        <v>2</v>
      </c>
      <c r="D9" s="14">
        <v>26.260624</v>
      </c>
      <c r="E9" s="14"/>
      <c r="F9" s="16"/>
      <c r="H9" s="14" t="s">
        <v>16</v>
      </c>
      <c r="I9" s="14" t="s">
        <v>18</v>
      </c>
      <c r="J9" s="15">
        <v>2</v>
      </c>
      <c r="K9" s="14">
        <v>10.589047</v>
      </c>
      <c r="O9" s="24"/>
      <c r="P9" s="24"/>
      <c r="R9" s="24"/>
      <c r="S9" s="34"/>
      <c r="T9" s="24"/>
      <c r="U9" s="24"/>
      <c r="V9" s="24"/>
      <c r="W9" s="24"/>
      <c r="X9" s="24"/>
      <c r="Y9" s="24"/>
    </row>
    <row r="10" s="3" customFormat="1" ht="15.6" spans="1:25">
      <c r="A10" s="14" t="s">
        <v>14</v>
      </c>
      <c r="B10" s="14" t="s">
        <v>18</v>
      </c>
      <c r="C10" s="15">
        <v>3</v>
      </c>
      <c r="D10" s="14">
        <v>26.69246</v>
      </c>
      <c r="E10" s="14">
        <f>AVERAGE(D8:D10)</f>
        <v>26.352952</v>
      </c>
      <c r="F10" s="14">
        <f>STDEV(D8:D10)</f>
        <v>0.304046126474257</v>
      </c>
      <c r="H10" s="14" t="s">
        <v>16</v>
      </c>
      <c r="I10" s="14" t="s">
        <v>18</v>
      </c>
      <c r="J10" s="15">
        <v>3</v>
      </c>
      <c r="K10" s="14">
        <v>11.069039</v>
      </c>
      <c r="L10" s="14">
        <f>AVERAGE(K8:K10)</f>
        <v>10.9458613333333</v>
      </c>
      <c r="M10" s="14">
        <f t="shared" ref="M10" si="9">STDEV(K8:K10)</f>
        <v>0.313907070682285</v>
      </c>
      <c r="O10" s="24">
        <f>E10-L10</f>
        <v>15.4070906666667</v>
      </c>
      <c r="P10" s="24">
        <f t="shared" ref="P10" si="10">SQRT(F10^2+M10^2)</f>
        <v>0.437014526129662</v>
      </c>
      <c r="R10" s="24">
        <f>O10-O4</f>
        <v>1.97383366666667</v>
      </c>
      <c r="S10" s="19">
        <f t="shared" ref="S10" si="11">2^-R10</f>
        <v>0.254575649162014</v>
      </c>
      <c r="T10" s="24"/>
      <c r="U10" s="24">
        <f t="shared" ref="U10" si="12">2^-(R10+P10)</f>
        <v>0.188045254894735</v>
      </c>
      <c r="V10" s="24">
        <f t="shared" ref="V10" si="13">2^-(R10-P10)</f>
        <v>0.344644490936714</v>
      </c>
      <c r="W10" s="24">
        <f t="shared" ref="W10" si="14">S10-U10</f>
        <v>0.0665303942672785</v>
      </c>
      <c r="X10" s="24">
        <f t="shared" ref="X10" si="15">V10-S10</f>
        <v>0.0900688417747006</v>
      </c>
      <c r="Y10" s="24"/>
    </row>
    <row r="14" s="3" customFormat="1" ht="15.6" spans="1:19">
      <c r="A14" s="15" t="s">
        <v>19</v>
      </c>
      <c r="B14" s="15" t="s">
        <v>20</v>
      </c>
      <c r="C14" s="17"/>
      <c r="D14" s="18"/>
      <c r="F14" s="16"/>
      <c r="I14" s="25"/>
      <c r="J14" s="17"/>
      <c r="K14" s="26"/>
      <c r="O14" s="24"/>
      <c r="P14" s="24"/>
      <c r="S14" s="34"/>
    </row>
    <row r="15" s="3" customFormat="1" ht="15.6" spans="1:20">
      <c r="A15" s="15"/>
      <c r="B15" s="15"/>
      <c r="C15" s="17"/>
      <c r="D15" s="18"/>
      <c r="F15" s="16"/>
      <c r="H15" s="19"/>
      <c r="J15" s="25"/>
      <c r="K15" s="17"/>
      <c r="L15" s="26"/>
      <c r="P15" s="24"/>
      <c r="Q15" s="24"/>
      <c r="T15" s="34"/>
    </row>
    <row r="16" s="4" customFormat="1" ht="15.6" spans="1:16">
      <c r="A16" s="15" t="s">
        <v>21</v>
      </c>
      <c r="B16" s="15"/>
      <c r="C16" s="20">
        <v>0.0087</v>
      </c>
      <c r="D16" s="21"/>
      <c r="F16" s="21"/>
      <c r="I16" s="27"/>
      <c r="J16" s="28"/>
      <c r="O16" s="29"/>
      <c r="P16" s="29"/>
    </row>
    <row r="17" s="5" customFormat="1" spans="1:3">
      <c r="A17" s="15"/>
      <c r="B17" s="15"/>
      <c r="C17" s="15"/>
    </row>
    <row r="18" spans="1:3">
      <c r="A18" s="15"/>
      <c r="B18" s="15"/>
      <c r="C18" s="15"/>
    </row>
    <row r="19" s="6" customFormat="1" spans="1:218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</row>
    <row r="20" s="7" customFormat="1" spans="1:218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</row>
    <row r="21" s="7" customFormat="1" spans="1:218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</row>
    <row r="22" s="7" customFormat="1" spans="1:218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</row>
    <row r="23" s="6" customFormat="1" spans="1:218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</row>
    <row r="24" s="6" customFormat="1" spans="1:218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</row>
    <row r="25" s="6" customFormat="1" spans="1:218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</row>
    <row r="26" s="6" customFormat="1" spans="1:218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</row>
    <row r="27" s="6" customFormat="1" spans="1:218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</row>
    <row r="28" s="8" customFormat="1" spans="1:21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</row>
    <row r="29" s="8" customFormat="1" spans="1:21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</row>
    <row r="30" s="8" customFormat="1" spans="1:21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</row>
    <row r="31" s="6" customFormat="1" spans="1:21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</row>
    <row r="32" s="6" customFormat="1" spans="1:21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</row>
    <row r="33" s="6" customFormat="1" spans="1:2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</row>
    <row r="34" s="6" customFormat="1" spans="1:2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</row>
    <row r="35" s="6" customFormat="1" spans="1:21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</row>
    <row r="36" s="6" customFormat="1" spans="1:218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</row>
    <row r="37" s="9" customFormat="1" spans="1:21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</row>
    <row r="38" s="9" customFormat="1" spans="1:218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</row>
    <row r="39" s="9" customFormat="1" spans="1:218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</row>
    <row r="40" s="6" customFormat="1" spans="1:21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</row>
    <row r="41" s="6" customFormat="1" spans="1:21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</row>
    <row r="42" s="6" customFormat="1" spans="1:218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</row>
    <row r="43" s="6" customFormat="1" spans="1:21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</row>
    <row r="44" s="6" customFormat="1" spans="1:218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</row>
    <row r="45" s="9" customFormat="1" spans="1:218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</row>
    <row r="46" s="9" customFormat="1" spans="1:218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</row>
    <row r="47" s="9" customFormat="1" spans="1:218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</row>
    <row r="48" s="6" customFormat="1" spans="1:218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</row>
    <row r="49" s="6" customFormat="1" spans="1:218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</row>
    <row r="50" s="6" customFormat="1" spans="1:218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</row>
    <row r="51" s="6" customFormat="1" spans="1:21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</row>
    <row r="52" s="6" customFormat="1" spans="1:21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</row>
    <row r="53" s="6" customFormat="1" spans="1:218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</row>
    <row r="54" s="10" customFormat="1" spans="1:218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</row>
    <row r="55" s="10" customFormat="1" spans="1:218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</row>
    <row r="56" s="10" customFormat="1" spans="1:21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</row>
    <row r="57" s="6" customFormat="1" spans="1:21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</row>
    <row r="58" s="6" customFormat="1" spans="1:218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</row>
    <row r="59" s="6" customFormat="1" spans="1:21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</row>
    <row r="60" s="6" customFormat="1" spans="1:218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</row>
    <row r="61" s="6" customFormat="1" spans="1:218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</row>
    <row r="62" s="10" customFormat="1" spans="1:21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</row>
    <row r="63" s="10" customFormat="1" spans="1:21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</row>
    <row r="64" s="10" customFormat="1" spans="1:21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</row>
    <row r="65" s="6" customFormat="1" spans="1:21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4"/>
  <sheetViews>
    <sheetView workbookViewId="0">
      <selection activeCell="I6" sqref="I6"/>
    </sheetView>
  </sheetViews>
  <sheetFormatPr defaultColWidth="8.88888888888889" defaultRowHeight="13.8"/>
  <cols>
    <col min="2" max="2" width="15.8888888888889"/>
  </cols>
  <sheetData>
    <row r="1" spans="1:3">
      <c r="A1" t="s">
        <v>22</v>
      </c>
      <c r="B1" t="s">
        <v>23</v>
      </c>
      <c r="C1">
        <v>1</v>
      </c>
    </row>
    <row r="2" spans="1:2">
      <c r="A2" t="s">
        <v>24</v>
      </c>
      <c r="B2">
        <v>202201018</v>
      </c>
    </row>
    <row r="3" spans="1:1">
      <c r="A3" t="s">
        <v>25</v>
      </c>
    </row>
    <row r="4" spans="1:2">
      <c r="A4" t="s">
        <v>26</v>
      </c>
      <c r="B4" t="s">
        <v>27</v>
      </c>
    </row>
    <row r="5" spans="1:2">
      <c r="A5" t="s">
        <v>28</v>
      </c>
      <c r="B5" s="1">
        <v>44579.6681365741</v>
      </c>
    </row>
    <row r="6" spans="1:1">
      <c r="A6" t="s">
        <v>29</v>
      </c>
    </row>
    <row r="7" spans="1:1">
      <c r="A7" t="s">
        <v>30</v>
      </c>
    </row>
    <row r="9" spans="1:1">
      <c r="A9" t="s">
        <v>31</v>
      </c>
    </row>
    <row r="11" spans="1:33">
      <c r="A11" t="s">
        <v>32</v>
      </c>
      <c r="B11" t="s">
        <v>33</v>
      </c>
      <c r="C11" t="s">
        <v>34</v>
      </c>
      <c r="D11" t="s">
        <v>35</v>
      </c>
      <c r="E11" t="s">
        <v>36</v>
      </c>
      <c r="F11" t="s">
        <v>37</v>
      </c>
      <c r="G11" t="s">
        <v>38</v>
      </c>
      <c r="H11" t="s">
        <v>39</v>
      </c>
      <c r="I11" t="s">
        <v>40</v>
      </c>
      <c r="J11" t="s">
        <v>41</v>
      </c>
      <c r="K11" t="s">
        <v>42</v>
      </c>
      <c r="L11" t="s">
        <v>43</v>
      </c>
      <c r="M11" t="s">
        <v>4</v>
      </c>
      <c r="N11" t="s">
        <v>44</v>
      </c>
      <c r="O11" t="s">
        <v>45</v>
      </c>
      <c r="P11" t="s">
        <v>46</v>
      </c>
      <c r="Q11" t="s">
        <v>47</v>
      </c>
      <c r="R11" t="s">
        <v>48</v>
      </c>
      <c r="S11" t="s">
        <v>49</v>
      </c>
      <c r="T11" t="s">
        <v>50</v>
      </c>
      <c r="U11" t="s">
        <v>51</v>
      </c>
      <c r="V11" t="s">
        <v>52</v>
      </c>
      <c r="W11" t="s">
        <v>53</v>
      </c>
      <c r="X11" t="s">
        <v>54</v>
      </c>
      <c r="Y11" t="s">
        <v>55</v>
      </c>
      <c r="Z11" t="s">
        <v>56</v>
      </c>
      <c r="AA11" t="s">
        <v>57</v>
      </c>
      <c r="AB11" t="s">
        <v>58</v>
      </c>
      <c r="AC11" t="s">
        <v>59</v>
      </c>
      <c r="AD11" t="s">
        <v>60</v>
      </c>
      <c r="AE11" t="s">
        <v>61</v>
      </c>
      <c r="AF11" t="s">
        <v>62</v>
      </c>
      <c r="AG11" t="s">
        <v>63</v>
      </c>
    </row>
    <row r="12" spans="1:21">
      <c r="A12">
        <v>1</v>
      </c>
      <c r="B12" t="s">
        <v>64</v>
      </c>
      <c r="C12" t="s">
        <v>65</v>
      </c>
      <c r="D12" t="s">
        <v>66</v>
      </c>
      <c r="E12" t="s">
        <v>67</v>
      </c>
      <c r="F12" t="s">
        <v>68</v>
      </c>
      <c r="G12">
        <v>86.9</v>
      </c>
      <c r="H12" t="s">
        <v>69</v>
      </c>
      <c r="O12" t="s">
        <v>70</v>
      </c>
      <c r="Q12" t="s">
        <v>71</v>
      </c>
      <c r="T12" t="s">
        <v>71</v>
      </c>
      <c r="U12">
        <v>0.14014512</v>
      </c>
    </row>
    <row r="13" spans="1:21">
      <c r="A13">
        <v>10</v>
      </c>
      <c r="B13" t="s">
        <v>72</v>
      </c>
      <c r="C13" t="s">
        <v>65</v>
      </c>
      <c r="D13" t="s">
        <v>66</v>
      </c>
      <c r="E13" t="s">
        <v>67</v>
      </c>
      <c r="F13">
        <v>19.851982</v>
      </c>
      <c r="G13">
        <v>86.2</v>
      </c>
      <c r="H13" t="s">
        <v>69</v>
      </c>
      <c r="O13" t="s">
        <v>70</v>
      </c>
      <c r="Q13" t="s">
        <v>71</v>
      </c>
      <c r="T13" t="s">
        <v>71</v>
      </c>
      <c r="U13">
        <v>0.14014512</v>
      </c>
    </row>
    <row r="14" spans="1:21">
      <c r="A14">
        <v>11</v>
      </c>
      <c r="B14" t="s">
        <v>73</v>
      </c>
      <c r="C14" t="s">
        <v>65</v>
      </c>
      <c r="D14" t="s">
        <v>66</v>
      </c>
      <c r="E14" t="s">
        <v>67</v>
      </c>
      <c r="F14">
        <v>20.123383</v>
      </c>
      <c r="G14">
        <v>86</v>
      </c>
      <c r="H14" t="s">
        <v>69</v>
      </c>
      <c r="O14" t="s">
        <v>70</v>
      </c>
      <c r="Q14" t="s">
        <v>71</v>
      </c>
      <c r="T14" t="s">
        <v>71</v>
      </c>
      <c r="U14">
        <v>0.14014512</v>
      </c>
    </row>
    <row r="15" spans="1:21">
      <c r="A15">
        <v>12</v>
      </c>
      <c r="B15" t="s">
        <v>74</v>
      </c>
      <c r="C15" t="s">
        <v>65</v>
      </c>
      <c r="D15" t="s">
        <v>66</v>
      </c>
      <c r="E15" t="s">
        <v>67</v>
      </c>
      <c r="F15">
        <v>20.431643</v>
      </c>
      <c r="G15">
        <v>85.8</v>
      </c>
      <c r="H15" t="s">
        <v>69</v>
      </c>
      <c r="O15" t="s">
        <v>70</v>
      </c>
      <c r="Q15" t="s">
        <v>71</v>
      </c>
      <c r="T15" t="s">
        <v>71</v>
      </c>
      <c r="U15">
        <v>0.14014512</v>
      </c>
    </row>
    <row r="16" spans="1:21">
      <c r="A16">
        <v>2</v>
      </c>
      <c r="B16" t="s">
        <v>75</v>
      </c>
      <c r="C16" t="s">
        <v>65</v>
      </c>
      <c r="D16" t="s">
        <v>66</v>
      </c>
      <c r="E16" t="s">
        <v>67</v>
      </c>
      <c r="F16">
        <v>9.343763</v>
      </c>
      <c r="G16">
        <v>87</v>
      </c>
      <c r="H16" t="s">
        <v>69</v>
      </c>
      <c r="O16" t="s">
        <v>70</v>
      </c>
      <c r="Q16" t="s">
        <v>71</v>
      </c>
      <c r="T16" t="s">
        <v>71</v>
      </c>
      <c r="U16">
        <v>0.14014512</v>
      </c>
    </row>
    <row r="17" spans="1:21">
      <c r="A17">
        <v>3</v>
      </c>
      <c r="B17" t="s">
        <v>76</v>
      </c>
      <c r="C17" t="s">
        <v>65</v>
      </c>
      <c r="D17" t="s">
        <v>66</v>
      </c>
      <c r="E17" t="s">
        <v>67</v>
      </c>
      <c r="F17">
        <v>9.519928</v>
      </c>
      <c r="G17">
        <v>87</v>
      </c>
      <c r="H17" t="s">
        <v>69</v>
      </c>
      <c r="O17" t="s">
        <v>70</v>
      </c>
      <c r="Q17" t="s">
        <v>71</v>
      </c>
      <c r="T17" t="s">
        <v>71</v>
      </c>
      <c r="U17">
        <v>0.14014512</v>
      </c>
    </row>
    <row r="18" spans="1:21">
      <c r="A18">
        <v>4</v>
      </c>
      <c r="B18" t="s">
        <v>77</v>
      </c>
      <c r="C18" t="s">
        <v>65</v>
      </c>
      <c r="D18" t="s">
        <v>66</v>
      </c>
      <c r="E18" t="s">
        <v>67</v>
      </c>
      <c r="F18">
        <v>17.22761</v>
      </c>
      <c r="G18">
        <v>83.9</v>
      </c>
      <c r="H18" t="s">
        <v>69</v>
      </c>
      <c r="O18" t="s">
        <v>70</v>
      </c>
      <c r="Q18" t="s">
        <v>71</v>
      </c>
      <c r="T18" t="s">
        <v>71</v>
      </c>
      <c r="U18">
        <v>0.14014512</v>
      </c>
    </row>
    <row r="19" spans="1:21">
      <c r="A19">
        <v>5</v>
      </c>
      <c r="B19" t="s">
        <v>78</v>
      </c>
      <c r="C19" t="s">
        <v>65</v>
      </c>
      <c r="D19" t="s">
        <v>66</v>
      </c>
      <c r="E19" t="s">
        <v>67</v>
      </c>
      <c r="F19">
        <v>17.388342</v>
      </c>
      <c r="G19">
        <v>84.1</v>
      </c>
      <c r="H19" t="s">
        <v>69</v>
      </c>
      <c r="O19" t="s">
        <v>70</v>
      </c>
      <c r="Q19" t="s">
        <v>71</v>
      </c>
      <c r="T19" t="s">
        <v>71</v>
      </c>
      <c r="U19">
        <v>0.14014512</v>
      </c>
    </row>
    <row r="20" spans="1:21">
      <c r="A20">
        <v>6</v>
      </c>
      <c r="B20" t="s">
        <v>79</v>
      </c>
      <c r="C20" t="s">
        <v>65</v>
      </c>
      <c r="D20" t="s">
        <v>66</v>
      </c>
      <c r="E20" t="s">
        <v>67</v>
      </c>
      <c r="F20">
        <v>17.700043</v>
      </c>
      <c r="G20">
        <v>84.7</v>
      </c>
      <c r="H20" t="s">
        <v>69</v>
      </c>
      <c r="O20" t="s">
        <v>70</v>
      </c>
      <c r="Q20" t="s">
        <v>71</v>
      </c>
      <c r="T20" t="s">
        <v>71</v>
      </c>
      <c r="U20">
        <v>0.14014512</v>
      </c>
    </row>
    <row r="21" spans="1:21">
      <c r="A21">
        <v>7</v>
      </c>
      <c r="B21" t="s">
        <v>80</v>
      </c>
      <c r="C21" t="s">
        <v>65</v>
      </c>
      <c r="D21" t="s">
        <v>66</v>
      </c>
      <c r="E21" t="s">
        <v>67</v>
      </c>
      <c r="F21">
        <v>23.569143</v>
      </c>
      <c r="G21">
        <v>88.7</v>
      </c>
      <c r="H21" t="s">
        <v>69</v>
      </c>
      <c r="O21" t="s">
        <v>70</v>
      </c>
      <c r="Q21" t="s">
        <v>71</v>
      </c>
      <c r="T21" t="s">
        <v>71</v>
      </c>
      <c r="U21">
        <v>0.14014512</v>
      </c>
    </row>
    <row r="22" spans="1:21">
      <c r="A22">
        <v>8</v>
      </c>
      <c r="B22" t="s">
        <v>81</v>
      </c>
      <c r="C22" t="s">
        <v>65</v>
      </c>
      <c r="D22" t="s">
        <v>66</v>
      </c>
      <c r="E22" t="s">
        <v>67</v>
      </c>
      <c r="F22">
        <v>24.470913</v>
      </c>
      <c r="G22">
        <v>88.3</v>
      </c>
      <c r="H22" t="s">
        <v>69</v>
      </c>
      <c r="O22" t="s">
        <v>70</v>
      </c>
      <c r="Q22" t="s">
        <v>71</v>
      </c>
      <c r="T22" t="s">
        <v>71</v>
      </c>
      <c r="U22">
        <v>0.14014512</v>
      </c>
    </row>
    <row r="23" spans="1:21">
      <c r="A23">
        <v>9</v>
      </c>
      <c r="B23" t="s">
        <v>82</v>
      </c>
      <c r="C23" t="s">
        <v>65</v>
      </c>
      <c r="D23" t="s">
        <v>66</v>
      </c>
      <c r="E23" t="s">
        <v>67</v>
      </c>
      <c r="F23">
        <v>23.739462</v>
      </c>
      <c r="G23">
        <v>87.9</v>
      </c>
      <c r="H23" t="s">
        <v>69</v>
      </c>
      <c r="O23" t="s">
        <v>70</v>
      </c>
      <c r="Q23" t="s">
        <v>71</v>
      </c>
      <c r="T23" t="s">
        <v>71</v>
      </c>
      <c r="U23">
        <v>0.14014512</v>
      </c>
    </row>
    <row r="24" spans="1:21">
      <c r="A24">
        <v>13</v>
      </c>
      <c r="B24" t="s">
        <v>83</v>
      </c>
      <c r="C24" t="s">
        <v>65</v>
      </c>
      <c r="D24" t="s">
        <v>66</v>
      </c>
      <c r="E24" t="s">
        <v>67</v>
      </c>
      <c r="F24">
        <v>12.54705</v>
      </c>
      <c r="G24">
        <v>87.1</v>
      </c>
      <c r="H24" t="s">
        <v>69</v>
      </c>
      <c r="O24" t="s">
        <v>70</v>
      </c>
      <c r="Q24" t="s">
        <v>71</v>
      </c>
      <c r="T24" t="s">
        <v>71</v>
      </c>
      <c r="U24">
        <v>0.14014512</v>
      </c>
    </row>
    <row r="25" spans="1:21">
      <c r="A25">
        <v>22</v>
      </c>
      <c r="B25" t="s">
        <v>84</v>
      </c>
      <c r="C25" t="s">
        <v>65</v>
      </c>
      <c r="D25" t="s">
        <v>66</v>
      </c>
      <c r="E25" t="s">
        <v>67</v>
      </c>
      <c r="F25">
        <v>22.301495</v>
      </c>
      <c r="G25">
        <v>86.6</v>
      </c>
      <c r="H25" t="s">
        <v>69</v>
      </c>
      <c r="O25" t="s">
        <v>70</v>
      </c>
      <c r="Q25" t="s">
        <v>71</v>
      </c>
      <c r="T25" t="s">
        <v>71</v>
      </c>
      <c r="U25">
        <v>0.14014512</v>
      </c>
    </row>
    <row r="26" spans="1:21">
      <c r="A26">
        <v>23</v>
      </c>
      <c r="B26" t="s">
        <v>85</v>
      </c>
      <c r="C26" t="s">
        <v>65</v>
      </c>
      <c r="D26" t="s">
        <v>66</v>
      </c>
      <c r="E26" t="s">
        <v>67</v>
      </c>
      <c r="F26">
        <v>21.659845</v>
      </c>
      <c r="G26">
        <v>86.1</v>
      </c>
      <c r="H26" t="s">
        <v>69</v>
      </c>
      <c r="O26" t="s">
        <v>70</v>
      </c>
      <c r="Q26" t="s">
        <v>71</v>
      </c>
      <c r="T26" t="s">
        <v>71</v>
      </c>
      <c r="U26">
        <v>0.14014512</v>
      </c>
    </row>
    <row r="27" spans="1:21">
      <c r="A27">
        <v>24</v>
      </c>
      <c r="B27" t="s">
        <v>86</v>
      </c>
      <c r="C27" t="s">
        <v>65</v>
      </c>
      <c r="D27" t="s">
        <v>66</v>
      </c>
      <c r="E27" t="s">
        <v>67</v>
      </c>
      <c r="F27">
        <v>22.660433</v>
      </c>
      <c r="G27">
        <v>85.9</v>
      </c>
      <c r="H27" t="s">
        <v>69</v>
      </c>
      <c r="O27" t="s">
        <v>70</v>
      </c>
      <c r="Q27" t="s">
        <v>71</v>
      </c>
      <c r="T27" t="s">
        <v>71</v>
      </c>
      <c r="U27">
        <v>0.14014512</v>
      </c>
    </row>
    <row r="28" spans="1:21">
      <c r="A28">
        <v>14</v>
      </c>
      <c r="B28" t="s">
        <v>87</v>
      </c>
      <c r="C28" t="s">
        <v>65</v>
      </c>
      <c r="D28" t="s">
        <v>66</v>
      </c>
      <c r="E28" t="s">
        <v>67</v>
      </c>
      <c r="F28">
        <v>13.790949</v>
      </c>
      <c r="G28">
        <v>87.2</v>
      </c>
      <c r="H28" t="s">
        <v>69</v>
      </c>
      <c r="O28" t="s">
        <v>70</v>
      </c>
      <c r="Q28" t="s">
        <v>71</v>
      </c>
      <c r="T28" t="s">
        <v>71</v>
      </c>
      <c r="U28">
        <v>0.14014512</v>
      </c>
    </row>
    <row r="29" spans="1:21">
      <c r="A29">
        <v>15</v>
      </c>
      <c r="B29" t="s">
        <v>88</v>
      </c>
      <c r="C29" t="s">
        <v>65</v>
      </c>
      <c r="D29" t="s">
        <v>66</v>
      </c>
      <c r="E29" t="s">
        <v>67</v>
      </c>
      <c r="F29">
        <v>13.908896</v>
      </c>
      <c r="G29">
        <v>87.6</v>
      </c>
      <c r="H29" t="s">
        <v>69</v>
      </c>
      <c r="O29" t="s">
        <v>70</v>
      </c>
      <c r="Q29" t="s">
        <v>71</v>
      </c>
      <c r="T29" t="s">
        <v>71</v>
      </c>
      <c r="U29">
        <v>0.14014512</v>
      </c>
    </row>
    <row r="30" spans="1:21">
      <c r="A30">
        <v>16</v>
      </c>
      <c r="B30" t="s">
        <v>89</v>
      </c>
      <c r="C30" t="s">
        <v>65</v>
      </c>
      <c r="D30" t="s">
        <v>66</v>
      </c>
      <c r="E30" t="s">
        <v>67</v>
      </c>
      <c r="F30">
        <v>16.067743</v>
      </c>
      <c r="G30">
        <v>84.3</v>
      </c>
      <c r="H30" t="s">
        <v>69</v>
      </c>
      <c r="O30" t="s">
        <v>70</v>
      </c>
      <c r="Q30" t="s">
        <v>71</v>
      </c>
      <c r="T30" t="s">
        <v>71</v>
      </c>
      <c r="U30">
        <v>0.14014512</v>
      </c>
    </row>
    <row r="31" spans="1:21">
      <c r="A31">
        <v>17</v>
      </c>
      <c r="B31" t="s">
        <v>90</v>
      </c>
      <c r="C31" t="s">
        <v>65</v>
      </c>
      <c r="D31" t="s">
        <v>66</v>
      </c>
      <c r="E31" t="s">
        <v>67</v>
      </c>
      <c r="F31">
        <v>16.408722</v>
      </c>
      <c r="G31">
        <v>84.7</v>
      </c>
      <c r="H31" t="s">
        <v>69</v>
      </c>
      <c r="O31" t="s">
        <v>70</v>
      </c>
      <c r="Q31" t="s">
        <v>71</v>
      </c>
      <c r="T31" t="s">
        <v>71</v>
      </c>
      <c r="U31">
        <v>0.14014512</v>
      </c>
    </row>
    <row r="32" spans="1:21">
      <c r="A32">
        <v>18</v>
      </c>
      <c r="B32" t="s">
        <v>91</v>
      </c>
      <c r="C32" t="s">
        <v>65</v>
      </c>
      <c r="D32" t="s">
        <v>66</v>
      </c>
      <c r="E32" t="s">
        <v>67</v>
      </c>
      <c r="F32">
        <v>16.93763</v>
      </c>
      <c r="G32">
        <v>84.9</v>
      </c>
      <c r="H32" t="s">
        <v>69</v>
      </c>
      <c r="O32" t="s">
        <v>70</v>
      </c>
      <c r="Q32" t="s">
        <v>71</v>
      </c>
      <c r="T32" t="s">
        <v>71</v>
      </c>
      <c r="U32">
        <v>0.14014512</v>
      </c>
    </row>
    <row r="33" spans="1:21">
      <c r="A33">
        <v>19</v>
      </c>
      <c r="B33" t="s">
        <v>92</v>
      </c>
      <c r="C33" t="s">
        <v>65</v>
      </c>
      <c r="D33" t="s">
        <v>66</v>
      </c>
      <c r="E33" t="s">
        <v>67</v>
      </c>
      <c r="F33">
        <v>24.38869</v>
      </c>
      <c r="G33">
        <v>89.1</v>
      </c>
      <c r="H33" t="s">
        <v>69</v>
      </c>
      <c r="O33" t="s">
        <v>70</v>
      </c>
      <c r="Q33" t="s">
        <v>71</v>
      </c>
      <c r="T33" t="s">
        <v>71</v>
      </c>
      <c r="U33">
        <v>0.14014512</v>
      </c>
    </row>
    <row r="34" spans="1:21">
      <c r="A34">
        <v>20</v>
      </c>
      <c r="B34" t="s">
        <v>93</v>
      </c>
      <c r="C34" t="s">
        <v>65</v>
      </c>
      <c r="D34" t="s">
        <v>66</v>
      </c>
      <c r="E34" t="s">
        <v>67</v>
      </c>
      <c r="F34">
        <v>24.005928</v>
      </c>
      <c r="G34">
        <v>88.7</v>
      </c>
      <c r="H34" t="s">
        <v>69</v>
      </c>
      <c r="O34" t="s">
        <v>70</v>
      </c>
      <c r="Q34" t="s">
        <v>71</v>
      </c>
      <c r="T34" t="s">
        <v>71</v>
      </c>
      <c r="U34">
        <v>0.14014512</v>
      </c>
    </row>
    <row r="35" spans="1:21">
      <c r="A35">
        <v>21</v>
      </c>
      <c r="B35" t="s">
        <v>94</v>
      </c>
      <c r="C35" t="s">
        <v>65</v>
      </c>
      <c r="D35" t="s">
        <v>66</v>
      </c>
      <c r="E35" t="s">
        <v>67</v>
      </c>
      <c r="F35">
        <v>24.514557</v>
      </c>
      <c r="G35">
        <v>88.3</v>
      </c>
      <c r="H35" t="s">
        <v>69</v>
      </c>
      <c r="O35" t="s">
        <v>70</v>
      </c>
      <c r="Q35" t="s">
        <v>71</v>
      </c>
      <c r="T35" t="s">
        <v>71</v>
      </c>
      <c r="U35">
        <v>0.14014512</v>
      </c>
    </row>
    <row r="36" spans="1:21">
      <c r="A36">
        <v>25</v>
      </c>
      <c r="B36" t="s">
        <v>95</v>
      </c>
      <c r="C36" t="s">
        <v>65</v>
      </c>
      <c r="D36" t="s">
        <v>66</v>
      </c>
      <c r="E36" t="s">
        <v>67</v>
      </c>
      <c r="F36">
        <v>13.5946455</v>
      </c>
      <c r="G36">
        <v>87.1</v>
      </c>
      <c r="H36" t="s">
        <v>69</v>
      </c>
      <c r="O36" t="s">
        <v>70</v>
      </c>
      <c r="Q36" t="s">
        <v>71</v>
      </c>
      <c r="T36" t="s">
        <v>71</v>
      </c>
      <c r="U36">
        <v>0.14014512</v>
      </c>
    </row>
    <row r="37" spans="1:21">
      <c r="A37">
        <v>34</v>
      </c>
      <c r="B37" t="s">
        <v>96</v>
      </c>
      <c r="C37" t="s">
        <v>65</v>
      </c>
      <c r="D37" t="s">
        <v>66</v>
      </c>
      <c r="E37" t="s">
        <v>67</v>
      </c>
      <c r="F37">
        <v>23.98354</v>
      </c>
      <c r="G37">
        <v>86.8</v>
      </c>
      <c r="H37" t="s">
        <v>69</v>
      </c>
      <c r="O37" t="s">
        <v>70</v>
      </c>
      <c r="Q37" t="s">
        <v>71</v>
      </c>
      <c r="T37" t="s">
        <v>71</v>
      </c>
      <c r="U37">
        <v>0.14014512</v>
      </c>
    </row>
    <row r="38" spans="1:21">
      <c r="A38">
        <v>35</v>
      </c>
      <c r="B38" t="s">
        <v>97</v>
      </c>
      <c r="C38" t="s">
        <v>65</v>
      </c>
      <c r="D38" t="s">
        <v>66</v>
      </c>
      <c r="E38" t="s">
        <v>67</v>
      </c>
      <c r="F38">
        <v>24.70729</v>
      </c>
      <c r="G38">
        <v>86.5</v>
      </c>
      <c r="H38" t="s">
        <v>69</v>
      </c>
      <c r="O38" t="s">
        <v>70</v>
      </c>
      <c r="Q38" t="s">
        <v>71</v>
      </c>
      <c r="T38" t="s">
        <v>71</v>
      </c>
      <c r="U38">
        <v>0.14014512</v>
      </c>
    </row>
    <row r="39" spans="1:21">
      <c r="A39">
        <v>36</v>
      </c>
      <c r="B39" t="s">
        <v>98</v>
      </c>
      <c r="C39" t="s">
        <v>65</v>
      </c>
      <c r="D39" t="s">
        <v>66</v>
      </c>
      <c r="E39" t="s">
        <v>67</v>
      </c>
      <c r="F39">
        <v>23.775375</v>
      </c>
      <c r="G39">
        <v>85.9</v>
      </c>
      <c r="H39" t="s">
        <v>69</v>
      </c>
      <c r="O39" t="s">
        <v>70</v>
      </c>
      <c r="Q39" t="s">
        <v>71</v>
      </c>
      <c r="T39" t="s">
        <v>71</v>
      </c>
      <c r="U39">
        <v>0.14014512</v>
      </c>
    </row>
    <row r="40" spans="1:21">
      <c r="A40">
        <v>26</v>
      </c>
      <c r="B40" t="s">
        <v>99</v>
      </c>
      <c r="C40" t="s">
        <v>65</v>
      </c>
      <c r="D40" t="s">
        <v>66</v>
      </c>
      <c r="E40" t="s">
        <v>67</v>
      </c>
      <c r="F40">
        <v>13.210047</v>
      </c>
      <c r="G40">
        <v>87.4</v>
      </c>
      <c r="H40" t="s">
        <v>69</v>
      </c>
      <c r="O40" t="s">
        <v>70</v>
      </c>
      <c r="Q40" t="s">
        <v>71</v>
      </c>
      <c r="T40" t="s">
        <v>71</v>
      </c>
      <c r="U40">
        <v>0.14014512</v>
      </c>
    </row>
    <row r="41" spans="1:21">
      <c r="A41">
        <v>27</v>
      </c>
      <c r="B41" t="s">
        <v>100</v>
      </c>
      <c r="C41" t="s">
        <v>65</v>
      </c>
      <c r="D41" t="s">
        <v>66</v>
      </c>
      <c r="E41" t="s">
        <v>67</v>
      </c>
      <c r="F41">
        <v>13.149907</v>
      </c>
      <c r="G41">
        <v>88</v>
      </c>
      <c r="H41" t="s">
        <v>69</v>
      </c>
      <c r="O41" t="s">
        <v>70</v>
      </c>
      <c r="Q41" t="s">
        <v>71</v>
      </c>
      <c r="T41" t="s">
        <v>71</v>
      </c>
      <c r="U41">
        <v>0.14014512</v>
      </c>
    </row>
    <row r="42" spans="1:21">
      <c r="A42">
        <v>28</v>
      </c>
      <c r="B42" t="s">
        <v>101</v>
      </c>
      <c r="C42" t="s">
        <v>65</v>
      </c>
      <c r="D42" t="s">
        <v>66</v>
      </c>
      <c r="E42" t="s">
        <v>67</v>
      </c>
      <c r="F42">
        <v>20.794243</v>
      </c>
      <c r="G42">
        <v>84.9</v>
      </c>
      <c r="H42" t="s">
        <v>69</v>
      </c>
      <c r="O42" t="s">
        <v>70</v>
      </c>
      <c r="Q42" t="s">
        <v>71</v>
      </c>
      <c r="T42" t="s">
        <v>71</v>
      </c>
      <c r="U42">
        <v>0.14014512</v>
      </c>
    </row>
    <row r="43" spans="1:21">
      <c r="A43">
        <v>29</v>
      </c>
      <c r="B43" t="s">
        <v>102</v>
      </c>
      <c r="C43" t="s">
        <v>65</v>
      </c>
      <c r="D43" t="s">
        <v>66</v>
      </c>
      <c r="E43" t="s">
        <v>67</v>
      </c>
      <c r="F43">
        <v>19.865538</v>
      </c>
      <c r="G43">
        <v>84.9</v>
      </c>
      <c r="H43" t="s">
        <v>69</v>
      </c>
      <c r="O43" t="s">
        <v>70</v>
      </c>
      <c r="Q43" t="s">
        <v>71</v>
      </c>
      <c r="T43" t="s">
        <v>71</v>
      </c>
      <c r="U43">
        <v>0.14014512</v>
      </c>
    </row>
    <row r="44" spans="1:21">
      <c r="A44">
        <v>30</v>
      </c>
      <c r="B44" t="s">
        <v>103</v>
      </c>
      <c r="C44" t="s">
        <v>65</v>
      </c>
      <c r="D44" t="s">
        <v>66</v>
      </c>
      <c r="E44" t="s">
        <v>67</v>
      </c>
      <c r="F44">
        <v>21.573498</v>
      </c>
      <c r="G44">
        <v>85.1</v>
      </c>
      <c r="H44" t="s">
        <v>69</v>
      </c>
      <c r="O44" t="s">
        <v>70</v>
      </c>
      <c r="Q44" t="s">
        <v>71</v>
      </c>
      <c r="T44" t="s">
        <v>71</v>
      </c>
      <c r="U44">
        <v>0.14014512</v>
      </c>
    </row>
    <row r="45" spans="1:21">
      <c r="A45">
        <v>31</v>
      </c>
      <c r="B45" t="s">
        <v>104</v>
      </c>
      <c r="C45" t="s">
        <v>65</v>
      </c>
      <c r="D45" t="s">
        <v>66</v>
      </c>
      <c r="E45" t="s">
        <v>67</v>
      </c>
      <c r="F45">
        <v>30.860264</v>
      </c>
      <c r="G45">
        <v>88.7</v>
      </c>
      <c r="H45" t="s">
        <v>69</v>
      </c>
      <c r="O45" t="s">
        <v>70</v>
      </c>
      <c r="Q45" t="s">
        <v>71</v>
      </c>
      <c r="T45" t="s">
        <v>71</v>
      </c>
      <c r="U45">
        <v>0.14014512</v>
      </c>
    </row>
    <row r="46" spans="1:21">
      <c r="A46">
        <v>32</v>
      </c>
      <c r="B46" t="s">
        <v>105</v>
      </c>
      <c r="C46" t="s">
        <v>65</v>
      </c>
      <c r="D46" t="s">
        <v>66</v>
      </c>
      <c r="E46" t="s">
        <v>67</v>
      </c>
      <c r="F46">
        <v>29.744497</v>
      </c>
      <c r="G46">
        <v>88.5</v>
      </c>
      <c r="H46" t="s">
        <v>69</v>
      </c>
      <c r="O46" t="s">
        <v>70</v>
      </c>
      <c r="Q46" t="s">
        <v>71</v>
      </c>
      <c r="T46" t="s">
        <v>71</v>
      </c>
      <c r="U46">
        <v>0.14014512</v>
      </c>
    </row>
    <row r="47" spans="1:21">
      <c r="A47">
        <v>33</v>
      </c>
      <c r="B47" t="s">
        <v>106</v>
      </c>
      <c r="C47" t="s">
        <v>65</v>
      </c>
      <c r="D47" t="s">
        <v>66</v>
      </c>
      <c r="E47" t="s">
        <v>67</v>
      </c>
      <c r="F47">
        <v>29.429726</v>
      </c>
      <c r="G47">
        <v>88.3</v>
      </c>
      <c r="H47" t="s">
        <v>69</v>
      </c>
      <c r="O47" t="s">
        <v>70</v>
      </c>
      <c r="Q47" t="s">
        <v>71</v>
      </c>
      <c r="T47" t="s">
        <v>71</v>
      </c>
      <c r="U47">
        <v>0.14014512</v>
      </c>
    </row>
    <row r="48" spans="1:21">
      <c r="A48">
        <v>37</v>
      </c>
      <c r="B48" t="s">
        <v>107</v>
      </c>
      <c r="C48" t="s">
        <v>65</v>
      </c>
      <c r="D48" t="s">
        <v>66</v>
      </c>
      <c r="E48" t="s">
        <v>67</v>
      </c>
      <c r="F48">
        <v>18.620789</v>
      </c>
      <c r="G48">
        <v>87.5</v>
      </c>
      <c r="H48" t="s">
        <v>69</v>
      </c>
      <c r="O48" t="s">
        <v>70</v>
      </c>
      <c r="Q48" t="s">
        <v>71</v>
      </c>
      <c r="T48" t="s">
        <v>71</v>
      </c>
      <c r="U48">
        <v>0.14014512</v>
      </c>
    </row>
    <row r="49" spans="1:21">
      <c r="A49">
        <v>46</v>
      </c>
      <c r="B49" t="s">
        <v>108</v>
      </c>
      <c r="C49" t="s">
        <v>65</v>
      </c>
      <c r="D49" t="s">
        <v>66</v>
      </c>
      <c r="E49" t="s">
        <v>67</v>
      </c>
      <c r="F49">
        <v>26.17787</v>
      </c>
      <c r="G49">
        <v>87.5</v>
      </c>
      <c r="H49" t="s">
        <v>69</v>
      </c>
      <c r="O49" t="s">
        <v>70</v>
      </c>
      <c r="Q49" t="s">
        <v>71</v>
      </c>
      <c r="T49" t="s">
        <v>71</v>
      </c>
      <c r="U49">
        <v>0.14014512</v>
      </c>
    </row>
    <row r="50" spans="1:21">
      <c r="A50">
        <v>47</v>
      </c>
      <c r="B50" t="s">
        <v>109</v>
      </c>
      <c r="C50" t="s">
        <v>65</v>
      </c>
      <c r="D50" t="s">
        <v>66</v>
      </c>
      <c r="E50" t="s">
        <v>67</v>
      </c>
      <c r="F50">
        <v>25.880806</v>
      </c>
      <c r="G50">
        <v>86.9</v>
      </c>
      <c r="H50" t="s">
        <v>69</v>
      </c>
      <c r="O50" t="s">
        <v>70</v>
      </c>
      <c r="Q50" t="s">
        <v>71</v>
      </c>
      <c r="T50" t="s">
        <v>71</v>
      </c>
      <c r="U50">
        <v>0.14014512</v>
      </c>
    </row>
    <row r="51" spans="1:21">
      <c r="A51">
        <v>48</v>
      </c>
      <c r="B51" t="s">
        <v>110</v>
      </c>
      <c r="C51" t="s">
        <v>65</v>
      </c>
      <c r="D51" t="s">
        <v>66</v>
      </c>
      <c r="E51" t="s">
        <v>67</v>
      </c>
      <c r="F51">
        <v>26.281624</v>
      </c>
      <c r="G51">
        <v>86.5</v>
      </c>
      <c r="H51" t="s">
        <v>69</v>
      </c>
      <c r="O51" t="s">
        <v>70</v>
      </c>
      <c r="Q51" t="s">
        <v>71</v>
      </c>
      <c r="T51" t="s">
        <v>71</v>
      </c>
      <c r="U51">
        <v>0.14014512</v>
      </c>
    </row>
    <row r="52" spans="1:21">
      <c r="A52">
        <v>38</v>
      </c>
      <c r="B52" t="s">
        <v>111</v>
      </c>
      <c r="C52" t="s">
        <v>65</v>
      </c>
      <c r="D52" t="s">
        <v>66</v>
      </c>
      <c r="E52" t="s">
        <v>67</v>
      </c>
      <c r="F52">
        <v>18.935434</v>
      </c>
      <c r="G52">
        <v>88.4</v>
      </c>
      <c r="H52" t="s">
        <v>69</v>
      </c>
      <c r="O52" t="s">
        <v>70</v>
      </c>
      <c r="Q52" t="s">
        <v>71</v>
      </c>
      <c r="T52" t="s">
        <v>71</v>
      </c>
      <c r="U52">
        <v>0.14014512</v>
      </c>
    </row>
    <row r="53" spans="1:21">
      <c r="A53">
        <v>39</v>
      </c>
      <c r="B53" t="s">
        <v>112</v>
      </c>
      <c r="C53" t="s">
        <v>65</v>
      </c>
      <c r="D53" t="s">
        <v>66</v>
      </c>
      <c r="E53" t="s">
        <v>67</v>
      </c>
      <c r="F53">
        <v>18.511747</v>
      </c>
      <c r="G53">
        <v>88.9</v>
      </c>
      <c r="H53" t="s">
        <v>69</v>
      </c>
      <c r="O53" t="s">
        <v>70</v>
      </c>
      <c r="Q53" t="s">
        <v>71</v>
      </c>
      <c r="T53" t="s">
        <v>71</v>
      </c>
      <c r="U53">
        <v>0.14014512</v>
      </c>
    </row>
    <row r="54" spans="1:21">
      <c r="A54">
        <v>40</v>
      </c>
      <c r="B54" t="s">
        <v>113</v>
      </c>
      <c r="C54" t="s">
        <v>65</v>
      </c>
      <c r="D54" t="s">
        <v>66</v>
      </c>
      <c r="E54" t="s">
        <v>67</v>
      </c>
      <c r="F54">
        <v>23.395662</v>
      </c>
      <c r="G54">
        <v>85.7</v>
      </c>
      <c r="H54" t="s">
        <v>69</v>
      </c>
      <c r="O54" t="s">
        <v>70</v>
      </c>
      <c r="Q54" t="s">
        <v>71</v>
      </c>
      <c r="T54" t="s">
        <v>71</v>
      </c>
      <c r="U54">
        <v>0.14014512</v>
      </c>
    </row>
    <row r="55" spans="1:21">
      <c r="A55">
        <v>41</v>
      </c>
      <c r="B55" t="s">
        <v>114</v>
      </c>
      <c r="C55" t="s">
        <v>65</v>
      </c>
      <c r="D55" t="s">
        <v>66</v>
      </c>
      <c r="E55" t="s">
        <v>67</v>
      </c>
      <c r="F55">
        <v>22.872145</v>
      </c>
      <c r="G55">
        <v>85.5</v>
      </c>
      <c r="H55" t="s">
        <v>69</v>
      </c>
      <c r="O55" t="s">
        <v>70</v>
      </c>
      <c r="Q55" t="s">
        <v>71</v>
      </c>
      <c r="T55" t="s">
        <v>71</v>
      </c>
      <c r="U55">
        <v>0.14014512</v>
      </c>
    </row>
    <row r="56" spans="1:21">
      <c r="A56">
        <v>42</v>
      </c>
      <c r="B56" t="s">
        <v>115</v>
      </c>
      <c r="C56" t="s">
        <v>65</v>
      </c>
      <c r="D56" t="s">
        <v>66</v>
      </c>
      <c r="E56" t="s">
        <v>67</v>
      </c>
      <c r="F56">
        <v>23.586458</v>
      </c>
      <c r="G56">
        <v>85.5</v>
      </c>
      <c r="H56" t="s">
        <v>69</v>
      </c>
      <c r="O56" t="s">
        <v>70</v>
      </c>
      <c r="Q56" t="s">
        <v>71</v>
      </c>
      <c r="T56" t="s">
        <v>71</v>
      </c>
      <c r="U56">
        <v>0.14014512</v>
      </c>
    </row>
    <row r="57" spans="1:30">
      <c r="A57">
        <v>43</v>
      </c>
      <c r="B57" t="s">
        <v>116</v>
      </c>
      <c r="C57" t="s">
        <v>65</v>
      </c>
      <c r="D57" t="s">
        <v>66</v>
      </c>
      <c r="E57" t="s">
        <v>67</v>
      </c>
      <c r="F57" t="s">
        <v>68</v>
      </c>
      <c r="G57">
        <v>63.8</v>
      </c>
      <c r="H57" t="s">
        <v>69</v>
      </c>
      <c r="O57" t="s">
        <v>70</v>
      </c>
      <c r="Q57" t="s">
        <v>71</v>
      </c>
      <c r="T57" t="s">
        <v>71</v>
      </c>
      <c r="U57">
        <v>0.14014512</v>
      </c>
      <c r="Y57" t="b">
        <v>1</v>
      </c>
      <c r="AA57" t="b">
        <v>1</v>
      </c>
      <c r="AD57" t="b">
        <v>1</v>
      </c>
    </row>
    <row r="58" spans="1:21">
      <c r="A58">
        <v>44</v>
      </c>
      <c r="B58" t="s">
        <v>117</v>
      </c>
      <c r="C58" t="s">
        <v>65</v>
      </c>
      <c r="D58" t="s">
        <v>66</v>
      </c>
      <c r="E58" t="s">
        <v>67</v>
      </c>
      <c r="F58">
        <v>30.03277</v>
      </c>
      <c r="G58">
        <v>88.9</v>
      </c>
      <c r="H58" t="s">
        <v>69</v>
      </c>
      <c r="O58" t="s">
        <v>70</v>
      </c>
      <c r="Q58" t="s">
        <v>71</v>
      </c>
      <c r="T58" t="s">
        <v>71</v>
      </c>
      <c r="U58">
        <v>0.14014512</v>
      </c>
    </row>
    <row r="59" spans="1:21">
      <c r="A59">
        <v>45</v>
      </c>
      <c r="B59" t="s">
        <v>118</v>
      </c>
      <c r="C59" t="s">
        <v>65</v>
      </c>
      <c r="D59" t="s">
        <v>66</v>
      </c>
      <c r="E59" t="s">
        <v>67</v>
      </c>
      <c r="F59">
        <v>30.795458</v>
      </c>
      <c r="G59">
        <v>88.7</v>
      </c>
      <c r="H59" t="s">
        <v>69</v>
      </c>
      <c r="O59" t="s">
        <v>70</v>
      </c>
      <c r="Q59" t="s">
        <v>71</v>
      </c>
      <c r="T59" t="s">
        <v>71</v>
      </c>
      <c r="U59">
        <v>0.14014512</v>
      </c>
    </row>
    <row r="60" spans="1:21">
      <c r="A60">
        <v>49</v>
      </c>
      <c r="B60" t="s">
        <v>119</v>
      </c>
      <c r="C60" t="s">
        <v>65</v>
      </c>
      <c r="D60" t="s">
        <v>66</v>
      </c>
      <c r="E60" t="s">
        <v>67</v>
      </c>
      <c r="F60">
        <v>11.120867</v>
      </c>
      <c r="G60">
        <v>87.5</v>
      </c>
      <c r="H60" t="s">
        <v>69</v>
      </c>
      <c r="O60" t="s">
        <v>70</v>
      </c>
      <c r="Q60" t="s">
        <v>71</v>
      </c>
      <c r="T60" t="s">
        <v>71</v>
      </c>
      <c r="U60">
        <v>0.14014512</v>
      </c>
    </row>
    <row r="61" spans="1:21">
      <c r="A61">
        <v>58</v>
      </c>
      <c r="B61" t="s">
        <v>120</v>
      </c>
      <c r="C61" t="s">
        <v>65</v>
      </c>
      <c r="D61" t="s">
        <v>66</v>
      </c>
      <c r="E61" t="s">
        <v>67</v>
      </c>
      <c r="F61">
        <v>34.62714</v>
      </c>
      <c r="G61">
        <v>84.8</v>
      </c>
      <c r="H61" t="s">
        <v>69</v>
      </c>
      <c r="O61" t="s">
        <v>70</v>
      </c>
      <c r="Q61" t="s">
        <v>71</v>
      </c>
      <c r="T61" t="s">
        <v>71</v>
      </c>
      <c r="U61">
        <v>0.14014512</v>
      </c>
    </row>
    <row r="62" spans="1:25">
      <c r="A62">
        <v>59</v>
      </c>
      <c r="B62" t="s">
        <v>121</v>
      </c>
      <c r="C62" t="s">
        <v>65</v>
      </c>
      <c r="D62" t="s">
        <v>66</v>
      </c>
      <c r="E62" t="s">
        <v>67</v>
      </c>
      <c r="F62">
        <v>37.279484</v>
      </c>
      <c r="G62">
        <v>83.5</v>
      </c>
      <c r="H62" t="s">
        <v>69</v>
      </c>
      <c r="O62" t="s">
        <v>70</v>
      </c>
      <c r="Q62" t="s">
        <v>71</v>
      </c>
      <c r="T62" t="s">
        <v>71</v>
      </c>
      <c r="U62">
        <v>0.14014512</v>
      </c>
      <c r="Y62" t="b">
        <v>1</v>
      </c>
    </row>
    <row r="63" spans="1:25">
      <c r="A63">
        <v>60</v>
      </c>
      <c r="B63" t="s">
        <v>122</v>
      </c>
      <c r="C63" t="s">
        <v>65</v>
      </c>
      <c r="D63" t="s">
        <v>66</v>
      </c>
      <c r="E63" t="s">
        <v>67</v>
      </c>
      <c r="F63">
        <v>37.01349</v>
      </c>
      <c r="G63">
        <v>82.7</v>
      </c>
      <c r="H63" t="s">
        <v>69</v>
      </c>
      <c r="O63" t="s">
        <v>70</v>
      </c>
      <c r="Q63" t="s">
        <v>71</v>
      </c>
      <c r="T63" t="s">
        <v>71</v>
      </c>
      <c r="U63">
        <v>0.14014512</v>
      </c>
      <c r="Y63" t="b">
        <v>1</v>
      </c>
    </row>
    <row r="64" spans="1:21">
      <c r="A64">
        <v>50</v>
      </c>
      <c r="B64" t="s">
        <v>123</v>
      </c>
      <c r="C64" t="s">
        <v>65</v>
      </c>
      <c r="D64" t="s">
        <v>66</v>
      </c>
      <c r="E64" t="s">
        <v>67</v>
      </c>
      <c r="F64">
        <v>10.694861</v>
      </c>
      <c r="G64">
        <v>88.2</v>
      </c>
      <c r="H64" t="s">
        <v>69</v>
      </c>
      <c r="O64" t="s">
        <v>70</v>
      </c>
      <c r="Q64" t="s">
        <v>71</v>
      </c>
      <c r="T64" t="s">
        <v>71</v>
      </c>
      <c r="U64">
        <v>0.14014512</v>
      </c>
    </row>
    <row r="65" spans="1:21">
      <c r="A65">
        <v>51</v>
      </c>
      <c r="B65" t="s">
        <v>124</v>
      </c>
      <c r="C65" t="s">
        <v>65</v>
      </c>
      <c r="D65" t="s">
        <v>66</v>
      </c>
      <c r="E65" t="s">
        <v>67</v>
      </c>
      <c r="F65">
        <v>6.8915257</v>
      </c>
      <c r="G65">
        <v>88.8</v>
      </c>
      <c r="H65" t="s">
        <v>69</v>
      </c>
      <c r="O65" t="s">
        <v>70</v>
      </c>
      <c r="Q65" t="s">
        <v>71</v>
      </c>
      <c r="T65" t="s">
        <v>71</v>
      </c>
      <c r="U65">
        <v>0.14014512</v>
      </c>
    </row>
    <row r="66" spans="1:21">
      <c r="A66">
        <v>52</v>
      </c>
      <c r="B66" t="s">
        <v>125</v>
      </c>
      <c r="C66" t="s">
        <v>65</v>
      </c>
      <c r="D66" t="s">
        <v>66</v>
      </c>
      <c r="E66" t="s">
        <v>67</v>
      </c>
      <c r="F66">
        <v>14.712227</v>
      </c>
      <c r="G66">
        <v>90.5</v>
      </c>
      <c r="H66" t="s">
        <v>69</v>
      </c>
      <c r="O66" t="s">
        <v>70</v>
      </c>
      <c r="Q66" t="s">
        <v>71</v>
      </c>
      <c r="T66" t="s">
        <v>71</v>
      </c>
      <c r="U66">
        <v>0.14014512</v>
      </c>
    </row>
    <row r="67" spans="1:21">
      <c r="A67">
        <v>53</v>
      </c>
      <c r="B67" t="s">
        <v>126</v>
      </c>
      <c r="C67" t="s">
        <v>65</v>
      </c>
      <c r="D67" t="s">
        <v>66</v>
      </c>
      <c r="E67" t="s">
        <v>67</v>
      </c>
      <c r="F67">
        <v>13.548518</v>
      </c>
      <c r="G67">
        <v>90.3</v>
      </c>
      <c r="H67" t="s">
        <v>69</v>
      </c>
      <c r="O67" t="s">
        <v>70</v>
      </c>
      <c r="Q67" t="s">
        <v>71</v>
      </c>
      <c r="T67" t="s">
        <v>71</v>
      </c>
      <c r="U67">
        <v>0.14014512</v>
      </c>
    </row>
    <row r="68" spans="1:21">
      <c r="A68">
        <v>54</v>
      </c>
      <c r="B68" t="s">
        <v>127</v>
      </c>
      <c r="C68" t="s">
        <v>65</v>
      </c>
      <c r="D68" t="s">
        <v>66</v>
      </c>
      <c r="E68" t="s">
        <v>67</v>
      </c>
      <c r="F68">
        <v>13.193024</v>
      </c>
      <c r="G68">
        <v>90.3</v>
      </c>
      <c r="H68" t="s">
        <v>69</v>
      </c>
      <c r="O68" t="s">
        <v>70</v>
      </c>
      <c r="Q68" t="s">
        <v>71</v>
      </c>
      <c r="T68" t="s">
        <v>71</v>
      </c>
      <c r="U68">
        <v>0.14014512</v>
      </c>
    </row>
    <row r="69" spans="1:21">
      <c r="A69">
        <v>55</v>
      </c>
      <c r="B69" t="s">
        <v>128</v>
      </c>
      <c r="C69" t="s">
        <v>65</v>
      </c>
      <c r="D69" t="s">
        <v>66</v>
      </c>
      <c r="E69" t="s">
        <v>67</v>
      </c>
      <c r="F69">
        <v>27.58107</v>
      </c>
      <c r="G69">
        <v>89.3</v>
      </c>
      <c r="H69" t="s">
        <v>69</v>
      </c>
      <c r="O69" t="s">
        <v>70</v>
      </c>
      <c r="Q69" t="s">
        <v>71</v>
      </c>
      <c r="T69" t="s">
        <v>71</v>
      </c>
      <c r="U69">
        <v>0.14014512</v>
      </c>
    </row>
    <row r="70" spans="1:21">
      <c r="A70">
        <v>56</v>
      </c>
      <c r="B70" t="s">
        <v>129</v>
      </c>
      <c r="C70" t="s">
        <v>65</v>
      </c>
      <c r="D70" t="s">
        <v>66</v>
      </c>
      <c r="E70" t="s">
        <v>67</v>
      </c>
      <c r="F70">
        <v>25.684507</v>
      </c>
      <c r="G70">
        <v>88.9</v>
      </c>
      <c r="H70" t="s">
        <v>69</v>
      </c>
      <c r="O70" t="s">
        <v>70</v>
      </c>
      <c r="Q70" t="s">
        <v>71</v>
      </c>
      <c r="T70" t="s">
        <v>71</v>
      </c>
      <c r="U70">
        <v>0.14014512</v>
      </c>
    </row>
    <row r="71" spans="1:21">
      <c r="A71">
        <v>57</v>
      </c>
      <c r="B71" t="s">
        <v>130</v>
      </c>
      <c r="C71" t="s">
        <v>65</v>
      </c>
      <c r="D71" t="s">
        <v>66</v>
      </c>
      <c r="E71" t="s">
        <v>67</v>
      </c>
      <c r="F71">
        <v>26.512194</v>
      </c>
      <c r="G71">
        <v>88.7</v>
      </c>
      <c r="H71" t="s">
        <v>69</v>
      </c>
      <c r="O71" t="s">
        <v>70</v>
      </c>
      <c r="Q71" t="s">
        <v>71</v>
      </c>
      <c r="T71" t="s">
        <v>71</v>
      </c>
      <c r="U71">
        <v>0.14014512</v>
      </c>
    </row>
    <row r="72" spans="1:21">
      <c r="A72">
        <v>61</v>
      </c>
      <c r="B72" t="s">
        <v>131</v>
      </c>
      <c r="C72" t="s">
        <v>65</v>
      </c>
      <c r="D72" t="s">
        <v>66</v>
      </c>
      <c r="E72" t="s">
        <v>67</v>
      </c>
      <c r="F72">
        <v>11.711785</v>
      </c>
      <c r="G72">
        <v>87.1</v>
      </c>
      <c r="H72" t="s">
        <v>69</v>
      </c>
      <c r="O72" t="s">
        <v>70</v>
      </c>
      <c r="Q72" t="s">
        <v>71</v>
      </c>
      <c r="T72" t="s">
        <v>71</v>
      </c>
      <c r="U72">
        <v>0.14014512</v>
      </c>
    </row>
    <row r="73" spans="1:27">
      <c r="A73">
        <v>70</v>
      </c>
      <c r="B73" t="s">
        <v>132</v>
      </c>
      <c r="C73" t="s">
        <v>65</v>
      </c>
      <c r="D73" t="s">
        <v>66</v>
      </c>
      <c r="E73" t="s">
        <v>67</v>
      </c>
      <c r="F73" t="s">
        <v>68</v>
      </c>
      <c r="G73">
        <v>62</v>
      </c>
      <c r="H73" t="s">
        <v>69</v>
      </c>
      <c r="O73" t="s">
        <v>70</v>
      </c>
      <c r="Q73" t="s">
        <v>71</v>
      </c>
      <c r="T73" t="s">
        <v>71</v>
      </c>
      <c r="U73">
        <v>0.14014512</v>
      </c>
      <c r="Y73" t="b">
        <v>1</v>
      </c>
      <c r="AA73" t="b">
        <v>1</v>
      </c>
    </row>
    <row r="74" spans="1:30">
      <c r="A74">
        <v>71</v>
      </c>
      <c r="B74" t="s">
        <v>133</v>
      </c>
      <c r="C74" t="s">
        <v>65</v>
      </c>
      <c r="D74" t="s">
        <v>66</v>
      </c>
      <c r="E74" t="s">
        <v>67</v>
      </c>
      <c r="F74" t="s">
        <v>68</v>
      </c>
      <c r="G74">
        <v>68.3</v>
      </c>
      <c r="H74" t="s">
        <v>69</v>
      </c>
      <c r="O74" t="s">
        <v>70</v>
      </c>
      <c r="Q74" t="s">
        <v>71</v>
      </c>
      <c r="T74" t="s">
        <v>71</v>
      </c>
      <c r="U74">
        <v>0.14014512</v>
      </c>
      <c r="Y74" t="b">
        <v>1</v>
      </c>
      <c r="AA74" t="b">
        <v>1</v>
      </c>
      <c r="AD74" t="b">
        <v>1</v>
      </c>
    </row>
    <row r="75" spans="1:30">
      <c r="A75">
        <v>72</v>
      </c>
      <c r="B75" t="s">
        <v>134</v>
      </c>
      <c r="C75" t="s">
        <v>65</v>
      </c>
      <c r="D75" t="s">
        <v>66</v>
      </c>
      <c r="E75" t="s">
        <v>67</v>
      </c>
      <c r="F75" t="s">
        <v>68</v>
      </c>
      <c r="G75">
        <v>63.9</v>
      </c>
      <c r="H75" t="s">
        <v>69</v>
      </c>
      <c r="O75" t="s">
        <v>70</v>
      </c>
      <c r="Q75" t="s">
        <v>71</v>
      </c>
      <c r="T75" t="s">
        <v>71</v>
      </c>
      <c r="U75">
        <v>0.14014512</v>
      </c>
      <c r="Y75" t="b">
        <v>1</v>
      </c>
      <c r="AA75" t="b">
        <v>1</v>
      </c>
      <c r="AD75" t="b">
        <v>1</v>
      </c>
    </row>
    <row r="76" spans="1:21">
      <c r="A76">
        <v>62</v>
      </c>
      <c r="B76" t="s">
        <v>135</v>
      </c>
      <c r="C76" t="s">
        <v>65</v>
      </c>
      <c r="D76" t="s">
        <v>66</v>
      </c>
      <c r="E76" t="s">
        <v>67</v>
      </c>
      <c r="F76">
        <v>10.130943</v>
      </c>
      <c r="G76">
        <v>87.4</v>
      </c>
      <c r="H76" t="s">
        <v>69</v>
      </c>
      <c r="O76" t="s">
        <v>70</v>
      </c>
      <c r="Q76" t="s">
        <v>71</v>
      </c>
      <c r="T76" t="s">
        <v>71</v>
      </c>
      <c r="U76">
        <v>0.14014512</v>
      </c>
    </row>
    <row r="77" spans="1:28">
      <c r="A77">
        <v>63</v>
      </c>
      <c r="B77" t="s">
        <v>136</v>
      </c>
      <c r="C77" t="s">
        <v>65</v>
      </c>
      <c r="D77" t="s">
        <v>66</v>
      </c>
      <c r="E77" t="s">
        <v>67</v>
      </c>
      <c r="F77">
        <v>9.979759</v>
      </c>
      <c r="G77">
        <v>87.8</v>
      </c>
      <c r="H77" t="s">
        <v>69</v>
      </c>
      <c r="O77" t="s">
        <v>70</v>
      </c>
      <c r="Q77" t="s">
        <v>71</v>
      </c>
      <c r="T77" t="s">
        <v>71</v>
      </c>
      <c r="U77">
        <v>0.14014512</v>
      </c>
      <c r="AB77" t="b">
        <v>1</v>
      </c>
    </row>
    <row r="78" spans="1:21">
      <c r="A78">
        <v>64</v>
      </c>
      <c r="B78" t="s">
        <v>137</v>
      </c>
      <c r="C78" t="s">
        <v>65</v>
      </c>
      <c r="D78" t="s">
        <v>66</v>
      </c>
      <c r="E78" t="s">
        <v>67</v>
      </c>
      <c r="F78">
        <v>12.781131</v>
      </c>
      <c r="G78">
        <v>89.5</v>
      </c>
      <c r="H78" t="s">
        <v>69</v>
      </c>
      <c r="O78" t="s">
        <v>70</v>
      </c>
      <c r="Q78" t="s">
        <v>71</v>
      </c>
      <c r="T78" t="s">
        <v>71</v>
      </c>
      <c r="U78">
        <v>0.14014512</v>
      </c>
    </row>
    <row r="79" spans="1:21">
      <c r="A79">
        <v>65</v>
      </c>
      <c r="B79" t="s">
        <v>138</v>
      </c>
      <c r="C79" t="s">
        <v>65</v>
      </c>
      <c r="D79" t="s">
        <v>66</v>
      </c>
      <c r="E79" t="s">
        <v>67</v>
      </c>
      <c r="F79">
        <v>13.075623</v>
      </c>
      <c r="G79">
        <v>89.7</v>
      </c>
      <c r="H79" t="s">
        <v>69</v>
      </c>
      <c r="O79" t="s">
        <v>70</v>
      </c>
      <c r="Q79" t="s">
        <v>71</v>
      </c>
      <c r="T79" t="s">
        <v>71</v>
      </c>
      <c r="U79">
        <v>0.14014512</v>
      </c>
    </row>
    <row r="80" spans="1:21">
      <c r="A80">
        <v>66</v>
      </c>
      <c r="B80" t="s">
        <v>139</v>
      </c>
      <c r="C80" t="s">
        <v>65</v>
      </c>
      <c r="D80" t="s">
        <v>66</v>
      </c>
      <c r="E80" t="s">
        <v>67</v>
      </c>
      <c r="F80">
        <v>12.87683</v>
      </c>
      <c r="G80">
        <v>89.7</v>
      </c>
      <c r="H80" t="s">
        <v>69</v>
      </c>
      <c r="O80" t="s">
        <v>70</v>
      </c>
      <c r="Q80" t="s">
        <v>71</v>
      </c>
      <c r="T80" t="s">
        <v>71</v>
      </c>
      <c r="U80">
        <v>0.14014512</v>
      </c>
    </row>
    <row r="81" spans="1:21">
      <c r="A81">
        <v>67</v>
      </c>
      <c r="B81" t="s">
        <v>140</v>
      </c>
      <c r="C81" t="s">
        <v>65</v>
      </c>
      <c r="D81" t="s">
        <v>66</v>
      </c>
      <c r="E81" t="s">
        <v>67</v>
      </c>
      <c r="F81">
        <v>23.404501</v>
      </c>
      <c r="G81">
        <v>88.9</v>
      </c>
      <c r="H81" t="s">
        <v>69</v>
      </c>
      <c r="O81" t="s">
        <v>70</v>
      </c>
      <c r="Q81" t="s">
        <v>71</v>
      </c>
      <c r="T81" t="s">
        <v>71</v>
      </c>
      <c r="U81">
        <v>0.14014512</v>
      </c>
    </row>
    <row r="82" spans="1:21">
      <c r="A82">
        <v>68</v>
      </c>
      <c r="B82" t="s">
        <v>141</v>
      </c>
      <c r="C82" t="s">
        <v>65</v>
      </c>
      <c r="D82" t="s">
        <v>66</v>
      </c>
      <c r="E82" t="s">
        <v>67</v>
      </c>
      <c r="F82">
        <v>23.822458</v>
      </c>
      <c r="G82">
        <v>88.5</v>
      </c>
      <c r="H82" t="s">
        <v>69</v>
      </c>
      <c r="O82" t="s">
        <v>70</v>
      </c>
      <c r="Q82" t="s">
        <v>71</v>
      </c>
      <c r="T82" t="s">
        <v>71</v>
      </c>
      <c r="U82">
        <v>0.14014512</v>
      </c>
    </row>
    <row r="83" spans="1:21">
      <c r="A83">
        <v>69</v>
      </c>
      <c r="B83" t="s">
        <v>142</v>
      </c>
      <c r="C83" t="s">
        <v>65</v>
      </c>
      <c r="D83" t="s">
        <v>66</v>
      </c>
      <c r="E83" t="s">
        <v>67</v>
      </c>
      <c r="F83">
        <v>23.238865</v>
      </c>
      <c r="G83">
        <v>88.3</v>
      </c>
      <c r="H83" t="s">
        <v>69</v>
      </c>
      <c r="O83" t="s">
        <v>70</v>
      </c>
      <c r="Q83" t="s">
        <v>71</v>
      </c>
      <c r="T83" t="s">
        <v>71</v>
      </c>
      <c r="U83">
        <v>0.14014512</v>
      </c>
    </row>
    <row r="84" spans="1:21">
      <c r="A84">
        <v>73</v>
      </c>
      <c r="B84" t="s">
        <v>143</v>
      </c>
      <c r="C84" t="s">
        <v>65</v>
      </c>
      <c r="D84" t="s">
        <v>66</v>
      </c>
      <c r="E84" t="s">
        <v>67</v>
      </c>
      <c r="F84">
        <v>10.777052</v>
      </c>
      <c r="G84">
        <v>86.6</v>
      </c>
      <c r="H84" t="s">
        <v>69</v>
      </c>
      <c r="O84" t="s">
        <v>70</v>
      </c>
      <c r="Q84" t="s">
        <v>71</v>
      </c>
      <c r="T84" t="s">
        <v>71</v>
      </c>
      <c r="U84">
        <v>0.14014512</v>
      </c>
    </row>
    <row r="85" spans="1:30">
      <c r="A85">
        <v>82</v>
      </c>
      <c r="B85" t="s">
        <v>144</v>
      </c>
      <c r="C85" t="s">
        <v>65</v>
      </c>
      <c r="D85" t="s">
        <v>66</v>
      </c>
      <c r="E85" t="s">
        <v>67</v>
      </c>
      <c r="F85" t="s">
        <v>68</v>
      </c>
      <c r="G85">
        <v>61.3</v>
      </c>
      <c r="H85" t="s">
        <v>69</v>
      </c>
      <c r="O85" t="s">
        <v>70</v>
      </c>
      <c r="Q85" t="s">
        <v>71</v>
      </c>
      <c r="T85" t="s">
        <v>71</v>
      </c>
      <c r="U85">
        <v>0.14014512</v>
      </c>
      <c r="Y85" t="b">
        <v>1</v>
      </c>
      <c r="AA85" t="b">
        <v>1</v>
      </c>
      <c r="AD85" t="b">
        <v>1</v>
      </c>
    </row>
    <row r="86" spans="1:27">
      <c r="A86">
        <v>83</v>
      </c>
      <c r="B86" t="s">
        <v>145</v>
      </c>
      <c r="C86" t="s">
        <v>65</v>
      </c>
      <c r="D86" t="s">
        <v>66</v>
      </c>
      <c r="E86" t="s">
        <v>67</v>
      </c>
      <c r="F86" t="s">
        <v>68</v>
      </c>
      <c r="G86">
        <v>67.1</v>
      </c>
      <c r="H86" t="s">
        <v>69</v>
      </c>
      <c r="O86" t="s">
        <v>70</v>
      </c>
      <c r="Q86" t="s">
        <v>71</v>
      </c>
      <c r="T86" t="s">
        <v>71</v>
      </c>
      <c r="U86">
        <v>0.14014512</v>
      </c>
      <c r="Y86" t="b">
        <v>1</v>
      </c>
      <c r="AA86" t="b">
        <v>1</v>
      </c>
    </row>
    <row r="87" spans="1:30">
      <c r="A87">
        <v>84</v>
      </c>
      <c r="B87" t="s">
        <v>146</v>
      </c>
      <c r="C87" t="s">
        <v>65</v>
      </c>
      <c r="D87" t="s">
        <v>66</v>
      </c>
      <c r="E87" t="s">
        <v>67</v>
      </c>
      <c r="F87" t="s">
        <v>68</v>
      </c>
      <c r="G87">
        <v>73</v>
      </c>
      <c r="H87" t="s">
        <v>69</v>
      </c>
      <c r="O87" t="s">
        <v>70</v>
      </c>
      <c r="Q87" t="s">
        <v>71</v>
      </c>
      <c r="T87" t="s">
        <v>71</v>
      </c>
      <c r="U87">
        <v>0.14014512</v>
      </c>
      <c r="Y87" t="b">
        <v>1</v>
      </c>
      <c r="AA87" t="b">
        <v>1</v>
      </c>
      <c r="AD87" t="b">
        <v>1</v>
      </c>
    </row>
    <row r="88" spans="1:21">
      <c r="A88">
        <v>74</v>
      </c>
      <c r="B88" t="s">
        <v>147</v>
      </c>
      <c r="C88" t="s">
        <v>65</v>
      </c>
      <c r="D88" t="s">
        <v>66</v>
      </c>
      <c r="E88" t="s">
        <v>67</v>
      </c>
      <c r="F88">
        <v>11.222249</v>
      </c>
      <c r="G88">
        <v>87</v>
      </c>
      <c r="H88" t="s">
        <v>69</v>
      </c>
      <c r="O88" t="s">
        <v>70</v>
      </c>
      <c r="Q88" t="s">
        <v>71</v>
      </c>
      <c r="T88" t="s">
        <v>71</v>
      </c>
      <c r="U88">
        <v>0.14014512</v>
      </c>
    </row>
    <row r="89" spans="1:21">
      <c r="A89">
        <v>75</v>
      </c>
      <c r="B89" t="s">
        <v>148</v>
      </c>
      <c r="C89" t="s">
        <v>65</v>
      </c>
      <c r="D89" t="s">
        <v>66</v>
      </c>
      <c r="E89" t="s">
        <v>67</v>
      </c>
      <c r="F89">
        <v>11.289721</v>
      </c>
      <c r="G89">
        <v>87.2</v>
      </c>
      <c r="H89" t="s">
        <v>69</v>
      </c>
      <c r="O89" t="s">
        <v>70</v>
      </c>
      <c r="Q89" t="s">
        <v>71</v>
      </c>
      <c r="T89" t="s">
        <v>71</v>
      </c>
      <c r="U89">
        <v>0.14014512</v>
      </c>
    </row>
    <row r="90" spans="1:21">
      <c r="A90">
        <v>76</v>
      </c>
      <c r="B90" t="s">
        <v>149</v>
      </c>
      <c r="C90" t="s">
        <v>65</v>
      </c>
      <c r="D90" t="s">
        <v>66</v>
      </c>
      <c r="E90" t="s">
        <v>67</v>
      </c>
      <c r="F90">
        <v>12.857908</v>
      </c>
      <c r="G90">
        <v>88.9</v>
      </c>
      <c r="H90" t="s">
        <v>69</v>
      </c>
      <c r="O90" t="s">
        <v>70</v>
      </c>
      <c r="Q90" t="s">
        <v>71</v>
      </c>
      <c r="T90" t="s">
        <v>71</v>
      </c>
      <c r="U90">
        <v>0.14014512</v>
      </c>
    </row>
    <row r="91" spans="1:21">
      <c r="A91">
        <v>77</v>
      </c>
      <c r="B91" t="s">
        <v>150</v>
      </c>
      <c r="C91" t="s">
        <v>65</v>
      </c>
      <c r="D91" t="s">
        <v>66</v>
      </c>
      <c r="E91" t="s">
        <v>67</v>
      </c>
      <c r="F91">
        <v>13.311324</v>
      </c>
      <c r="G91">
        <v>89.1</v>
      </c>
      <c r="H91" t="s">
        <v>69</v>
      </c>
      <c r="O91" t="s">
        <v>70</v>
      </c>
      <c r="Q91" t="s">
        <v>71</v>
      </c>
      <c r="T91" t="s">
        <v>71</v>
      </c>
      <c r="U91">
        <v>0.14014512</v>
      </c>
    </row>
    <row r="92" spans="1:21">
      <c r="A92">
        <v>78</v>
      </c>
      <c r="B92" t="s">
        <v>151</v>
      </c>
      <c r="C92" t="s">
        <v>65</v>
      </c>
      <c r="D92" t="s">
        <v>66</v>
      </c>
      <c r="E92" t="s">
        <v>67</v>
      </c>
      <c r="F92">
        <v>14.170696</v>
      </c>
      <c r="G92">
        <v>89.1</v>
      </c>
      <c r="H92" t="s">
        <v>69</v>
      </c>
      <c r="O92" t="s">
        <v>70</v>
      </c>
      <c r="Q92" t="s">
        <v>71</v>
      </c>
      <c r="T92" t="s">
        <v>71</v>
      </c>
      <c r="U92">
        <v>0.14014512</v>
      </c>
    </row>
    <row r="93" spans="1:21">
      <c r="A93">
        <v>79</v>
      </c>
      <c r="B93" t="s">
        <v>152</v>
      </c>
      <c r="C93" t="s">
        <v>65</v>
      </c>
      <c r="D93" t="s">
        <v>66</v>
      </c>
      <c r="E93" t="s">
        <v>67</v>
      </c>
      <c r="F93">
        <v>24.716259</v>
      </c>
      <c r="G93">
        <v>88.3</v>
      </c>
      <c r="H93" t="s">
        <v>69</v>
      </c>
      <c r="O93" t="s">
        <v>70</v>
      </c>
      <c r="Q93" t="s">
        <v>71</v>
      </c>
      <c r="T93" t="s">
        <v>71</v>
      </c>
      <c r="U93">
        <v>0.14014512</v>
      </c>
    </row>
    <row r="94" spans="1:21">
      <c r="A94">
        <v>80</v>
      </c>
      <c r="B94" t="s">
        <v>153</v>
      </c>
      <c r="C94" t="s">
        <v>65</v>
      </c>
      <c r="D94" t="s">
        <v>66</v>
      </c>
      <c r="E94" t="s">
        <v>67</v>
      </c>
      <c r="F94">
        <v>24.968445</v>
      </c>
      <c r="G94">
        <v>88.1</v>
      </c>
      <c r="H94" t="s">
        <v>69</v>
      </c>
      <c r="O94" t="s">
        <v>70</v>
      </c>
      <c r="Q94" t="s">
        <v>71</v>
      </c>
      <c r="T94" t="s">
        <v>71</v>
      </c>
      <c r="U94">
        <v>0.14014512</v>
      </c>
    </row>
    <row r="95" spans="1:21">
      <c r="A95">
        <v>81</v>
      </c>
      <c r="B95" t="s">
        <v>154</v>
      </c>
      <c r="C95" t="s">
        <v>65</v>
      </c>
      <c r="D95" t="s">
        <v>66</v>
      </c>
      <c r="E95" t="s">
        <v>67</v>
      </c>
      <c r="F95">
        <v>24.547825</v>
      </c>
      <c r="G95">
        <v>87.9</v>
      </c>
      <c r="H95" t="s">
        <v>69</v>
      </c>
      <c r="O95" t="s">
        <v>70</v>
      </c>
      <c r="Q95" t="s">
        <v>71</v>
      </c>
      <c r="T95" t="s">
        <v>71</v>
      </c>
      <c r="U95">
        <v>0.14014512</v>
      </c>
    </row>
    <row r="96" spans="1:21">
      <c r="A96">
        <v>85</v>
      </c>
      <c r="B96" t="s">
        <v>155</v>
      </c>
      <c r="C96" t="s">
        <v>65</v>
      </c>
      <c r="D96" t="s">
        <v>66</v>
      </c>
      <c r="E96" t="s">
        <v>67</v>
      </c>
      <c r="F96">
        <v>11.179498</v>
      </c>
      <c r="G96">
        <v>86.6</v>
      </c>
      <c r="H96" t="s">
        <v>69</v>
      </c>
      <c r="O96" t="s">
        <v>70</v>
      </c>
      <c r="Q96" t="s">
        <v>71</v>
      </c>
      <c r="T96" t="s">
        <v>71</v>
      </c>
      <c r="U96">
        <v>0.14014512</v>
      </c>
    </row>
    <row r="97" spans="1:27">
      <c r="A97">
        <v>94</v>
      </c>
      <c r="B97" t="s">
        <v>156</v>
      </c>
      <c r="C97" t="s">
        <v>65</v>
      </c>
      <c r="D97" t="s">
        <v>66</v>
      </c>
      <c r="E97" t="s">
        <v>67</v>
      </c>
      <c r="F97" t="s">
        <v>68</v>
      </c>
      <c r="G97">
        <v>63.5</v>
      </c>
      <c r="H97" t="s">
        <v>69</v>
      </c>
      <c r="O97" t="s">
        <v>70</v>
      </c>
      <c r="Q97" t="s">
        <v>71</v>
      </c>
      <c r="T97" t="s">
        <v>71</v>
      </c>
      <c r="U97">
        <v>0.14014512</v>
      </c>
      <c r="Y97" t="b">
        <v>1</v>
      </c>
      <c r="AA97" t="b">
        <v>1</v>
      </c>
    </row>
    <row r="98" spans="1:30">
      <c r="A98">
        <v>95</v>
      </c>
      <c r="B98" t="s">
        <v>157</v>
      </c>
      <c r="C98" t="s">
        <v>65</v>
      </c>
      <c r="D98" t="s">
        <v>66</v>
      </c>
      <c r="E98" t="s">
        <v>67</v>
      </c>
      <c r="F98" t="s">
        <v>68</v>
      </c>
      <c r="G98">
        <v>64.1</v>
      </c>
      <c r="H98" t="s">
        <v>69</v>
      </c>
      <c r="O98" t="s">
        <v>70</v>
      </c>
      <c r="Q98" t="s">
        <v>71</v>
      </c>
      <c r="T98" t="s">
        <v>71</v>
      </c>
      <c r="U98">
        <v>0.14014512</v>
      </c>
      <c r="Y98" t="b">
        <v>1</v>
      </c>
      <c r="AA98" t="b">
        <v>1</v>
      </c>
      <c r="AD98" t="b">
        <v>1</v>
      </c>
    </row>
    <row r="99" spans="1:30">
      <c r="A99">
        <v>96</v>
      </c>
      <c r="B99" t="s">
        <v>158</v>
      </c>
      <c r="C99" t="s">
        <v>65</v>
      </c>
      <c r="D99" t="s">
        <v>66</v>
      </c>
      <c r="E99" t="s">
        <v>67</v>
      </c>
      <c r="F99" t="s">
        <v>68</v>
      </c>
      <c r="G99">
        <v>75.4</v>
      </c>
      <c r="H99" t="s">
        <v>69</v>
      </c>
      <c r="O99" t="s">
        <v>70</v>
      </c>
      <c r="Q99" t="s">
        <v>71</v>
      </c>
      <c r="T99" t="s">
        <v>71</v>
      </c>
      <c r="U99">
        <v>0.14014512</v>
      </c>
      <c r="Y99" t="b">
        <v>1</v>
      </c>
      <c r="AA99" t="b">
        <v>1</v>
      </c>
      <c r="AD99" t="b">
        <v>1</v>
      </c>
    </row>
    <row r="100" spans="1:21">
      <c r="A100">
        <v>86</v>
      </c>
      <c r="B100" t="s">
        <v>159</v>
      </c>
      <c r="C100" t="s">
        <v>65</v>
      </c>
      <c r="D100" t="s">
        <v>66</v>
      </c>
      <c r="E100" t="s">
        <v>67</v>
      </c>
      <c r="F100">
        <v>10.589047</v>
      </c>
      <c r="G100">
        <v>86.8</v>
      </c>
      <c r="H100" t="s">
        <v>69</v>
      </c>
      <c r="O100" t="s">
        <v>70</v>
      </c>
      <c r="Q100" t="s">
        <v>71</v>
      </c>
      <c r="T100" t="s">
        <v>71</v>
      </c>
      <c r="U100">
        <v>0.14014512</v>
      </c>
    </row>
    <row r="101" spans="1:21">
      <c r="A101">
        <v>87</v>
      </c>
      <c r="B101" t="s">
        <v>160</v>
      </c>
      <c r="C101" t="s">
        <v>65</v>
      </c>
      <c r="D101" t="s">
        <v>66</v>
      </c>
      <c r="E101" t="s">
        <v>67</v>
      </c>
      <c r="F101">
        <v>11.069039</v>
      </c>
      <c r="G101">
        <v>86.8</v>
      </c>
      <c r="H101" t="s">
        <v>69</v>
      </c>
      <c r="O101" t="s">
        <v>70</v>
      </c>
      <c r="Q101" t="s">
        <v>71</v>
      </c>
      <c r="T101" t="s">
        <v>71</v>
      </c>
      <c r="U101">
        <v>0.14014512</v>
      </c>
    </row>
    <row r="102" spans="1:21">
      <c r="A102">
        <v>88</v>
      </c>
      <c r="B102" t="s">
        <v>161</v>
      </c>
      <c r="C102" t="s">
        <v>65</v>
      </c>
      <c r="D102" t="s">
        <v>66</v>
      </c>
      <c r="E102" t="s">
        <v>67</v>
      </c>
      <c r="F102">
        <v>14.370074</v>
      </c>
      <c r="G102">
        <v>88.6</v>
      </c>
      <c r="H102" t="s">
        <v>69</v>
      </c>
      <c r="O102" t="s">
        <v>70</v>
      </c>
      <c r="Q102" t="s">
        <v>71</v>
      </c>
      <c r="T102" t="s">
        <v>71</v>
      </c>
      <c r="U102">
        <v>0.14014512</v>
      </c>
    </row>
    <row r="103" spans="1:21">
      <c r="A103">
        <v>89</v>
      </c>
      <c r="B103" t="s">
        <v>162</v>
      </c>
      <c r="C103" t="s">
        <v>65</v>
      </c>
      <c r="D103" t="s">
        <v>66</v>
      </c>
      <c r="E103" t="s">
        <v>67</v>
      </c>
      <c r="F103">
        <v>15.191299</v>
      </c>
      <c r="G103">
        <v>88.7</v>
      </c>
      <c r="H103" t="s">
        <v>69</v>
      </c>
      <c r="O103" t="s">
        <v>70</v>
      </c>
      <c r="Q103" t="s">
        <v>71</v>
      </c>
      <c r="T103" t="s">
        <v>71</v>
      </c>
      <c r="U103">
        <v>0.14014512</v>
      </c>
    </row>
    <row r="104" spans="1:21">
      <c r="A104">
        <v>90</v>
      </c>
      <c r="B104" t="s">
        <v>163</v>
      </c>
      <c r="C104" t="s">
        <v>65</v>
      </c>
      <c r="D104" t="s">
        <v>66</v>
      </c>
      <c r="E104" t="s">
        <v>67</v>
      </c>
      <c r="F104">
        <v>15.3402195</v>
      </c>
      <c r="G104">
        <v>88.9</v>
      </c>
      <c r="H104" t="s">
        <v>69</v>
      </c>
      <c r="O104" t="s">
        <v>70</v>
      </c>
      <c r="Q104" t="s">
        <v>71</v>
      </c>
      <c r="T104" t="s">
        <v>71</v>
      </c>
      <c r="U104">
        <v>0.14014512</v>
      </c>
    </row>
    <row r="105" spans="1:21">
      <c r="A105">
        <v>91</v>
      </c>
      <c r="B105" t="s">
        <v>164</v>
      </c>
      <c r="C105" t="s">
        <v>65</v>
      </c>
      <c r="D105" t="s">
        <v>66</v>
      </c>
      <c r="E105" t="s">
        <v>67</v>
      </c>
      <c r="F105">
        <v>26.105772</v>
      </c>
      <c r="G105">
        <v>88.1</v>
      </c>
      <c r="H105" t="s">
        <v>69</v>
      </c>
      <c r="O105" t="s">
        <v>70</v>
      </c>
      <c r="Q105" t="s">
        <v>71</v>
      </c>
      <c r="T105" t="s">
        <v>71</v>
      </c>
      <c r="U105">
        <v>0.14014512</v>
      </c>
    </row>
    <row r="106" spans="1:21">
      <c r="A106">
        <v>92</v>
      </c>
      <c r="B106" t="s">
        <v>165</v>
      </c>
      <c r="C106" t="s">
        <v>65</v>
      </c>
      <c r="D106" t="s">
        <v>66</v>
      </c>
      <c r="E106" t="s">
        <v>67</v>
      </c>
      <c r="F106">
        <v>26.260624</v>
      </c>
      <c r="G106">
        <v>87.9</v>
      </c>
      <c r="H106" t="s">
        <v>69</v>
      </c>
      <c r="O106" t="s">
        <v>70</v>
      </c>
      <c r="Q106" t="s">
        <v>71</v>
      </c>
      <c r="T106" t="s">
        <v>71</v>
      </c>
      <c r="U106">
        <v>0.14014512</v>
      </c>
    </row>
    <row r="107" spans="1:21">
      <c r="A107">
        <v>93</v>
      </c>
      <c r="B107" t="s">
        <v>166</v>
      </c>
      <c r="C107" t="s">
        <v>65</v>
      </c>
      <c r="D107" t="s">
        <v>66</v>
      </c>
      <c r="E107" t="s">
        <v>67</v>
      </c>
      <c r="F107">
        <v>26.69246</v>
      </c>
      <c r="G107">
        <v>87.7</v>
      </c>
      <c r="H107" t="s">
        <v>69</v>
      </c>
      <c r="O107" t="s">
        <v>70</v>
      </c>
      <c r="Q107" t="s">
        <v>71</v>
      </c>
      <c r="T107" t="s">
        <v>71</v>
      </c>
      <c r="U107">
        <v>0.14014512</v>
      </c>
    </row>
    <row r="108" spans="1:3">
      <c r="A108" t="s">
        <v>167</v>
      </c>
      <c r="C108" t="s">
        <v>168</v>
      </c>
    </row>
    <row r="109" spans="1:1">
      <c r="A109" t="s">
        <v>169</v>
      </c>
    </row>
    <row r="110" spans="1:1">
      <c r="A110" t="s">
        <v>170</v>
      </c>
    </row>
    <row r="114" spans="1:2">
      <c r="A114" t="s">
        <v>171</v>
      </c>
      <c r="B114" t="s">
        <v>172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ct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jiaming zhou</dc:creator>
  <cp:lastModifiedBy>KATE</cp:lastModifiedBy>
  <dcterms:created xsi:type="dcterms:W3CDTF">2015-06-05T18:19:00Z</dcterms:created>
  <dcterms:modified xsi:type="dcterms:W3CDTF">2022-02-21T11:50:20Z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0B5CCDB3978D4008A8DF01C8FFF70C8E</vt:lpwstr>
  </property>
  <property fmtid="{D5CDD505-2E9C-101B-9397-08002B2CF9AE}" pid="3" name="KSOProductBuildVer">
    <vt:lpwstr>2052-11.1.0.11365</vt:lpwstr>
  </property>
</Properties>
</file>