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<sst xmlns="http://schemas.openxmlformats.org/spreadsheetml/2006/main" count="188" uniqueCount="188">
  <si>
    <t>Domain</t>
  </si>
  <si>
    <t>SNP</t>
  </si>
  <si>
    <t>n</t>
  </si>
  <si>
    <t>%</t>
  </si>
  <si>
    <t>Bioko</t>
  </si>
  <si>
    <t>Congo</t>
  </si>
  <si>
    <t>Gambia</t>
  </si>
  <si>
    <t>Ghana</t>
  </si>
  <si>
    <t>Guinea</t>
  </si>
  <si>
    <t>Senegal</t>
  </si>
  <si>
    <t>Malawi</t>
  </si>
  <si>
    <t>Mali</t>
  </si>
  <si>
    <t>Percentage of African%</t>
  </si>
  <si>
    <t>Laos</t>
  </si>
  <si>
    <t>Myanmar</t>
  </si>
  <si>
    <t>Thailand</t>
  </si>
  <si>
    <t>Vietnam</t>
  </si>
  <si>
    <t>Cambodia</t>
  </si>
  <si>
    <t>Bangladesh</t>
  </si>
  <si>
    <t>Percentage of Asian%</t>
  </si>
  <si>
    <r>
      <t>SS (D</t>
    </r>
    <r>
      <rPr>
        <sz val="11"/>
        <rFont val="宋体"/>
        <family val="2"/>
        <charset val="0"/>
      </rPr>
      <t>Ⅰ</t>
    </r>
    <r>
      <rPr>
        <sz val="11"/>
        <rFont val="Times New Roman"/>
        <family val="2"/>
        <charset val="0"/>
      </rPr>
      <t>)</t>
    </r>
  </si>
  <si>
    <t>L 15F</t>
  </si>
  <si>
    <t>D 19Y</t>
  </si>
  <si>
    <t>K 37I</t>
  </si>
  <si>
    <t>R 39S</t>
  </si>
  <si>
    <t>R 39H</t>
  </si>
  <si>
    <t>R 39L</t>
  </si>
  <si>
    <t>N 44D</t>
  </si>
  <si>
    <r>
      <t>A-Domain (D</t>
    </r>
    <r>
      <rPr>
        <sz val="11"/>
        <rFont val="宋体"/>
        <family val="2"/>
        <charset val="0"/>
      </rPr>
      <t>Ⅱ</t>
    </r>
    <r>
      <rPr>
        <sz val="11"/>
        <rFont val="Times New Roman"/>
        <family val="2"/>
        <charset val="0"/>
      </rPr>
      <t>)</t>
    </r>
  </si>
  <si>
    <t>E 46Q</t>
  </si>
  <si>
    <t>E 46R</t>
  </si>
  <si>
    <t>L 49V</t>
  </si>
  <si>
    <t>H 62N</t>
  </si>
  <si>
    <t>H 62Y</t>
  </si>
  <si>
    <t>N 66K</t>
  </si>
  <si>
    <t>D 83E</t>
  </si>
  <si>
    <t>N 84S</t>
  </si>
  <si>
    <t>A 90L</t>
  </si>
  <si>
    <t>A 90V</t>
  </si>
  <si>
    <t>S 91N</t>
  </si>
  <si>
    <t>V 92I</t>
  </si>
  <si>
    <t>V 92T</t>
  </si>
  <si>
    <t>R 98K</t>
  </si>
  <si>
    <t>I116S</t>
  </si>
  <si>
    <t>I116T</t>
  </si>
  <si>
    <t>K119R</t>
  </si>
  <si>
    <t>L122I</t>
  </si>
  <si>
    <t>S123N</t>
  </si>
  <si>
    <t>S123R</t>
  </si>
  <si>
    <t>Y128F</t>
  </si>
  <si>
    <t>K130R</t>
  </si>
  <si>
    <t>T134S</t>
  </si>
  <si>
    <t>N154S</t>
  </si>
  <si>
    <t>N154K</t>
  </si>
  <si>
    <t>D166N</t>
  </si>
  <si>
    <t>D170G</t>
  </si>
  <si>
    <t>D170N</t>
  </si>
  <si>
    <t>K173N</t>
  </si>
  <si>
    <t>R176S</t>
  </si>
  <si>
    <t>K177N</t>
  </si>
  <si>
    <t>S179N</t>
  </si>
  <si>
    <t>S179K</t>
  </si>
  <si>
    <t>S179H</t>
  </si>
  <si>
    <t>D180G</t>
  </si>
  <si>
    <t>R181L</t>
  </si>
  <si>
    <t>V203A</t>
  </si>
  <si>
    <t>S208T</t>
  </si>
  <si>
    <t>D209E</t>
  </si>
  <si>
    <t>D209N</t>
  </si>
  <si>
    <t>K211I</t>
  </si>
  <si>
    <r>
      <t>TSR (D</t>
    </r>
    <r>
      <rPr>
        <sz val="11"/>
        <rFont val="宋体"/>
        <family val="2"/>
        <charset val="0"/>
      </rPr>
      <t>Ⅲ</t>
    </r>
    <r>
      <rPr>
        <sz val="11"/>
        <rFont val="Times New Roman"/>
        <family val="2"/>
        <charset val="0"/>
      </rPr>
      <t>)</t>
    </r>
  </si>
  <si>
    <t>A219E</t>
  </si>
  <si>
    <t>A219T</t>
  </si>
  <si>
    <t>A219S</t>
  </si>
  <si>
    <t>E221A</t>
  </si>
  <si>
    <t>G228V</t>
  </si>
  <si>
    <t>S243N</t>
  </si>
  <si>
    <t>V255A</t>
  </si>
  <si>
    <t>T261A</t>
  </si>
  <si>
    <t>R264S</t>
  </si>
  <si>
    <t>L269S</t>
  </si>
  <si>
    <t>E271K</t>
  </si>
  <si>
    <t>E271D</t>
  </si>
  <si>
    <t>E271V</t>
  </si>
  <si>
    <t>S275G</t>
  </si>
  <si>
    <t>E276G</t>
  </si>
  <si>
    <t>L277I</t>
  </si>
  <si>
    <t>L277T</t>
  </si>
  <si>
    <t>Q278R</t>
  </si>
  <si>
    <t>Q278K</t>
  </si>
  <si>
    <t>Q280L</t>
  </si>
  <si>
    <t>Q280H</t>
  </si>
  <si>
    <t>C281R</t>
  </si>
  <si>
    <t>E282V</t>
  </si>
  <si>
    <r>
      <t>Proline-rich Region(D</t>
    </r>
    <r>
      <rPr>
        <sz val="11"/>
        <rFont val="宋体"/>
        <family val="2"/>
        <charset val="0"/>
      </rPr>
      <t>Ⅳ</t>
    </r>
    <r>
      <rPr>
        <sz val="11"/>
        <rFont val="Times New Roman"/>
        <family val="2"/>
        <charset val="0"/>
      </rPr>
      <t>)</t>
    </r>
  </si>
  <si>
    <t>R285G</t>
  </si>
  <si>
    <t>R285S</t>
  </si>
  <si>
    <t>R285K</t>
  </si>
  <si>
    <t>C286G</t>
  </si>
  <si>
    <t>L287P</t>
  </si>
  <si>
    <t>R290W</t>
  </si>
  <si>
    <t>R290Q</t>
  </si>
  <si>
    <t>E291A</t>
  </si>
  <si>
    <t>D297H</t>
  </si>
  <si>
    <t>D297E</t>
  </si>
  <si>
    <t>D297Q</t>
  </si>
  <si>
    <t>E298D</t>
  </si>
  <si>
    <t>E298K</t>
  </si>
  <si>
    <t>P299S</t>
  </si>
  <si>
    <t>E300K</t>
  </si>
  <si>
    <t>Q303E</t>
  </si>
  <si>
    <t>D309A</t>
  </si>
  <si>
    <t>F311S</t>
  </si>
  <si>
    <t>A312V</t>
  </si>
  <si>
    <t>A312S</t>
  </si>
  <si>
    <t>A312D</t>
  </si>
  <si>
    <t>V313F</t>
  </si>
  <si>
    <t>E314Q</t>
  </si>
  <si>
    <t>K315E</t>
  </si>
  <si>
    <t>N317K</t>
  </si>
  <si>
    <t>N317E</t>
  </si>
  <si>
    <t>E318K</t>
  </si>
  <si>
    <t>N319H</t>
  </si>
  <si>
    <t>N319T</t>
  </si>
  <si>
    <t>E327D</t>
  </si>
  <si>
    <t>P328S</t>
  </si>
  <si>
    <t>S329P</t>
  </si>
  <si>
    <t>N331H</t>
  </si>
  <si>
    <t>E334D</t>
  </si>
  <si>
    <t>G337D</t>
  </si>
  <si>
    <t>G337V</t>
  </si>
  <si>
    <t>P340R</t>
  </si>
  <si>
    <t>N341K</t>
  </si>
  <si>
    <t>G342E</t>
  </si>
  <si>
    <t>F343S</t>
  </si>
  <si>
    <t>D344Y</t>
  </si>
  <si>
    <t>N348K</t>
  </si>
  <si>
    <t>P349T</t>
  </si>
  <si>
    <t>E350S</t>
  </si>
  <si>
    <t>E350P</t>
  </si>
  <si>
    <t>P353S</t>
  </si>
  <si>
    <t>P353E</t>
  </si>
  <si>
    <t>P355L</t>
  </si>
  <si>
    <t>E359Q</t>
  </si>
  <si>
    <t>E361K</t>
  </si>
  <si>
    <t>E371V</t>
  </si>
  <si>
    <t>K378E</t>
  </si>
  <si>
    <t>N406Y</t>
  </si>
  <si>
    <t>D407N</t>
  </si>
  <si>
    <t>D410E</t>
  </si>
  <si>
    <t>Y412S</t>
  </si>
  <si>
    <t>Y412N</t>
  </si>
  <si>
    <t>S419P</t>
  </si>
  <si>
    <t>K421N</t>
  </si>
  <si>
    <t>V422I</t>
  </si>
  <si>
    <t>Q429E</t>
  </si>
  <si>
    <t>D431N</t>
  </si>
  <si>
    <t>P432H</t>
  </si>
  <si>
    <t>N438H</t>
  </si>
  <si>
    <t>T451A</t>
  </si>
  <si>
    <t>R452H</t>
  </si>
  <si>
    <t>R461I</t>
  </si>
  <si>
    <t>S462P</t>
  </si>
  <si>
    <t>N464D</t>
  </si>
  <si>
    <t>R465I</t>
  </si>
  <si>
    <t>R465T</t>
  </si>
  <si>
    <t>H467Y</t>
  </si>
  <si>
    <t>N469D</t>
  </si>
  <si>
    <t>H473Y</t>
  </si>
  <si>
    <t>P474H</t>
  </si>
  <si>
    <t>K487Q</t>
  </si>
  <si>
    <t>A489G</t>
  </si>
  <si>
    <t>A489S</t>
  </si>
  <si>
    <t>G490R</t>
  </si>
  <si>
    <t>G490S</t>
  </si>
  <si>
    <t>G490E</t>
  </si>
  <si>
    <t>G490A</t>
  </si>
  <si>
    <t>D492E</t>
  </si>
  <si>
    <r>
      <t>TM (D</t>
    </r>
    <r>
      <rPr>
        <sz val="11"/>
        <rFont val="宋体"/>
        <family val="2"/>
        <charset val="0"/>
      </rPr>
      <t>Ⅴ</t>
    </r>
    <r>
      <rPr>
        <sz val="11"/>
        <rFont val="Times New Roman"/>
        <family val="2"/>
        <charset val="0"/>
      </rPr>
      <t>)</t>
    </r>
  </si>
  <si>
    <t>F517L</t>
  </si>
  <si>
    <t>V518G</t>
  </si>
  <si>
    <t>Y526F</t>
  </si>
  <si>
    <r>
      <t>CTD (D</t>
    </r>
    <r>
      <rPr>
        <sz val="11"/>
        <rFont val="宋体"/>
        <family val="2"/>
        <charset val="0"/>
      </rPr>
      <t>Ⅵ</t>
    </r>
    <r>
      <rPr>
        <sz val="11"/>
        <rFont val="Times New Roman"/>
        <family val="2"/>
        <charset val="0"/>
      </rPr>
      <t>)</t>
    </r>
  </si>
  <si>
    <t>D541Y</t>
  </si>
  <si>
    <t>R551E</t>
  </si>
  <si>
    <t>R551K</t>
  </si>
  <si>
    <t>E554D</t>
  </si>
  <si>
    <t>Bold indicates SNPs shared by two continents, and blue font indicates SNPs that appear only once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</si>
</sst>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name val="Times New Roman"/>
      <family val="2"/>
      <charset val="0"/>
    </font>
    <font>
      <sz val="11"/>
      <name val="Times New Roman"/>
      <charset val="134"/>
    </font>
    <font>
      <sz val="11"/>
      <name val="Times New Roman"/>
      <family val="2"/>
      <charset val="0"/>
    </font>
    <font>
      <b/>
      <sz val="10"/>
      <color theme="8"/>
      <name val="Times New Roman"/>
      <family val="2"/>
      <charset val="0"/>
    </font>
    <font>
      <b/>
      <sz val="10"/>
      <color theme="4" tint="-0.249977111117893"/>
      <name val="Times New Roman"/>
      <family val="2"/>
      <charset val="0"/>
    </font>
    <font>
      <b/>
      <sz val="10"/>
      <color rgb="FF0070C0"/>
      <name val="Times New Roman"/>
      <family val="2"/>
      <charset val="0"/>
    </font>
    <font>
      <b/>
      <sz val="11"/>
      <name val="Times New Roman"/>
      <family val="2"/>
      <charset val="0"/>
    </font>
    <font>
      <sz val="11"/>
      <color theme="4" tint="-0.249977111117893"/>
      <name val="Times New Roman"/>
      <family val="2"/>
      <charset val="0"/>
    </font>
    <font>
      <sz val="10"/>
      <color theme="1"/>
      <name val="Times New Roman"/>
      <family val="2"/>
      <charset val="0"/>
    </font>
    <font>
      <b/>
      <sz val="11"/>
      <color theme="4" tint="-0.249977111117893"/>
      <name val="Times New Roman"/>
      <family val="2"/>
      <charset val="0"/>
    </font>
    <font>
      <sz val="10"/>
      <color rgb="FF000000"/>
      <name val="Times New Roman"/>
      <family val="2"/>
      <charset val="0"/>
    </font>
    <font>
      <sz val="12"/>
      <name val="Times New Roman"/>
      <family val="2"/>
      <charset val="0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family val="2"/>
      <charset val="0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11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9" fontId="2" fillId="0" borderId="0" xfId="1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6" borderId="0" xfId="0" applyNumberFormat="1" applyFont="1" applyFill="1" applyAlignment="1" applyProtection="1">
      <alignment horizontal="center" vertical="center"/>
    </xf>
    <xf numFmtId="9" fontId="4" fillId="2" borderId="1" xfId="1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</xf>
    <xf numFmtId="9" fontId="2" fillId="2" borderId="0" xfId="11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9" fontId="8" fillId="2" borderId="0" xfId="1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9" fontId="4" fillId="0" borderId="1" xfId="11" applyFont="1" applyBorder="1" applyAlignment="1">
      <alignment horizontal="center" vertical="center" wrapText="1"/>
    </xf>
    <xf numFmtId="0" fontId="6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2" fillId="7" borderId="0" xfId="0" applyNumberFormat="1" applyFont="1" applyFill="1" applyBorder="1" applyAlignment="1" applyProtection="1">
      <alignment horizontal="center" vertical="center"/>
    </xf>
    <xf numFmtId="9" fontId="2" fillId="0" borderId="0" xfId="11" applyFont="1" applyAlignment="1">
      <alignment horizontal="center"/>
    </xf>
    <xf numFmtId="0" fontId="8" fillId="7" borderId="0" xfId="0" applyNumberFormat="1" applyFont="1" applyFill="1" applyBorder="1" applyAlignment="1" applyProtection="1">
      <alignment horizontal="center" vertical="center"/>
    </xf>
    <xf numFmtId="9" fontId="8" fillId="0" borderId="0" xfId="1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8" borderId="0" xfId="0" applyNumberFormat="1" applyFont="1" applyFill="1" applyBorder="1" applyAlignment="1" applyProtection="1">
      <alignment horizontal="center" vertical="center" wrapText="1"/>
    </xf>
    <xf numFmtId="0" fontId="11" fillId="8" borderId="0" xfId="0" applyNumberFormat="1" applyFont="1" applyFill="1" applyBorder="1" applyAlignment="1" applyProtection="1">
      <alignment horizontal="center" vertical="center"/>
    </xf>
    <xf numFmtId="0" fontId="8" fillId="8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4" fillId="10" borderId="0" xfId="0" applyNumberFormat="1" applyFont="1" applyFill="1" applyAlignment="1" applyProtection="1">
      <alignment horizontal="center" vertical="center"/>
    </xf>
    <xf numFmtId="0" fontId="4" fillId="11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11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9" fontId="2" fillId="0" borderId="2" xfId="1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9" fontId="2" fillId="0" borderId="0" xfId="11" applyFont="1"/>
    <xf numFmtId="0" fontId="13" fillId="0" borderId="0" xfId="0" applyFont="1" applyAlignment="1">
      <alignment horizontal="left" vertical="center"/>
    </xf>
    <xf numFmtId="9" fontId="2" fillId="2" borderId="2" xfId="11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 applyProtection="1">
      <alignment horizontal="center" vertical="center"/>
    </xf>
    <xf numFmtId="9" fontId="2" fillId="0" borderId="2" xfId="1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71"/>
  <sheetViews>
    <sheetView tabSelected="1" workbookViewId="0">
      <selection activeCell="H27" sqref="H27"/>
    </sheetView>
  </sheetViews>
  <sheetFormatPr defaultColWidth="9" defaultRowHeight="15"/>
  <cols>
    <col min="1" max="1" width="9.75" style="2" customWidth="1"/>
    <col min="2" max="2" width="8" style="3"/>
    <col min="3" max="3" width="9" style="4"/>
    <col min="4" max="4" width="9" style="5"/>
    <col min="5" max="16384" width="9" style="2"/>
  </cols>
  <sheetData>
    <row r="2" s="1" customFormat="1" ht="45" spans="1:20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30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7" t="s">
        <v>17</v>
      </c>
      <c r="S2" s="37" t="s">
        <v>18</v>
      </c>
      <c r="T2" s="38" t="s">
        <v>19</v>
      </c>
    </row>
    <row r="3" spans="1:20">
      <c r="A3" s="11" t="s">
        <v>20</v>
      </c>
      <c r="B3" s="12" t="s">
        <v>21</v>
      </c>
      <c r="C3" s="13">
        <v>1</v>
      </c>
      <c r="D3" s="14">
        <f t="shared" ref="D3:D66" si="0">C3/1406</f>
        <v>0.000711237553342817</v>
      </c>
      <c r="E3" s="15">
        <v>0</v>
      </c>
      <c r="F3" s="15">
        <v>0</v>
      </c>
      <c r="G3" s="16">
        <v>0</v>
      </c>
      <c r="H3" s="16">
        <v>0</v>
      </c>
      <c r="I3" s="16">
        <v>0</v>
      </c>
      <c r="J3" s="16">
        <v>1</v>
      </c>
      <c r="K3" s="16">
        <v>0</v>
      </c>
      <c r="L3" s="16">
        <v>0</v>
      </c>
      <c r="M3" s="16"/>
      <c r="N3" s="32">
        <v>0</v>
      </c>
      <c r="O3" s="32">
        <v>0</v>
      </c>
      <c r="P3" s="32">
        <v>0</v>
      </c>
      <c r="Q3" s="32">
        <v>0</v>
      </c>
      <c r="R3" s="39">
        <v>0</v>
      </c>
      <c r="S3" s="39">
        <v>0</v>
      </c>
      <c r="T3" s="40"/>
    </row>
    <row r="4" spans="1:20">
      <c r="A4" s="11"/>
      <c r="B4" s="12" t="s">
        <v>22</v>
      </c>
      <c r="C4" s="13">
        <v>1</v>
      </c>
      <c r="D4" s="14">
        <f t="shared" si="0"/>
        <v>0.000711237553342817</v>
      </c>
      <c r="E4" s="15">
        <v>0</v>
      </c>
      <c r="F4" s="15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1</v>
      </c>
      <c r="M4" s="16"/>
      <c r="N4" s="32">
        <v>0</v>
      </c>
      <c r="O4" s="32">
        <v>0</v>
      </c>
      <c r="P4" s="32">
        <v>0</v>
      </c>
      <c r="Q4" s="32">
        <v>0</v>
      </c>
      <c r="R4" s="39">
        <v>0</v>
      </c>
      <c r="S4" s="39">
        <v>0</v>
      </c>
      <c r="T4" s="40"/>
    </row>
    <row r="5" spans="1:20">
      <c r="A5" s="11"/>
      <c r="B5" s="17" t="s">
        <v>23</v>
      </c>
      <c r="C5" s="13">
        <v>1</v>
      </c>
      <c r="D5" s="14">
        <f t="shared" si="0"/>
        <v>0.000711237553342817</v>
      </c>
      <c r="E5" s="15">
        <v>0</v>
      </c>
      <c r="F5" s="15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1</v>
      </c>
      <c r="M5" s="16"/>
      <c r="N5" s="32">
        <v>0</v>
      </c>
      <c r="O5" s="32">
        <v>0</v>
      </c>
      <c r="P5" s="32">
        <v>0</v>
      </c>
      <c r="Q5" s="32">
        <v>0</v>
      </c>
      <c r="R5" s="39">
        <v>0</v>
      </c>
      <c r="S5" s="39">
        <v>0</v>
      </c>
      <c r="T5" s="40"/>
    </row>
    <row r="6" spans="1:20">
      <c r="A6" s="11"/>
      <c r="B6" s="18" t="s">
        <v>24</v>
      </c>
      <c r="C6" s="19">
        <v>62</v>
      </c>
      <c r="D6" s="14">
        <f t="shared" si="0"/>
        <v>0.0440967283072546</v>
      </c>
      <c r="E6" s="20">
        <v>11</v>
      </c>
      <c r="F6" s="20">
        <v>4</v>
      </c>
      <c r="G6" s="21">
        <v>2</v>
      </c>
      <c r="H6" s="21">
        <v>24</v>
      </c>
      <c r="I6" s="21">
        <v>4</v>
      </c>
      <c r="J6" s="21">
        <v>6</v>
      </c>
      <c r="K6" s="21">
        <v>9</v>
      </c>
      <c r="L6" s="21">
        <v>2</v>
      </c>
      <c r="M6" s="33">
        <f t="shared" ref="M6:M21" si="1">SUM(E6:L6)/C6</f>
        <v>1</v>
      </c>
      <c r="N6" s="34">
        <v>0</v>
      </c>
      <c r="O6" s="34">
        <v>0</v>
      </c>
      <c r="P6" s="34">
        <v>0</v>
      </c>
      <c r="Q6" s="34">
        <v>0</v>
      </c>
      <c r="R6" s="41">
        <v>0</v>
      </c>
      <c r="S6" s="41">
        <v>0</v>
      </c>
      <c r="T6" s="42">
        <f t="shared" ref="T6:T21" si="2">SUM(N6:S6)/C6</f>
        <v>0</v>
      </c>
    </row>
    <row r="7" spans="1:20">
      <c r="A7" s="11"/>
      <c r="B7" s="18" t="s">
        <v>25</v>
      </c>
      <c r="C7" s="19">
        <v>30</v>
      </c>
      <c r="D7" s="14">
        <f t="shared" si="0"/>
        <v>0.0213371266002845</v>
      </c>
      <c r="E7" s="20">
        <v>2</v>
      </c>
      <c r="F7" s="20">
        <v>4</v>
      </c>
      <c r="G7" s="21">
        <v>0</v>
      </c>
      <c r="H7" s="21">
        <v>0</v>
      </c>
      <c r="I7" s="21">
        <v>0</v>
      </c>
      <c r="J7" s="21">
        <v>0</v>
      </c>
      <c r="K7" s="21">
        <v>23</v>
      </c>
      <c r="L7" s="21">
        <v>1</v>
      </c>
      <c r="M7" s="33">
        <f t="shared" si="1"/>
        <v>1</v>
      </c>
      <c r="N7" s="34">
        <v>0</v>
      </c>
      <c r="O7" s="34">
        <v>0</v>
      </c>
      <c r="P7" s="34">
        <v>0</v>
      </c>
      <c r="Q7" s="34">
        <v>0</v>
      </c>
      <c r="R7" s="41">
        <v>0</v>
      </c>
      <c r="S7" s="41">
        <v>0</v>
      </c>
      <c r="T7" s="42">
        <f t="shared" si="2"/>
        <v>0</v>
      </c>
    </row>
    <row r="8" spans="1:20">
      <c r="A8" s="11"/>
      <c r="B8" s="18" t="s">
        <v>26</v>
      </c>
      <c r="C8" s="19">
        <v>37</v>
      </c>
      <c r="D8" s="14">
        <f t="shared" si="0"/>
        <v>0.0263157894736842</v>
      </c>
      <c r="E8" s="20">
        <v>0</v>
      </c>
      <c r="F8" s="20">
        <v>0</v>
      </c>
      <c r="G8" s="21">
        <v>5</v>
      </c>
      <c r="H8" s="21">
        <v>13</v>
      </c>
      <c r="I8" s="21">
        <v>1</v>
      </c>
      <c r="J8" s="21">
        <v>7</v>
      </c>
      <c r="K8" s="21">
        <v>0</v>
      </c>
      <c r="L8" s="21">
        <v>11</v>
      </c>
      <c r="M8" s="33">
        <f t="shared" si="1"/>
        <v>1</v>
      </c>
      <c r="N8" s="34">
        <v>0</v>
      </c>
      <c r="O8" s="34">
        <v>0</v>
      </c>
      <c r="P8" s="34">
        <v>0</v>
      </c>
      <c r="Q8" s="34">
        <v>0</v>
      </c>
      <c r="R8" s="41">
        <v>0</v>
      </c>
      <c r="S8" s="41">
        <v>0</v>
      </c>
      <c r="T8" s="42">
        <f t="shared" si="2"/>
        <v>0</v>
      </c>
    </row>
    <row r="9" spans="1:20">
      <c r="A9" s="11"/>
      <c r="B9" s="18" t="s">
        <v>27</v>
      </c>
      <c r="C9" s="18">
        <v>34</v>
      </c>
      <c r="D9" s="14">
        <f t="shared" si="0"/>
        <v>0.0241820768136558</v>
      </c>
      <c r="E9" s="20">
        <v>1</v>
      </c>
      <c r="F9" s="20">
        <v>0</v>
      </c>
      <c r="G9" s="21">
        <v>1</v>
      </c>
      <c r="H9" s="21">
        <v>18</v>
      </c>
      <c r="I9" s="21">
        <v>2</v>
      </c>
      <c r="J9" s="21">
        <v>10</v>
      </c>
      <c r="K9" s="21">
        <v>0</v>
      </c>
      <c r="L9" s="21">
        <v>2</v>
      </c>
      <c r="M9" s="33">
        <f t="shared" si="1"/>
        <v>1</v>
      </c>
      <c r="N9" s="34">
        <v>0</v>
      </c>
      <c r="O9" s="34">
        <v>0</v>
      </c>
      <c r="P9" s="34">
        <v>0</v>
      </c>
      <c r="Q9" s="34">
        <v>0</v>
      </c>
      <c r="R9" s="41">
        <v>0</v>
      </c>
      <c r="S9" s="41">
        <v>0</v>
      </c>
      <c r="T9" s="42">
        <f t="shared" si="2"/>
        <v>0</v>
      </c>
    </row>
    <row r="10" spans="1:20">
      <c r="A10" s="22" t="s">
        <v>28</v>
      </c>
      <c r="B10" s="23" t="s">
        <v>29</v>
      </c>
      <c r="C10" s="23">
        <v>333</v>
      </c>
      <c r="D10" s="14">
        <f t="shared" si="0"/>
        <v>0.236842105263158</v>
      </c>
      <c r="E10" s="24">
        <v>38</v>
      </c>
      <c r="F10" s="24">
        <v>11</v>
      </c>
      <c r="G10" s="25">
        <v>10</v>
      </c>
      <c r="H10" s="25">
        <v>83</v>
      </c>
      <c r="I10" s="25">
        <v>10</v>
      </c>
      <c r="J10" s="25">
        <v>43</v>
      </c>
      <c r="K10" s="25">
        <v>36</v>
      </c>
      <c r="L10" s="25">
        <v>18</v>
      </c>
      <c r="M10" s="35">
        <f t="shared" si="1"/>
        <v>0.747747747747748</v>
      </c>
      <c r="N10" s="36">
        <v>12</v>
      </c>
      <c r="O10" s="36">
        <v>0</v>
      </c>
      <c r="P10" s="36">
        <v>0</v>
      </c>
      <c r="Q10" s="36">
        <v>19</v>
      </c>
      <c r="R10" s="43">
        <v>49</v>
      </c>
      <c r="S10" s="43">
        <v>4</v>
      </c>
      <c r="T10" s="44">
        <f t="shared" si="2"/>
        <v>0.252252252252252</v>
      </c>
    </row>
    <row r="11" spans="1:20">
      <c r="A11" s="22"/>
      <c r="B11" s="18" t="s">
        <v>30</v>
      </c>
      <c r="C11" s="19">
        <v>7</v>
      </c>
      <c r="D11" s="14">
        <f t="shared" si="0"/>
        <v>0.00497866287339972</v>
      </c>
      <c r="E11" s="20">
        <v>0</v>
      </c>
      <c r="F11" s="20">
        <v>0</v>
      </c>
      <c r="G11" s="21">
        <v>0</v>
      </c>
      <c r="H11" s="21">
        <v>1</v>
      </c>
      <c r="I11" s="21">
        <v>4</v>
      </c>
      <c r="J11" s="21">
        <v>2</v>
      </c>
      <c r="K11" s="21">
        <v>0</v>
      </c>
      <c r="L11" s="21">
        <v>0</v>
      </c>
      <c r="M11" s="33">
        <f t="shared" si="1"/>
        <v>1</v>
      </c>
      <c r="N11" s="34">
        <v>0</v>
      </c>
      <c r="O11" s="34">
        <v>0</v>
      </c>
      <c r="P11" s="34">
        <v>0</v>
      </c>
      <c r="Q11" s="34">
        <v>0</v>
      </c>
      <c r="R11" s="41">
        <v>0</v>
      </c>
      <c r="S11" s="41">
        <v>0</v>
      </c>
      <c r="T11" s="42">
        <f t="shared" si="2"/>
        <v>0</v>
      </c>
    </row>
    <row r="12" spans="1:20">
      <c r="A12" s="22"/>
      <c r="B12" s="18" t="s">
        <v>31</v>
      </c>
      <c r="C12" s="19">
        <v>19</v>
      </c>
      <c r="D12" s="14">
        <f t="shared" si="0"/>
        <v>0.0135135135135135</v>
      </c>
      <c r="E12" s="20">
        <v>4</v>
      </c>
      <c r="F12" s="20">
        <v>0</v>
      </c>
      <c r="G12" s="21">
        <v>1</v>
      </c>
      <c r="H12" s="21">
        <v>7</v>
      </c>
      <c r="I12" s="21">
        <v>2</v>
      </c>
      <c r="J12" s="21">
        <v>3</v>
      </c>
      <c r="K12" s="21">
        <v>0</v>
      </c>
      <c r="L12" s="21">
        <v>2</v>
      </c>
      <c r="M12" s="33">
        <f t="shared" si="1"/>
        <v>1</v>
      </c>
      <c r="N12" s="34">
        <v>0</v>
      </c>
      <c r="O12" s="34">
        <v>0</v>
      </c>
      <c r="P12" s="34">
        <v>0</v>
      </c>
      <c r="Q12" s="34">
        <v>0</v>
      </c>
      <c r="R12" s="41">
        <v>0</v>
      </c>
      <c r="S12" s="41">
        <v>0</v>
      </c>
      <c r="T12" s="42">
        <f t="shared" si="2"/>
        <v>0</v>
      </c>
    </row>
    <row r="13" spans="1:20">
      <c r="A13" s="22"/>
      <c r="B13" s="18" t="s">
        <v>32</v>
      </c>
      <c r="C13" s="19">
        <v>38</v>
      </c>
      <c r="D13" s="14">
        <f t="shared" si="0"/>
        <v>0.027027027027027</v>
      </c>
      <c r="E13" s="20">
        <v>2</v>
      </c>
      <c r="F13" s="20">
        <v>1</v>
      </c>
      <c r="G13" s="21">
        <v>2</v>
      </c>
      <c r="H13" s="21">
        <v>20</v>
      </c>
      <c r="I13" s="21">
        <v>3</v>
      </c>
      <c r="J13" s="21">
        <v>4</v>
      </c>
      <c r="K13" s="21">
        <v>0</v>
      </c>
      <c r="L13" s="21">
        <v>6</v>
      </c>
      <c r="M13" s="33">
        <f t="shared" si="1"/>
        <v>1</v>
      </c>
      <c r="N13" s="34">
        <v>0</v>
      </c>
      <c r="O13" s="34">
        <v>0</v>
      </c>
      <c r="P13" s="34">
        <v>0</v>
      </c>
      <c r="Q13" s="34">
        <v>0</v>
      </c>
      <c r="R13" s="41">
        <v>0</v>
      </c>
      <c r="S13" s="41">
        <v>0</v>
      </c>
      <c r="T13" s="42">
        <f t="shared" si="2"/>
        <v>0</v>
      </c>
    </row>
    <row r="14" spans="1:20">
      <c r="A14" s="22"/>
      <c r="B14" s="18" t="s">
        <v>33</v>
      </c>
      <c r="C14" s="19">
        <v>24</v>
      </c>
      <c r="D14" s="14">
        <f t="shared" si="0"/>
        <v>0.0170697012802276</v>
      </c>
      <c r="E14" s="20">
        <v>2</v>
      </c>
      <c r="F14" s="20">
        <v>0</v>
      </c>
      <c r="G14" s="21">
        <v>0</v>
      </c>
      <c r="H14" s="21">
        <v>18</v>
      </c>
      <c r="I14" s="21">
        <v>2</v>
      </c>
      <c r="J14" s="21">
        <v>0</v>
      </c>
      <c r="K14" s="21">
        <v>1</v>
      </c>
      <c r="L14" s="21">
        <v>1</v>
      </c>
      <c r="M14" s="33">
        <f t="shared" si="1"/>
        <v>1</v>
      </c>
      <c r="N14" s="34">
        <v>0</v>
      </c>
      <c r="O14" s="34">
        <v>0</v>
      </c>
      <c r="P14" s="34">
        <v>0</v>
      </c>
      <c r="Q14" s="34">
        <v>0</v>
      </c>
      <c r="R14" s="41">
        <v>0</v>
      </c>
      <c r="S14" s="41">
        <v>0</v>
      </c>
      <c r="T14" s="42">
        <f t="shared" si="2"/>
        <v>0</v>
      </c>
    </row>
    <row r="15" spans="1:20">
      <c r="A15" s="22"/>
      <c r="B15" s="23" t="s">
        <v>34</v>
      </c>
      <c r="C15" s="23">
        <v>417</v>
      </c>
      <c r="D15" s="14">
        <f t="shared" si="0"/>
        <v>0.296586059743954</v>
      </c>
      <c r="E15" s="24">
        <v>15</v>
      </c>
      <c r="F15" s="24">
        <v>1</v>
      </c>
      <c r="G15" s="25">
        <v>3</v>
      </c>
      <c r="H15" s="25">
        <v>36</v>
      </c>
      <c r="I15" s="25">
        <v>3</v>
      </c>
      <c r="J15" s="25">
        <v>23</v>
      </c>
      <c r="K15" s="25">
        <v>1</v>
      </c>
      <c r="L15" s="25">
        <v>8</v>
      </c>
      <c r="M15" s="35">
        <f t="shared" si="1"/>
        <v>0.215827338129496</v>
      </c>
      <c r="N15" s="36">
        <v>10</v>
      </c>
      <c r="O15" s="36">
        <v>17</v>
      </c>
      <c r="P15" s="36">
        <v>53</v>
      </c>
      <c r="Q15" s="36">
        <v>15</v>
      </c>
      <c r="R15" s="43">
        <v>226</v>
      </c>
      <c r="S15" s="43">
        <v>6</v>
      </c>
      <c r="T15" s="44">
        <f t="shared" si="2"/>
        <v>0.784172661870504</v>
      </c>
    </row>
    <row r="16" spans="1:20">
      <c r="A16" s="22"/>
      <c r="B16" s="23" t="s">
        <v>35</v>
      </c>
      <c r="C16" s="23">
        <v>702</v>
      </c>
      <c r="D16" s="14">
        <f t="shared" si="0"/>
        <v>0.499288762446657</v>
      </c>
      <c r="E16" s="24">
        <v>28</v>
      </c>
      <c r="F16" s="24">
        <v>10</v>
      </c>
      <c r="G16" s="25">
        <v>5</v>
      </c>
      <c r="H16" s="25">
        <v>38</v>
      </c>
      <c r="I16" s="25">
        <v>9</v>
      </c>
      <c r="J16" s="25">
        <v>9</v>
      </c>
      <c r="K16" s="25">
        <v>29</v>
      </c>
      <c r="L16" s="25">
        <v>5</v>
      </c>
      <c r="M16" s="35">
        <f t="shared" si="1"/>
        <v>0.189458689458689</v>
      </c>
      <c r="N16" s="36">
        <v>34</v>
      </c>
      <c r="O16" s="36">
        <v>45</v>
      </c>
      <c r="P16" s="36">
        <v>92</v>
      </c>
      <c r="Q16" s="36">
        <v>52</v>
      </c>
      <c r="R16" s="43">
        <v>325</v>
      </c>
      <c r="S16" s="43">
        <v>21</v>
      </c>
      <c r="T16" s="44">
        <f t="shared" si="2"/>
        <v>0.810541310541311</v>
      </c>
    </row>
    <row r="17" spans="1:20">
      <c r="A17" s="22"/>
      <c r="B17" s="18" t="s">
        <v>36</v>
      </c>
      <c r="C17" s="19">
        <v>171</v>
      </c>
      <c r="D17" s="14">
        <f t="shared" si="0"/>
        <v>0.121621621621622</v>
      </c>
      <c r="E17" s="20">
        <v>0</v>
      </c>
      <c r="F17" s="20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3">
        <f t="shared" si="1"/>
        <v>0</v>
      </c>
      <c r="N17" s="34">
        <v>21</v>
      </c>
      <c r="O17" s="34">
        <v>12</v>
      </c>
      <c r="P17" s="34">
        <v>20</v>
      </c>
      <c r="Q17" s="34">
        <v>18</v>
      </c>
      <c r="R17" s="41">
        <v>87</v>
      </c>
      <c r="S17" s="41">
        <v>13</v>
      </c>
      <c r="T17" s="42">
        <f t="shared" si="2"/>
        <v>1</v>
      </c>
    </row>
    <row r="18" spans="1:20">
      <c r="A18" s="22"/>
      <c r="B18" s="18" t="s">
        <v>37</v>
      </c>
      <c r="C18" s="19">
        <v>180</v>
      </c>
      <c r="D18" s="14">
        <f t="shared" si="0"/>
        <v>0.128022759601707</v>
      </c>
      <c r="E18" s="20">
        <v>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3">
        <f t="shared" si="1"/>
        <v>0</v>
      </c>
      <c r="N18" s="34">
        <v>16</v>
      </c>
      <c r="O18" s="34">
        <v>25</v>
      </c>
      <c r="P18" s="34">
        <v>28</v>
      </c>
      <c r="Q18" s="34">
        <v>26</v>
      </c>
      <c r="R18" s="41">
        <v>76</v>
      </c>
      <c r="S18" s="41">
        <v>9</v>
      </c>
      <c r="T18" s="42">
        <f t="shared" si="2"/>
        <v>1</v>
      </c>
    </row>
    <row r="19" spans="1:20">
      <c r="A19" s="22"/>
      <c r="B19" s="23" t="s">
        <v>38</v>
      </c>
      <c r="C19" s="23">
        <v>760</v>
      </c>
      <c r="D19" s="14">
        <f t="shared" si="0"/>
        <v>0.540540540540541</v>
      </c>
      <c r="E19" s="24">
        <v>60</v>
      </c>
      <c r="F19" s="24">
        <v>26</v>
      </c>
      <c r="G19" s="25">
        <v>21</v>
      </c>
      <c r="H19" s="25">
        <v>124</v>
      </c>
      <c r="I19" s="25">
        <v>26</v>
      </c>
      <c r="J19" s="25">
        <v>73</v>
      </c>
      <c r="K19" s="25">
        <v>58</v>
      </c>
      <c r="L19" s="25">
        <v>28</v>
      </c>
      <c r="M19" s="35">
        <f t="shared" si="1"/>
        <v>0.547368421052632</v>
      </c>
      <c r="N19" s="36">
        <v>22</v>
      </c>
      <c r="O19" s="36">
        <v>16</v>
      </c>
      <c r="P19" s="36">
        <v>42</v>
      </c>
      <c r="Q19" s="36">
        <v>26</v>
      </c>
      <c r="R19" s="43">
        <v>226</v>
      </c>
      <c r="S19" s="43">
        <v>12</v>
      </c>
      <c r="T19" s="44">
        <f t="shared" si="2"/>
        <v>0.452631578947368</v>
      </c>
    </row>
    <row r="20" spans="1:20">
      <c r="A20" s="22"/>
      <c r="B20" s="23" t="s">
        <v>39</v>
      </c>
      <c r="C20" s="23">
        <v>1345</v>
      </c>
      <c r="D20" s="14">
        <f t="shared" si="0"/>
        <v>0.956614509246088</v>
      </c>
      <c r="E20" s="24">
        <v>107</v>
      </c>
      <c r="F20" s="24">
        <v>49</v>
      </c>
      <c r="G20" s="25">
        <v>32</v>
      </c>
      <c r="H20" s="25">
        <v>206</v>
      </c>
      <c r="I20" s="25">
        <v>47</v>
      </c>
      <c r="J20" s="25">
        <v>104</v>
      </c>
      <c r="K20" s="25">
        <v>105</v>
      </c>
      <c r="L20" s="25">
        <v>38</v>
      </c>
      <c r="M20" s="35">
        <f t="shared" si="1"/>
        <v>0.511524163568773</v>
      </c>
      <c r="N20" s="36">
        <v>42</v>
      </c>
      <c r="O20" s="36">
        <v>45</v>
      </c>
      <c r="P20" s="36">
        <v>94</v>
      </c>
      <c r="Q20" s="36">
        <v>60</v>
      </c>
      <c r="R20" s="43">
        <v>393</v>
      </c>
      <c r="S20" s="43">
        <v>23</v>
      </c>
      <c r="T20" s="44">
        <f t="shared" si="2"/>
        <v>0.488475836431227</v>
      </c>
    </row>
    <row r="21" spans="1:20">
      <c r="A21" s="22"/>
      <c r="B21" s="18" t="s">
        <v>40</v>
      </c>
      <c r="C21" s="19">
        <v>487</v>
      </c>
      <c r="D21" s="14">
        <f t="shared" si="0"/>
        <v>0.346372688477952</v>
      </c>
      <c r="E21" s="20">
        <v>0</v>
      </c>
      <c r="F21" s="20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33">
        <f t="shared" si="1"/>
        <v>0.00205338809034908</v>
      </c>
      <c r="N21" s="34">
        <v>22</v>
      </c>
      <c r="O21" s="34">
        <v>41</v>
      </c>
      <c r="P21" s="34">
        <v>86</v>
      </c>
      <c r="Q21" s="34">
        <v>33</v>
      </c>
      <c r="R21" s="41">
        <v>290</v>
      </c>
      <c r="S21" s="41">
        <v>14</v>
      </c>
      <c r="T21" s="42">
        <f t="shared" si="2"/>
        <v>0.997946611909651</v>
      </c>
    </row>
    <row r="22" spans="1:20">
      <c r="A22" s="26"/>
      <c r="B22" s="13" t="s">
        <v>41</v>
      </c>
      <c r="C22" s="13">
        <v>1</v>
      </c>
      <c r="D22" s="14">
        <f t="shared" si="0"/>
        <v>0.000711237553342817</v>
      </c>
      <c r="E22" s="15">
        <v>0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/>
      <c r="N22" s="32">
        <v>0</v>
      </c>
      <c r="O22" s="32">
        <v>0</v>
      </c>
      <c r="P22" s="32">
        <v>0</v>
      </c>
      <c r="Q22" s="32">
        <v>0</v>
      </c>
      <c r="R22" s="39">
        <v>0</v>
      </c>
      <c r="S22" s="39">
        <v>1</v>
      </c>
      <c r="T22" s="40"/>
    </row>
    <row r="23" spans="1:20">
      <c r="A23" s="22"/>
      <c r="B23" s="23" t="s">
        <v>42</v>
      </c>
      <c r="C23" s="23">
        <v>629</v>
      </c>
      <c r="D23" s="14">
        <f t="shared" si="0"/>
        <v>0.447368421052632</v>
      </c>
      <c r="E23" s="24">
        <v>54</v>
      </c>
      <c r="F23" s="24">
        <v>13</v>
      </c>
      <c r="G23" s="25">
        <v>6</v>
      </c>
      <c r="H23" s="25">
        <v>76</v>
      </c>
      <c r="I23" s="25">
        <v>17</v>
      </c>
      <c r="J23" s="25">
        <v>40</v>
      </c>
      <c r="K23" s="25">
        <v>38</v>
      </c>
      <c r="L23" s="25">
        <v>17</v>
      </c>
      <c r="M23" s="35">
        <f t="shared" ref="M23:M33" si="3">SUM(E23:L23)/C23</f>
        <v>0.414944356120827</v>
      </c>
      <c r="N23" s="36">
        <v>19</v>
      </c>
      <c r="O23" s="36">
        <v>12</v>
      </c>
      <c r="P23" s="36">
        <v>48</v>
      </c>
      <c r="Q23" s="36">
        <v>31</v>
      </c>
      <c r="R23" s="43">
        <v>249</v>
      </c>
      <c r="S23" s="43">
        <v>9</v>
      </c>
      <c r="T23" s="44">
        <f t="shared" ref="T23:T33" si="4">SUM(N23:S23)/C23</f>
        <v>0.585055643879173</v>
      </c>
    </row>
    <row r="24" spans="1:20">
      <c r="A24" s="22"/>
      <c r="B24" s="18" t="s">
        <v>43</v>
      </c>
      <c r="C24" s="19">
        <v>187</v>
      </c>
      <c r="D24" s="14">
        <f t="shared" si="0"/>
        <v>0.133001422475107</v>
      </c>
      <c r="E24" s="20">
        <v>23</v>
      </c>
      <c r="F24" s="20">
        <v>14</v>
      </c>
      <c r="G24" s="21">
        <v>15</v>
      </c>
      <c r="H24" s="21">
        <v>60</v>
      </c>
      <c r="I24" s="21">
        <v>15</v>
      </c>
      <c r="J24" s="21">
        <v>26</v>
      </c>
      <c r="K24" s="21">
        <v>21</v>
      </c>
      <c r="L24" s="21">
        <v>11</v>
      </c>
      <c r="M24" s="33">
        <f t="shared" si="3"/>
        <v>0.989304812834225</v>
      </c>
      <c r="N24" s="34">
        <v>0</v>
      </c>
      <c r="O24" s="34">
        <v>0</v>
      </c>
      <c r="P24" s="34">
        <v>0</v>
      </c>
      <c r="Q24" s="34">
        <v>0</v>
      </c>
      <c r="R24" s="41">
        <v>0</v>
      </c>
      <c r="S24" s="41">
        <v>2</v>
      </c>
      <c r="T24" s="42">
        <f t="shared" si="4"/>
        <v>0.0106951871657754</v>
      </c>
    </row>
    <row r="25" spans="1:20">
      <c r="A25" s="22"/>
      <c r="B25" s="18" t="s">
        <v>44</v>
      </c>
      <c r="C25" s="19">
        <v>2</v>
      </c>
      <c r="D25" s="14">
        <f t="shared" si="0"/>
        <v>0.00142247510668563</v>
      </c>
      <c r="E25" s="20">
        <v>0</v>
      </c>
      <c r="F25" s="20">
        <v>1</v>
      </c>
      <c r="G25" s="21">
        <v>0</v>
      </c>
      <c r="H25" s="21">
        <v>0</v>
      </c>
      <c r="I25" s="21">
        <v>0</v>
      </c>
      <c r="J25" s="21">
        <v>0</v>
      </c>
      <c r="K25" s="21">
        <v>1</v>
      </c>
      <c r="L25" s="21">
        <v>0</v>
      </c>
      <c r="M25" s="33">
        <f t="shared" si="3"/>
        <v>1</v>
      </c>
      <c r="N25" s="34">
        <v>0</v>
      </c>
      <c r="O25" s="34">
        <v>0</v>
      </c>
      <c r="P25" s="34">
        <v>0</v>
      </c>
      <c r="Q25" s="34">
        <v>0</v>
      </c>
      <c r="R25" s="41">
        <v>0</v>
      </c>
      <c r="S25" s="41">
        <v>0</v>
      </c>
      <c r="T25" s="42">
        <f t="shared" si="4"/>
        <v>0</v>
      </c>
    </row>
    <row r="26" spans="1:20">
      <c r="A26" s="22"/>
      <c r="B26" s="23" t="s">
        <v>45</v>
      </c>
      <c r="C26" s="23">
        <v>180</v>
      </c>
      <c r="D26" s="14">
        <f t="shared" si="0"/>
        <v>0.128022759601707</v>
      </c>
      <c r="E26" s="24">
        <v>19</v>
      </c>
      <c r="F26" s="24">
        <v>6</v>
      </c>
      <c r="G26" s="25">
        <v>4</v>
      </c>
      <c r="H26" s="25">
        <v>23</v>
      </c>
      <c r="I26" s="25">
        <v>6</v>
      </c>
      <c r="J26" s="25">
        <v>16</v>
      </c>
      <c r="K26" s="25">
        <v>14</v>
      </c>
      <c r="L26" s="25">
        <v>6</v>
      </c>
      <c r="M26" s="35">
        <f t="shared" si="3"/>
        <v>0.522222222222222</v>
      </c>
      <c r="N26" s="36">
        <v>14</v>
      </c>
      <c r="O26" s="36">
        <v>5</v>
      </c>
      <c r="P26" s="36">
        <v>3</v>
      </c>
      <c r="Q26" s="36">
        <v>18</v>
      </c>
      <c r="R26" s="43">
        <v>44</v>
      </c>
      <c r="S26" s="43">
        <v>2</v>
      </c>
      <c r="T26" s="44">
        <f t="shared" si="4"/>
        <v>0.477777777777778</v>
      </c>
    </row>
    <row r="27" spans="1:20">
      <c r="A27" s="22"/>
      <c r="B27" s="18" t="s">
        <v>46</v>
      </c>
      <c r="C27" s="19">
        <v>29</v>
      </c>
      <c r="D27" s="14">
        <f t="shared" si="0"/>
        <v>0.0206258890469417</v>
      </c>
      <c r="E27" s="20">
        <v>8</v>
      </c>
      <c r="F27" s="20">
        <v>1</v>
      </c>
      <c r="G27" s="21">
        <v>3</v>
      </c>
      <c r="H27" s="21">
        <v>4</v>
      </c>
      <c r="I27" s="21">
        <v>5</v>
      </c>
      <c r="J27" s="21">
        <v>5</v>
      </c>
      <c r="K27" s="21">
        <v>2</v>
      </c>
      <c r="L27" s="21">
        <v>1</v>
      </c>
      <c r="M27" s="33">
        <f t="shared" si="3"/>
        <v>1</v>
      </c>
      <c r="N27" s="34">
        <v>0</v>
      </c>
      <c r="O27" s="34">
        <v>0</v>
      </c>
      <c r="P27" s="34">
        <v>0</v>
      </c>
      <c r="Q27" s="34">
        <v>0</v>
      </c>
      <c r="R27" s="41">
        <v>0</v>
      </c>
      <c r="S27" s="41">
        <v>0</v>
      </c>
      <c r="T27" s="42">
        <f t="shared" si="4"/>
        <v>0</v>
      </c>
    </row>
    <row r="28" spans="1:20">
      <c r="A28" s="22"/>
      <c r="B28" s="23" t="s">
        <v>47</v>
      </c>
      <c r="C28" s="23">
        <v>262</v>
      </c>
      <c r="D28" s="14">
        <f t="shared" si="0"/>
        <v>0.186344238975818</v>
      </c>
      <c r="E28" s="24">
        <v>8</v>
      </c>
      <c r="F28" s="24">
        <v>6</v>
      </c>
      <c r="G28" s="25">
        <v>6</v>
      </c>
      <c r="H28" s="25">
        <v>73</v>
      </c>
      <c r="I28" s="25">
        <v>16</v>
      </c>
      <c r="J28" s="25">
        <v>21</v>
      </c>
      <c r="K28" s="25">
        <v>13</v>
      </c>
      <c r="L28" s="25">
        <v>6</v>
      </c>
      <c r="M28" s="35">
        <f t="shared" si="3"/>
        <v>0.568702290076336</v>
      </c>
      <c r="N28" s="36">
        <v>12</v>
      </c>
      <c r="O28" s="36">
        <v>13</v>
      </c>
      <c r="P28" s="36">
        <v>24</v>
      </c>
      <c r="Q28" s="36">
        <v>7</v>
      </c>
      <c r="R28" s="43">
        <v>44</v>
      </c>
      <c r="S28" s="43">
        <v>13</v>
      </c>
      <c r="T28" s="44">
        <f t="shared" si="4"/>
        <v>0.431297709923664</v>
      </c>
    </row>
    <row r="29" spans="1:20">
      <c r="A29" s="22"/>
      <c r="B29" s="23" t="s">
        <v>48</v>
      </c>
      <c r="C29" s="23">
        <v>2</v>
      </c>
      <c r="D29" s="14">
        <f t="shared" si="0"/>
        <v>0.00142247510668563</v>
      </c>
      <c r="E29" s="24">
        <v>0</v>
      </c>
      <c r="F29" s="24">
        <v>0</v>
      </c>
      <c r="G29" s="25">
        <v>0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35">
        <f t="shared" si="3"/>
        <v>0.5</v>
      </c>
      <c r="N29" s="36">
        <v>0</v>
      </c>
      <c r="O29" s="36">
        <v>0</v>
      </c>
      <c r="P29" s="36">
        <v>0</v>
      </c>
      <c r="Q29" s="36">
        <v>0</v>
      </c>
      <c r="R29" s="43">
        <v>0</v>
      </c>
      <c r="S29" s="43">
        <v>1</v>
      </c>
      <c r="T29" s="44">
        <f t="shared" si="4"/>
        <v>0.5</v>
      </c>
    </row>
    <row r="30" spans="1:20">
      <c r="A30" s="22"/>
      <c r="B30" s="18" t="s">
        <v>49</v>
      </c>
      <c r="C30" s="19">
        <v>293</v>
      </c>
      <c r="D30" s="14">
        <f t="shared" si="0"/>
        <v>0.208392603129445</v>
      </c>
      <c r="E30" s="20">
        <v>33</v>
      </c>
      <c r="F30" s="20">
        <v>21</v>
      </c>
      <c r="G30" s="21">
        <v>14</v>
      </c>
      <c r="H30" s="21">
        <v>97</v>
      </c>
      <c r="I30" s="21">
        <v>16</v>
      </c>
      <c r="J30" s="21">
        <v>38</v>
      </c>
      <c r="K30" s="21">
        <v>58</v>
      </c>
      <c r="L30" s="21">
        <v>11</v>
      </c>
      <c r="M30" s="33">
        <f t="shared" si="3"/>
        <v>0.982935153583618</v>
      </c>
      <c r="N30" s="34">
        <v>0</v>
      </c>
      <c r="O30" s="34">
        <v>0</v>
      </c>
      <c r="P30" s="34">
        <v>0</v>
      </c>
      <c r="Q30" s="34">
        <v>0</v>
      </c>
      <c r="R30" s="41">
        <v>2</v>
      </c>
      <c r="S30" s="41">
        <v>3</v>
      </c>
      <c r="T30" s="42">
        <f t="shared" si="4"/>
        <v>0.0170648464163823</v>
      </c>
    </row>
    <row r="31" spans="1:20">
      <c r="A31" s="22"/>
      <c r="B31" s="23" t="s">
        <v>50</v>
      </c>
      <c r="C31" s="23">
        <v>1310</v>
      </c>
      <c r="D31" s="14">
        <f t="shared" si="0"/>
        <v>0.93172119487909</v>
      </c>
      <c r="E31" s="24">
        <v>112</v>
      </c>
      <c r="F31" s="24">
        <v>52</v>
      </c>
      <c r="G31" s="25">
        <v>29</v>
      </c>
      <c r="H31" s="25">
        <v>182</v>
      </c>
      <c r="I31" s="25">
        <v>45</v>
      </c>
      <c r="J31" s="25">
        <v>90</v>
      </c>
      <c r="K31" s="25">
        <v>105</v>
      </c>
      <c r="L31" s="25">
        <v>30</v>
      </c>
      <c r="M31" s="35">
        <f t="shared" si="3"/>
        <v>0.49236641221374</v>
      </c>
      <c r="N31" s="36">
        <v>42</v>
      </c>
      <c r="O31" s="36">
        <v>45</v>
      </c>
      <c r="P31" s="36">
        <v>102</v>
      </c>
      <c r="Q31" s="36">
        <v>60</v>
      </c>
      <c r="R31" s="43">
        <v>393</v>
      </c>
      <c r="S31" s="43">
        <v>23</v>
      </c>
      <c r="T31" s="44">
        <f t="shared" si="4"/>
        <v>0.50763358778626</v>
      </c>
    </row>
    <row r="32" spans="1:20">
      <c r="A32" s="22"/>
      <c r="B32" s="23" t="s">
        <v>51</v>
      </c>
      <c r="C32" s="23">
        <v>520</v>
      </c>
      <c r="D32" s="14">
        <f t="shared" si="0"/>
        <v>0.369843527738265</v>
      </c>
      <c r="E32" s="24">
        <v>28</v>
      </c>
      <c r="F32" s="24">
        <v>17</v>
      </c>
      <c r="G32" s="25">
        <v>9</v>
      </c>
      <c r="H32" s="25">
        <v>75</v>
      </c>
      <c r="I32" s="25">
        <v>14</v>
      </c>
      <c r="J32" s="25">
        <v>27</v>
      </c>
      <c r="K32" s="25">
        <v>44</v>
      </c>
      <c r="L32" s="25">
        <v>8</v>
      </c>
      <c r="M32" s="35">
        <f t="shared" si="3"/>
        <v>0.426923076923077</v>
      </c>
      <c r="N32" s="36">
        <v>12</v>
      </c>
      <c r="O32" s="36">
        <v>5</v>
      </c>
      <c r="P32" s="36">
        <v>47</v>
      </c>
      <c r="Q32" s="36">
        <v>20</v>
      </c>
      <c r="R32" s="43">
        <v>210</v>
      </c>
      <c r="S32" s="43">
        <v>4</v>
      </c>
      <c r="T32" s="44">
        <f t="shared" si="4"/>
        <v>0.573076923076923</v>
      </c>
    </row>
    <row r="33" spans="1:20">
      <c r="A33" s="22"/>
      <c r="B33" s="27" t="s">
        <v>52</v>
      </c>
      <c r="C33" s="19">
        <v>103</v>
      </c>
      <c r="D33" s="14">
        <f t="shared" si="0"/>
        <v>0.0732574679943101</v>
      </c>
      <c r="E33" s="20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33">
        <f t="shared" si="3"/>
        <v>0</v>
      </c>
      <c r="N33" s="34">
        <v>13</v>
      </c>
      <c r="O33" s="34">
        <v>7</v>
      </c>
      <c r="P33" s="34">
        <v>16</v>
      </c>
      <c r="Q33" s="34">
        <v>11</v>
      </c>
      <c r="R33" s="41">
        <v>53</v>
      </c>
      <c r="S33" s="41">
        <v>3</v>
      </c>
      <c r="T33" s="42">
        <f t="shared" si="4"/>
        <v>1</v>
      </c>
    </row>
    <row r="34" spans="1:20">
      <c r="A34" s="26"/>
      <c r="B34" s="13" t="s">
        <v>53</v>
      </c>
      <c r="C34" s="13">
        <v>1</v>
      </c>
      <c r="D34" s="14">
        <f t="shared" si="0"/>
        <v>0.000711237553342817</v>
      </c>
      <c r="E34" s="15">
        <v>0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/>
      <c r="N34" s="32">
        <v>0</v>
      </c>
      <c r="O34" s="32">
        <v>0</v>
      </c>
      <c r="P34" s="32">
        <v>0</v>
      </c>
      <c r="Q34" s="32">
        <v>0</v>
      </c>
      <c r="R34" s="39">
        <v>0</v>
      </c>
      <c r="S34" s="39">
        <v>1</v>
      </c>
      <c r="T34" s="40"/>
    </row>
    <row r="35" spans="1:20">
      <c r="A35" s="22"/>
      <c r="B35" s="19" t="s">
        <v>54</v>
      </c>
      <c r="C35" s="19">
        <v>193</v>
      </c>
      <c r="D35" s="14">
        <f t="shared" si="0"/>
        <v>0.137268847795164</v>
      </c>
      <c r="E35" s="20">
        <v>33</v>
      </c>
      <c r="F35" s="20">
        <v>11</v>
      </c>
      <c r="G35" s="21">
        <v>11</v>
      </c>
      <c r="H35" s="21">
        <v>66</v>
      </c>
      <c r="I35" s="21">
        <v>6</v>
      </c>
      <c r="J35" s="21">
        <v>25</v>
      </c>
      <c r="K35" s="21">
        <v>33</v>
      </c>
      <c r="L35" s="21">
        <v>6</v>
      </c>
      <c r="M35" s="33">
        <f t="shared" ref="M35:M43" si="5">SUM(E35:L35)/C35</f>
        <v>0.989637305699482</v>
      </c>
      <c r="N35" s="34">
        <v>0</v>
      </c>
      <c r="O35" s="34">
        <v>0</v>
      </c>
      <c r="P35" s="34">
        <v>0</v>
      </c>
      <c r="Q35" s="34">
        <v>0</v>
      </c>
      <c r="R35" s="41">
        <v>0</v>
      </c>
      <c r="S35" s="41">
        <v>2</v>
      </c>
      <c r="T35" s="42">
        <f t="shared" ref="T35:T43" si="6">SUM(N35:S35)/C35</f>
        <v>0.0103626943005181</v>
      </c>
    </row>
    <row r="36" spans="1:20">
      <c r="A36" s="22"/>
      <c r="B36" s="18" t="s">
        <v>55</v>
      </c>
      <c r="C36" s="19">
        <v>35</v>
      </c>
      <c r="D36" s="14">
        <f t="shared" si="0"/>
        <v>0.0248933143669986</v>
      </c>
      <c r="E36" s="20">
        <v>0</v>
      </c>
      <c r="F36" s="20">
        <v>1</v>
      </c>
      <c r="G36" s="21">
        <v>0</v>
      </c>
      <c r="H36" s="21">
        <v>21</v>
      </c>
      <c r="I36" s="21">
        <v>2</v>
      </c>
      <c r="J36" s="21">
        <v>2</v>
      </c>
      <c r="K36" s="21">
        <v>5</v>
      </c>
      <c r="L36" s="21">
        <v>4</v>
      </c>
      <c r="M36" s="33">
        <f t="shared" si="5"/>
        <v>1</v>
      </c>
      <c r="N36" s="34">
        <v>0</v>
      </c>
      <c r="O36" s="34">
        <v>0</v>
      </c>
      <c r="P36" s="34">
        <v>0</v>
      </c>
      <c r="Q36" s="34">
        <v>0</v>
      </c>
      <c r="R36" s="41">
        <v>0</v>
      </c>
      <c r="S36" s="41">
        <v>0</v>
      </c>
      <c r="T36" s="42">
        <f t="shared" si="6"/>
        <v>0</v>
      </c>
    </row>
    <row r="37" spans="1:20">
      <c r="A37" s="22"/>
      <c r="B37" s="18" t="s">
        <v>56</v>
      </c>
      <c r="C37" s="19">
        <v>13</v>
      </c>
      <c r="D37" s="14">
        <f t="shared" si="0"/>
        <v>0.00924608819345661</v>
      </c>
      <c r="E37" s="20">
        <v>0</v>
      </c>
      <c r="F37" s="20">
        <v>1</v>
      </c>
      <c r="G37" s="21">
        <v>0</v>
      </c>
      <c r="H37" s="21">
        <v>0</v>
      </c>
      <c r="I37" s="21">
        <v>0</v>
      </c>
      <c r="J37" s="21">
        <v>2</v>
      </c>
      <c r="K37" s="21">
        <v>10</v>
      </c>
      <c r="L37" s="21">
        <v>0</v>
      </c>
      <c r="M37" s="33">
        <f t="shared" si="5"/>
        <v>1</v>
      </c>
      <c r="N37" s="34">
        <v>0</v>
      </c>
      <c r="O37" s="34">
        <v>0</v>
      </c>
      <c r="P37" s="34">
        <v>0</v>
      </c>
      <c r="Q37" s="34">
        <v>0</v>
      </c>
      <c r="R37" s="41">
        <v>0</v>
      </c>
      <c r="S37" s="41">
        <v>0</v>
      </c>
      <c r="T37" s="42">
        <f t="shared" si="6"/>
        <v>0</v>
      </c>
    </row>
    <row r="38" spans="1:20">
      <c r="A38" s="22"/>
      <c r="B38" s="18" t="s">
        <v>57</v>
      </c>
      <c r="C38" s="19">
        <v>3</v>
      </c>
      <c r="D38" s="14">
        <f t="shared" si="0"/>
        <v>0.00213371266002845</v>
      </c>
      <c r="E38" s="20">
        <v>0</v>
      </c>
      <c r="F38" s="20">
        <v>0</v>
      </c>
      <c r="G38" s="21">
        <v>3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33">
        <f t="shared" si="5"/>
        <v>1</v>
      </c>
      <c r="N38" s="34">
        <v>0</v>
      </c>
      <c r="O38" s="34">
        <v>0</v>
      </c>
      <c r="P38" s="34">
        <v>0</v>
      </c>
      <c r="Q38" s="34">
        <v>0</v>
      </c>
      <c r="R38" s="41">
        <v>0</v>
      </c>
      <c r="S38" s="41">
        <v>0</v>
      </c>
      <c r="T38" s="42">
        <f t="shared" si="6"/>
        <v>0</v>
      </c>
    </row>
    <row r="39" spans="1:20">
      <c r="A39" s="22"/>
      <c r="B39" s="18" t="s">
        <v>58</v>
      </c>
      <c r="C39" s="19">
        <v>13</v>
      </c>
      <c r="D39" s="14">
        <f t="shared" si="0"/>
        <v>0.00924608819345661</v>
      </c>
      <c r="E39" s="20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3">
        <f t="shared" si="5"/>
        <v>0</v>
      </c>
      <c r="N39" s="34">
        <v>0</v>
      </c>
      <c r="O39" s="34">
        <v>0</v>
      </c>
      <c r="P39" s="34">
        <v>0</v>
      </c>
      <c r="Q39" s="34">
        <v>1</v>
      </c>
      <c r="R39" s="41">
        <v>12</v>
      </c>
      <c r="S39" s="41">
        <v>0</v>
      </c>
      <c r="T39" s="42">
        <f t="shared" si="6"/>
        <v>1</v>
      </c>
    </row>
    <row r="40" spans="1:20">
      <c r="A40" s="22"/>
      <c r="B40" s="18" t="s">
        <v>59</v>
      </c>
      <c r="C40" s="19">
        <v>3</v>
      </c>
      <c r="D40" s="14">
        <f t="shared" si="0"/>
        <v>0.00213371266002845</v>
      </c>
      <c r="E40" s="20">
        <v>0</v>
      </c>
      <c r="F40" s="20">
        <v>0</v>
      </c>
      <c r="G40" s="21">
        <v>1</v>
      </c>
      <c r="H40" s="21">
        <v>0</v>
      </c>
      <c r="I40" s="21">
        <v>0</v>
      </c>
      <c r="J40" s="21">
        <v>2</v>
      </c>
      <c r="K40" s="21">
        <v>0</v>
      </c>
      <c r="L40" s="21">
        <v>0</v>
      </c>
      <c r="M40" s="33">
        <f t="shared" si="5"/>
        <v>1</v>
      </c>
      <c r="N40" s="34">
        <v>0</v>
      </c>
      <c r="O40" s="34">
        <v>0</v>
      </c>
      <c r="P40" s="34">
        <v>0</v>
      </c>
      <c r="Q40" s="34">
        <v>0</v>
      </c>
      <c r="R40" s="41">
        <v>0</v>
      </c>
      <c r="S40" s="41">
        <v>0</v>
      </c>
      <c r="T40" s="42">
        <f t="shared" si="6"/>
        <v>0</v>
      </c>
    </row>
    <row r="41" spans="1:20">
      <c r="A41" s="22"/>
      <c r="B41" s="23" t="s">
        <v>60</v>
      </c>
      <c r="C41" s="23">
        <v>1152</v>
      </c>
      <c r="D41" s="14">
        <f t="shared" si="0"/>
        <v>0.819345661450925</v>
      </c>
      <c r="E41" s="24">
        <v>81</v>
      </c>
      <c r="F41" s="24">
        <v>40</v>
      </c>
      <c r="G41" s="25">
        <v>18</v>
      </c>
      <c r="H41" s="25">
        <v>148</v>
      </c>
      <c r="I41" s="25">
        <v>24</v>
      </c>
      <c r="J41" s="25">
        <v>73</v>
      </c>
      <c r="K41" s="25">
        <v>81</v>
      </c>
      <c r="L41" s="25">
        <v>24</v>
      </c>
      <c r="M41" s="35">
        <f t="shared" si="5"/>
        <v>0.424479166666667</v>
      </c>
      <c r="N41" s="36">
        <v>42</v>
      </c>
      <c r="O41" s="36">
        <v>45</v>
      </c>
      <c r="P41" s="36">
        <v>102</v>
      </c>
      <c r="Q41" s="36">
        <v>60</v>
      </c>
      <c r="R41" s="43">
        <v>393</v>
      </c>
      <c r="S41" s="43">
        <v>21</v>
      </c>
      <c r="T41" s="44">
        <f t="shared" si="6"/>
        <v>0.575520833333333</v>
      </c>
    </row>
    <row r="42" spans="1:20">
      <c r="A42" s="22"/>
      <c r="B42" s="18" t="s">
        <v>61</v>
      </c>
      <c r="C42" s="19">
        <v>14</v>
      </c>
      <c r="D42" s="14">
        <f t="shared" si="0"/>
        <v>0.00995732574679943</v>
      </c>
      <c r="E42" s="20">
        <v>0</v>
      </c>
      <c r="F42" s="20">
        <v>0</v>
      </c>
      <c r="G42" s="21">
        <v>2</v>
      </c>
      <c r="H42" s="21">
        <v>6</v>
      </c>
      <c r="I42" s="21">
        <v>0</v>
      </c>
      <c r="J42" s="21">
        <v>6</v>
      </c>
      <c r="K42" s="21">
        <v>0</v>
      </c>
      <c r="L42" s="21">
        <v>0</v>
      </c>
      <c r="M42" s="33">
        <f t="shared" si="5"/>
        <v>1</v>
      </c>
      <c r="N42" s="34">
        <v>0</v>
      </c>
      <c r="O42" s="34">
        <v>0</v>
      </c>
      <c r="P42" s="34">
        <v>0</v>
      </c>
      <c r="Q42" s="34">
        <v>0</v>
      </c>
      <c r="R42" s="41">
        <v>0</v>
      </c>
      <c r="S42" s="41">
        <v>0</v>
      </c>
      <c r="T42" s="42">
        <f t="shared" si="6"/>
        <v>0</v>
      </c>
    </row>
    <row r="43" spans="1:20">
      <c r="A43" s="22"/>
      <c r="B43" s="18" t="s">
        <v>62</v>
      </c>
      <c r="C43" s="19">
        <v>3</v>
      </c>
      <c r="D43" s="14">
        <f t="shared" si="0"/>
        <v>0.00213371266002845</v>
      </c>
      <c r="E43" s="20">
        <v>0</v>
      </c>
      <c r="F43" s="20">
        <v>0</v>
      </c>
      <c r="G43" s="21">
        <v>0</v>
      </c>
      <c r="H43" s="21">
        <v>2</v>
      </c>
      <c r="I43" s="21">
        <v>1</v>
      </c>
      <c r="J43" s="21">
        <v>0</v>
      </c>
      <c r="K43" s="21">
        <v>0</v>
      </c>
      <c r="L43" s="21">
        <v>0</v>
      </c>
      <c r="M43" s="33">
        <f t="shared" si="5"/>
        <v>1</v>
      </c>
      <c r="N43" s="34">
        <v>0</v>
      </c>
      <c r="O43" s="34">
        <v>0</v>
      </c>
      <c r="P43" s="34">
        <v>0</v>
      </c>
      <c r="Q43" s="34">
        <v>0</v>
      </c>
      <c r="R43" s="41">
        <v>0</v>
      </c>
      <c r="S43" s="41">
        <v>0</v>
      </c>
      <c r="T43" s="42">
        <f t="shared" si="6"/>
        <v>0</v>
      </c>
    </row>
    <row r="44" spans="1:20">
      <c r="A44" s="26"/>
      <c r="B44" s="13" t="s">
        <v>63</v>
      </c>
      <c r="C44" s="13">
        <v>1</v>
      </c>
      <c r="D44" s="14">
        <f t="shared" si="0"/>
        <v>0.000711237553342817</v>
      </c>
      <c r="E44" s="15">
        <v>0</v>
      </c>
      <c r="F44" s="15">
        <v>0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/>
      <c r="N44" s="32">
        <v>0</v>
      </c>
      <c r="O44" s="32">
        <v>0</v>
      </c>
      <c r="P44" s="32">
        <v>0</v>
      </c>
      <c r="Q44" s="32">
        <v>0</v>
      </c>
      <c r="R44" s="39">
        <v>0</v>
      </c>
      <c r="S44" s="39">
        <v>0</v>
      </c>
      <c r="T44" s="40"/>
    </row>
    <row r="45" spans="1:20">
      <c r="A45" s="22"/>
      <c r="B45" s="23" t="s">
        <v>64</v>
      </c>
      <c r="C45" s="23">
        <v>442</v>
      </c>
      <c r="D45" s="14">
        <f t="shared" si="0"/>
        <v>0.314366998577525</v>
      </c>
      <c r="E45" s="24">
        <v>32</v>
      </c>
      <c r="F45" s="24">
        <v>15</v>
      </c>
      <c r="G45" s="25">
        <v>12</v>
      </c>
      <c r="H45" s="25">
        <v>119</v>
      </c>
      <c r="I45" s="25">
        <v>15</v>
      </c>
      <c r="J45" s="25">
        <v>46</v>
      </c>
      <c r="K45" s="25">
        <v>40</v>
      </c>
      <c r="L45" s="25">
        <v>19</v>
      </c>
      <c r="M45" s="35">
        <f t="shared" ref="M45:M47" si="7">SUM(E45:L45)/C45</f>
        <v>0.67420814479638</v>
      </c>
      <c r="N45" s="36">
        <v>12</v>
      </c>
      <c r="O45" s="36">
        <v>7</v>
      </c>
      <c r="P45" s="36">
        <v>20</v>
      </c>
      <c r="Q45" s="36">
        <v>11</v>
      </c>
      <c r="R45" s="43">
        <v>90</v>
      </c>
      <c r="S45" s="43">
        <v>4</v>
      </c>
      <c r="T45" s="44">
        <f t="shared" ref="T45:T47" si="8">SUM(N45:S45)/C45</f>
        <v>0.32579185520362</v>
      </c>
    </row>
    <row r="46" spans="1:20">
      <c r="A46" s="22"/>
      <c r="B46" s="18" t="s">
        <v>65</v>
      </c>
      <c r="C46" s="19">
        <v>18</v>
      </c>
      <c r="D46" s="14">
        <f t="shared" si="0"/>
        <v>0.0128022759601707</v>
      </c>
      <c r="E46" s="20">
        <v>6</v>
      </c>
      <c r="F46" s="20">
        <v>0</v>
      </c>
      <c r="G46" s="21">
        <v>0</v>
      </c>
      <c r="H46" s="21">
        <v>0</v>
      </c>
      <c r="I46" s="21">
        <v>0</v>
      </c>
      <c r="J46" s="21">
        <v>1</v>
      </c>
      <c r="K46" s="21">
        <v>11</v>
      </c>
      <c r="L46" s="21">
        <v>0</v>
      </c>
      <c r="M46" s="33">
        <f t="shared" si="7"/>
        <v>1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41">
        <v>0</v>
      </c>
      <c r="T46" s="42">
        <f t="shared" si="8"/>
        <v>0</v>
      </c>
    </row>
    <row r="47" spans="1:20">
      <c r="A47" s="22"/>
      <c r="B47" s="18" t="s">
        <v>66</v>
      </c>
      <c r="C47" s="19">
        <v>9</v>
      </c>
      <c r="D47" s="14">
        <f t="shared" si="0"/>
        <v>0.00640113798008535</v>
      </c>
      <c r="E47" s="21">
        <v>0</v>
      </c>
      <c r="F47" s="20">
        <v>1</v>
      </c>
      <c r="G47" s="21">
        <v>0</v>
      </c>
      <c r="H47" s="21">
        <v>0</v>
      </c>
      <c r="I47" s="21">
        <v>0</v>
      </c>
      <c r="J47" s="21">
        <v>0</v>
      </c>
      <c r="K47" s="21">
        <v>8</v>
      </c>
      <c r="L47" s="21">
        <v>0</v>
      </c>
      <c r="M47" s="33">
        <f t="shared" si="7"/>
        <v>1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41">
        <v>0</v>
      </c>
      <c r="T47" s="42">
        <f t="shared" si="8"/>
        <v>0</v>
      </c>
    </row>
    <row r="48" spans="1:20">
      <c r="A48" s="26"/>
      <c r="B48" s="13" t="s">
        <v>67</v>
      </c>
      <c r="C48" s="13">
        <v>1</v>
      </c>
      <c r="D48" s="14">
        <f t="shared" si="0"/>
        <v>0.000711237553342817</v>
      </c>
      <c r="E48" s="16">
        <v>0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/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9">
        <v>0</v>
      </c>
      <c r="T48" s="40"/>
    </row>
    <row r="49" spans="1:20">
      <c r="A49" s="26"/>
      <c r="B49" s="13" t="s">
        <v>68</v>
      </c>
      <c r="C49" s="13">
        <v>1</v>
      </c>
      <c r="D49" s="14">
        <f t="shared" si="0"/>
        <v>0.000711237553342817</v>
      </c>
      <c r="E49" s="16">
        <v>0</v>
      </c>
      <c r="F49" s="15">
        <v>0</v>
      </c>
      <c r="G49" s="16">
        <v>0</v>
      </c>
      <c r="H49" s="16">
        <v>0</v>
      </c>
      <c r="I49" s="16">
        <v>0</v>
      </c>
      <c r="J49" s="16">
        <v>1</v>
      </c>
      <c r="K49" s="16">
        <v>0</v>
      </c>
      <c r="L49" s="16">
        <v>0</v>
      </c>
      <c r="M49" s="16"/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40"/>
    </row>
    <row r="50" spans="1:20">
      <c r="A50" s="28"/>
      <c r="B50" s="18" t="s">
        <v>69</v>
      </c>
      <c r="C50" s="18">
        <v>8</v>
      </c>
      <c r="D50" s="14">
        <f t="shared" si="0"/>
        <v>0.00568990042674253</v>
      </c>
      <c r="E50" s="20">
        <v>2</v>
      </c>
      <c r="F50" s="20">
        <v>2</v>
      </c>
      <c r="G50" s="21">
        <v>0</v>
      </c>
      <c r="H50" s="21">
        <v>0</v>
      </c>
      <c r="I50" s="21">
        <v>0</v>
      </c>
      <c r="J50" s="21">
        <v>0</v>
      </c>
      <c r="K50" s="21">
        <v>4</v>
      </c>
      <c r="L50" s="21">
        <v>0</v>
      </c>
      <c r="M50" s="33">
        <f t="shared" ref="M50:M52" si="9">SUM(E50:L50)/C50</f>
        <v>1</v>
      </c>
      <c r="N50" s="34">
        <v>0</v>
      </c>
      <c r="O50" s="34">
        <v>0</v>
      </c>
      <c r="P50" s="34">
        <v>0</v>
      </c>
      <c r="Q50" s="34">
        <v>0</v>
      </c>
      <c r="R50" s="41">
        <v>0</v>
      </c>
      <c r="S50" s="41">
        <v>0</v>
      </c>
      <c r="T50" s="42">
        <f t="shared" ref="T50:T52" si="10">SUM(N50:S50)/C50</f>
        <v>0</v>
      </c>
    </row>
    <row r="51" spans="1:20">
      <c r="A51" s="29" t="s">
        <v>70</v>
      </c>
      <c r="B51" s="18" t="s">
        <v>71</v>
      </c>
      <c r="C51" s="18">
        <v>24</v>
      </c>
      <c r="D51" s="14">
        <f t="shared" si="0"/>
        <v>0.0170697012802276</v>
      </c>
      <c r="E51" s="20">
        <v>0</v>
      </c>
      <c r="F51" s="20">
        <v>0</v>
      </c>
      <c r="G51" s="21">
        <v>0</v>
      </c>
      <c r="H51" s="21">
        <v>1</v>
      </c>
      <c r="I51" s="21">
        <v>0</v>
      </c>
      <c r="J51" s="21">
        <v>0</v>
      </c>
      <c r="K51" s="21">
        <v>0</v>
      </c>
      <c r="L51" s="21">
        <v>1</v>
      </c>
      <c r="M51" s="33">
        <f t="shared" si="9"/>
        <v>0.0833333333333333</v>
      </c>
      <c r="N51" s="34">
        <v>6</v>
      </c>
      <c r="O51" s="34">
        <v>0</v>
      </c>
      <c r="P51" s="34">
        <v>0</v>
      </c>
      <c r="Q51" s="34">
        <v>2</v>
      </c>
      <c r="R51" s="41">
        <v>10</v>
      </c>
      <c r="S51" s="41">
        <v>4</v>
      </c>
      <c r="T51" s="42">
        <f t="shared" si="10"/>
        <v>0.916666666666667</v>
      </c>
    </row>
    <row r="52" spans="1:20">
      <c r="A52" s="29"/>
      <c r="B52" s="19" t="s">
        <v>72</v>
      </c>
      <c r="C52" s="19">
        <v>23</v>
      </c>
      <c r="D52" s="14">
        <f t="shared" si="0"/>
        <v>0.0163584637268848</v>
      </c>
      <c r="E52" s="20">
        <v>10</v>
      </c>
      <c r="F52" s="20">
        <v>5</v>
      </c>
      <c r="G52" s="21">
        <v>0</v>
      </c>
      <c r="H52" s="21">
        <v>0</v>
      </c>
      <c r="I52" s="21">
        <v>0</v>
      </c>
      <c r="J52" s="21">
        <v>0</v>
      </c>
      <c r="K52" s="21">
        <v>5</v>
      </c>
      <c r="L52" s="21">
        <v>0</v>
      </c>
      <c r="M52" s="33">
        <f t="shared" si="9"/>
        <v>0.869565217391304</v>
      </c>
      <c r="N52" s="34">
        <v>0</v>
      </c>
      <c r="O52" s="34">
        <v>0</v>
      </c>
      <c r="P52" s="34">
        <v>0</v>
      </c>
      <c r="Q52" s="34">
        <v>0</v>
      </c>
      <c r="R52" s="41">
        <v>0</v>
      </c>
      <c r="S52" s="41">
        <v>3</v>
      </c>
      <c r="T52" s="42">
        <f t="shared" si="10"/>
        <v>0.130434782608696</v>
      </c>
    </row>
    <row r="53" spans="1:20">
      <c r="A53" s="29"/>
      <c r="B53" s="12" t="s">
        <v>73</v>
      </c>
      <c r="C53" s="13">
        <v>1</v>
      </c>
      <c r="D53" s="14">
        <f t="shared" si="0"/>
        <v>0.000711237553342817</v>
      </c>
      <c r="E53" s="15">
        <v>1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/>
      <c r="N53" s="32">
        <v>0</v>
      </c>
      <c r="O53" s="32">
        <v>0</v>
      </c>
      <c r="P53" s="32">
        <v>0</v>
      </c>
      <c r="Q53" s="32">
        <v>0</v>
      </c>
      <c r="R53" s="39">
        <v>0</v>
      </c>
      <c r="S53" s="39">
        <v>0</v>
      </c>
      <c r="T53" s="40"/>
    </row>
    <row r="54" spans="1:20">
      <c r="A54" s="29"/>
      <c r="B54" s="18" t="s">
        <v>74</v>
      </c>
      <c r="C54" s="19">
        <v>6</v>
      </c>
      <c r="D54" s="14">
        <f t="shared" si="0"/>
        <v>0.0042674253200569</v>
      </c>
      <c r="E54" s="20">
        <v>1</v>
      </c>
      <c r="F54" s="20">
        <v>2</v>
      </c>
      <c r="G54" s="21">
        <v>0</v>
      </c>
      <c r="H54" s="21">
        <v>0</v>
      </c>
      <c r="I54" s="21">
        <v>0</v>
      </c>
      <c r="J54" s="21">
        <v>0</v>
      </c>
      <c r="K54" s="21">
        <v>3</v>
      </c>
      <c r="L54" s="21">
        <v>0</v>
      </c>
      <c r="M54" s="33">
        <f t="shared" ref="M54:M56" si="11">SUM(E54:L54)/C54</f>
        <v>1</v>
      </c>
      <c r="N54" s="34">
        <v>0</v>
      </c>
      <c r="O54" s="34">
        <v>0</v>
      </c>
      <c r="P54" s="34">
        <v>0</v>
      </c>
      <c r="Q54" s="34">
        <v>0</v>
      </c>
      <c r="R54" s="41">
        <v>0</v>
      </c>
      <c r="S54" s="41">
        <v>0</v>
      </c>
      <c r="T54" s="42">
        <f t="shared" ref="T54:T56" si="12">SUM(N54:S54)/C54</f>
        <v>0</v>
      </c>
    </row>
    <row r="55" spans="1:20">
      <c r="A55" s="29"/>
      <c r="B55" s="18" t="s">
        <v>75</v>
      </c>
      <c r="C55" s="19">
        <v>43</v>
      </c>
      <c r="D55" s="14">
        <f t="shared" si="0"/>
        <v>0.0305832147937411</v>
      </c>
      <c r="E55" s="20">
        <v>4</v>
      </c>
      <c r="F55" s="20">
        <v>1</v>
      </c>
      <c r="G55" s="21">
        <v>2</v>
      </c>
      <c r="H55" s="21">
        <v>20</v>
      </c>
      <c r="I55" s="21">
        <v>2</v>
      </c>
      <c r="J55" s="21">
        <v>12</v>
      </c>
      <c r="K55" s="21">
        <v>0</v>
      </c>
      <c r="L55" s="21">
        <v>2</v>
      </c>
      <c r="M55" s="33">
        <f t="shared" si="11"/>
        <v>1</v>
      </c>
      <c r="N55" s="34">
        <v>0</v>
      </c>
      <c r="O55" s="34">
        <v>0</v>
      </c>
      <c r="P55" s="34">
        <v>0</v>
      </c>
      <c r="Q55" s="34">
        <v>0</v>
      </c>
      <c r="R55" s="41">
        <v>0</v>
      </c>
      <c r="S55" s="41">
        <v>0</v>
      </c>
      <c r="T55" s="42">
        <f t="shared" si="12"/>
        <v>0</v>
      </c>
    </row>
    <row r="56" spans="1:20">
      <c r="A56" s="29"/>
      <c r="B56" s="18" t="s">
        <v>76</v>
      </c>
      <c r="C56" s="19">
        <v>30</v>
      </c>
      <c r="D56" s="14">
        <f t="shared" si="0"/>
        <v>0.0213371266002845</v>
      </c>
      <c r="E56" s="20">
        <v>8</v>
      </c>
      <c r="F56" s="20">
        <v>3</v>
      </c>
      <c r="G56" s="21">
        <v>0</v>
      </c>
      <c r="H56" s="21">
        <v>4</v>
      </c>
      <c r="I56" s="21">
        <v>0</v>
      </c>
      <c r="J56" s="21">
        <v>0</v>
      </c>
      <c r="K56" s="21">
        <v>15</v>
      </c>
      <c r="L56" s="21">
        <v>0</v>
      </c>
      <c r="M56" s="33">
        <f t="shared" si="11"/>
        <v>1</v>
      </c>
      <c r="N56" s="34">
        <v>0</v>
      </c>
      <c r="O56" s="34">
        <v>0</v>
      </c>
      <c r="P56" s="34">
        <v>0</v>
      </c>
      <c r="Q56" s="34">
        <v>0</v>
      </c>
      <c r="R56" s="41">
        <v>0</v>
      </c>
      <c r="S56" s="41">
        <v>0</v>
      </c>
      <c r="T56" s="42">
        <f t="shared" si="12"/>
        <v>0</v>
      </c>
    </row>
    <row r="57" spans="1:20">
      <c r="A57" s="29"/>
      <c r="B57" s="13" t="s">
        <v>77</v>
      </c>
      <c r="C57" s="13">
        <v>1</v>
      </c>
      <c r="D57" s="14">
        <f t="shared" si="0"/>
        <v>0.000711237553342817</v>
      </c>
      <c r="E57" s="15">
        <v>1</v>
      </c>
      <c r="F57" s="15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/>
      <c r="N57" s="32">
        <v>0</v>
      </c>
      <c r="O57" s="32">
        <v>0</v>
      </c>
      <c r="P57" s="32">
        <v>0</v>
      </c>
      <c r="Q57" s="32">
        <v>0</v>
      </c>
      <c r="R57" s="39">
        <v>0</v>
      </c>
      <c r="S57" s="39">
        <v>0</v>
      </c>
      <c r="T57" s="40"/>
    </row>
    <row r="58" spans="1:20">
      <c r="A58" s="29"/>
      <c r="B58" s="13" t="s">
        <v>78</v>
      </c>
      <c r="C58" s="13">
        <v>1</v>
      </c>
      <c r="D58" s="14">
        <f t="shared" si="0"/>
        <v>0.000711237553342817</v>
      </c>
      <c r="E58" s="15">
        <v>1</v>
      </c>
      <c r="F58" s="15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/>
      <c r="N58" s="32">
        <v>0</v>
      </c>
      <c r="O58" s="32">
        <v>0</v>
      </c>
      <c r="P58" s="32">
        <v>0</v>
      </c>
      <c r="Q58" s="32">
        <v>0</v>
      </c>
      <c r="R58" s="39">
        <v>0</v>
      </c>
      <c r="S58" s="39">
        <v>0</v>
      </c>
      <c r="T58" s="40"/>
    </row>
    <row r="59" spans="1:20">
      <c r="A59" s="29"/>
      <c r="B59" s="13" t="s">
        <v>79</v>
      </c>
      <c r="C59" s="13">
        <v>1</v>
      </c>
      <c r="D59" s="14">
        <f t="shared" si="0"/>
        <v>0.000711237553342817</v>
      </c>
      <c r="E59" s="15">
        <v>1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/>
      <c r="N59" s="32">
        <v>0</v>
      </c>
      <c r="O59" s="32">
        <v>0</v>
      </c>
      <c r="P59" s="32">
        <v>0</v>
      </c>
      <c r="Q59" s="32">
        <v>0</v>
      </c>
      <c r="R59" s="39">
        <v>0</v>
      </c>
      <c r="S59" s="39">
        <v>0</v>
      </c>
      <c r="T59" s="40"/>
    </row>
    <row r="60" spans="1:20">
      <c r="A60" s="29"/>
      <c r="B60" s="18" t="s">
        <v>80</v>
      </c>
      <c r="C60" s="19">
        <v>15</v>
      </c>
      <c r="D60" s="14">
        <f t="shared" si="0"/>
        <v>0.0106685633001422</v>
      </c>
      <c r="E60" s="20">
        <v>0</v>
      </c>
      <c r="F60" s="20">
        <v>0</v>
      </c>
      <c r="G60" s="21">
        <v>0</v>
      </c>
      <c r="H60" s="21">
        <v>8</v>
      </c>
      <c r="I60" s="21">
        <v>0</v>
      </c>
      <c r="J60" s="21">
        <v>2</v>
      </c>
      <c r="K60" s="21">
        <v>0</v>
      </c>
      <c r="L60" s="21">
        <v>5</v>
      </c>
      <c r="M60" s="33">
        <f t="shared" ref="M60:M62" si="13">SUM(E60:L60)/C60</f>
        <v>1</v>
      </c>
      <c r="N60" s="34">
        <v>0</v>
      </c>
      <c r="O60" s="34">
        <v>0</v>
      </c>
      <c r="P60" s="34">
        <v>0</v>
      </c>
      <c r="Q60" s="34">
        <v>0</v>
      </c>
      <c r="R60" s="41">
        <v>0</v>
      </c>
      <c r="S60" s="41">
        <v>0</v>
      </c>
      <c r="T60" s="42">
        <f t="shared" ref="T60:T62" si="14">SUM(N60:S60)/C60</f>
        <v>0</v>
      </c>
    </row>
    <row r="61" spans="1:20">
      <c r="A61" s="29"/>
      <c r="B61" s="18" t="s">
        <v>81</v>
      </c>
      <c r="C61" s="19">
        <v>21</v>
      </c>
      <c r="D61" s="14">
        <f t="shared" si="0"/>
        <v>0.0149359886201991</v>
      </c>
      <c r="E61" s="20">
        <v>0</v>
      </c>
      <c r="F61" s="20">
        <v>1</v>
      </c>
      <c r="G61" s="21">
        <v>4</v>
      </c>
      <c r="H61" s="21">
        <v>9</v>
      </c>
      <c r="I61" s="21">
        <v>1</v>
      </c>
      <c r="J61" s="21">
        <v>3</v>
      </c>
      <c r="K61" s="21">
        <v>0</v>
      </c>
      <c r="L61" s="21">
        <v>3</v>
      </c>
      <c r="M61" s="33">
        <f t="shared" si="13"/>
        <v>1</v>
      </c>
      <c r="N61" s="34">
        <v>0</v>
      </c>
      <c r="O61" s="34">
        <v>0</v>
      </c>
      <c r="P61" s="34">
        <v>0</v>
      </c>
      <c r="Q61" s="34">
        <v>0</v>
      </c>
      <c r="R61" s="41">
        <v>0</v>
      </c>
      <c r="S61" s="41">
        <v>0</v>
      </c>
      <c r="T61" s="42">
        <f t="shared" si="14"/>
        <v>0</v>
      </c>
    </row>
    <row r="62" spans="1:20">
      <c r="A62" s="29"/>
      <c r="B62" s="18" t="s">
        <v>82</v>
      </c>
      <c r="C62" s="19">
        <v>3</v>
      </c>
      <c r="D62" s="14">
        <f t="shared" si="0"/>
        <v>0.00213371266002845</v>
      </c>
      <c r="E62" s="20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3</v>
      </c>
      <c r="L62" s="21">
        <v>0</v>
      </c>
      <c r="M62" s="33">
        <f t="shared" si="13"/>
        <v>1</v>
      </c>
      <c r="N62" s="34">
        <v>0</v>
      </c>
      <c r="O62" s="34">
        <v>0</v>
      </c>
      <c r="P62" s="34">
        <v>0</v>
      </c>
      <c r="Q62" s="34">
        <v>0</v>
      </c>
      <c r="R62" s="41">
        <v>0</v>
      </c>
      <c r="S62" s="41">
        <v>0</v>
      </c>
      <c r="T62" s="42">
        <f t="shared" si="14"/>
        <v>0</v>
      </c>
    </row>
    <row r="63" spans="1:20">
      <c r="A63" s="29"/>
      <c r="B63" s="13" t="s">
        <v>83</v>
      </c>
      <c r="C63" s="13">
        <v>1</v>
      </c>
      <c r="D63" s="14">
        <f t="shared" si="0"/>
        <v>0.000711237553342817</v>
      </c>
      <c r="E63" s="15">
        <v>1</v>
      </c>
      <c r="F63" s="15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/>
      <c r="N63" s="32">
        <v>0</v>
      </c>
      <c r="O63" s="32">
        <v>0</v>
      </c>
      <c r="P63" s="32">
        <v>0</v>
      </c>
      <c r="Q63" s="32">
        <v>0</v>
      </c>
      <c r="R63" s="39">
        <v>0</v>
      </c>
      <c r="S63" s="39">
        <v>0</v>
      </c>
      <c r="T63" s="40"/>
    </row>
    <row r="64" spans="1:20">
      <c r="A64" s="29"/>
      <c r="B64" s="13" t="s">
        <v>84</v>
      </c>
      <c r="C64" s="13">
        <v>1</v>
      </c>
      <c r="D64" s="14">
        <f t="shared" si="0"/>
        <v>0.000711237553342817</v>
      </c>
      <c r="E64" s="15">
        <v>1</v>
      </c>
      <c r="F64" s="15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/>
      <c r="N64" s="32">
        <v>0</v>
      </c>
      <c r="O64" s="32">
        <v>0</v>
      </c>
      <c r="P64" s="32">
        <v>0</v>
      </c>
      <c r="Q64" s="32">
        <v>0</v>
      </c>
      <c r="R64" s="39">
        <v>0</v>
      </c>
      <c r="S64" s="39">
        <v>0</v>
      </c>
      <c r="T64" s="40"/>
    </row>
    <row r="65" spans="1:20">
      <c r="A65" s="29"/>
      <c r="B65" s="18" t="s">
        <v>85</v>
      </c>
      <c r="C65" s="19">
        <v>2</v>
      </c>
      <c r="D65" s="14">
        <f t="shared" si="0"/>
        <v>0.00142247510668563</v>
      </c>
      <c r="E65" s="20">
        <v>0</v>
      </c>
      <c r="F65" s="20">
        <v>1</v>
      </c>
      <c r="G65" s="21">
        <v>0</v>
      </c>
      <c r="H65" s="21">
        <v>0</v>
      </c>
      <c r="I65" s="21">
        <v>1</v>
      </c>
      <c r="J65" s="21">
        <v>0</v>
      </c>
      <c r="K65" s="21">
        <v>0</v>
      </c>
      <c r="L65" s="21">
        <v>0</v>
      </c>
      <c r="M65" s="33">
        <f t="shared" ref="M65:M71" si="15">SUM(E65:L65)/C65</f>
        <v>1</v>
      </c>
      <c r="N65" s="34">
        <v>0</v>
      </c>
      <c r="O65" s="34">
        <v>0</v>
      </c>
      <c r="P65" s="34">
        <v>0</v>
      </c>
      <c r="Q65" s="34">
        <v>0</v>
      </c>
      <c r="R65" s="41">
        <v>0</v>
      </c>
      <c r="S65" s="41">
        <v>0</v>
      </c>
      <c r="T65" s="42">
        <f t="shared" ref="T65:T71" si="16">SUM(N65:S65)/C65</f>
        <v>0</v>
      </c>
    </row>
    <row r="66" spans="1:20">
      <c r="A66" s="29"/>
      <c r="B66" s="23" t="s">
        <v>86</v>
      </c>
      <c r="C66" s="23">
        <v>444</v>
      </c>
      <c r="D66" s="14">
        <f t="shared" si="0"/>
        <v>0.315789473684211</v>
      </c>
      <c r="E66" s="24">
        <v>44</v>
      </c>
      <c r="F66" s="24">
        <v>27</v>
      </c>
      <c r="G66" s="25">
        <v>17</v>
      </c>
      <c r="H66" s="25">
        <v>138</v>
      </c>
      <c r="I66" s="25">
        <v>30</v>
      </c>
      <c r="J66" s="25">
        <v>73</v>
      </c>
      <c r="K66" s="25">
        <v>45</v>
      </c>
      <c r="L66" s="25">
        <v>25</v>
      </c>
      <c r="M66" s="35">
        <f t="shared" si="15"/>
        <v>0.898648648648649</v>
      </c>
      <c r="N66" s="36">
        <v>4</v>
      </c>
      <c r="O66" s="36">
        <v>8</v>
      </c>
      <c r="P66" s="36">
        <v>1</v>
      </c>
      <c r="Q66" s="36">
        <v>5</v>
      </c>
      <c r="R66" s="43">
        <v>21</v>
      </c>
      <c r="S66" s="43">
        <v>6</v>
      </c>
      <c r="T66" s="44">
        <f t="shared" si="16"/>
        <v>0.101351351351351</v>
      </c>
    </row>
    <row r="67" spans="1:20">
      <c r="A67" s="29"/>
      <c r="B67" s="18" t="s">
        <v>87</v>
      </c>
      <c r="C67" s="19">
        <v>9</v>
      </c>
      <c r="D67" s="14">
        <f t="shared" ref="D67:D130" si="17">C67/1406</f>
        <v>0.00640113798008535</v>
      </c>
      <c r="E67" s="20">
        <v>1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8</v>
      </c>
      <c r="L67" s="21">
        <v>0</v>
      </c>
      <c r="M67" s="33">
        <f t="shared" si="15"/>
        <v>1</v>
      </c>
      <c r="N67" s="34">
        <v>0</v>
      </c>
      <c r="O67" s="34">
        <v>0</v>
      </c>
      <c r="P67" s="34">
        <v>0</v>
      </c>
      <c r="Q67" s="34">
        <v>0</v>
      </c>
      <c r="R67" s="41">
        <v>0</v>
      </c>
      <c r="S67" s="41">
        <v>0</v>
      </c>
      <c r="T67" s="42">
        <f t="shared" si="16"/>
        <v>0</v>
      </c>
    </row>
    <row r="68" spans="1:20">
      <c r="A68" s="29"/>
      <c r="B68" s="18" t="s">
        <v>88</v>
      </c>
      <c r="C68" s="19">
        <v>51</v>
      </c>
      <c r="D68" s="14">
        <f t="shared" si="17"/>
        <v>0.0362731152204836</v>
      </c>
      <c r="E68" s="20">
        <v>14</v>
      </c>
      <c r="F68" s="20">
        <v>3</v>
      </c>
      <c r="G68" s="21">
        <v>1</v>
      </c>
      <c r="H68" s="21">
        <v>13</v>
      </c>
      <c r="I68" s="21">
        <v>1</v>
      </c>
      <c r="J68" s="21">
        <v>10</v>
      </c>
      <c r="K68" s="21">
        <v>7</v>
      </c>
      <c r="L68" s="21">
        <v>2</v>
      </c>
      <c r="M68" s="33">
        <f t="shared" si="15"/>
        <v>1</v>
      </c>
      <c r="N68" s="34">
        <v>0</v>
      </c>
      <c r="O68" s="34">
        <v>0</v>
      </c>
      <c r="P68" s="34">
        <v>0</v>
      </c>
      <c r="Q68" s="34">
        <v>0</v>
      </c>
      <c r="R68" s="41">
        <v>0</v>
      </c>
      <c r="S68" s="41">
        <v>0</v>
      </c>
      <c r="T68" s="42">
        <f t="shared" si="16"/>
        <v>0</v>
      </c>
    </row>
    <row r="69" spans="1:20">
      <c r="A69" s="29"/>
      <c r="B69" s="18" t="s">
        <v>89</v>
      </c>
      <c r="C69" s="19">
        <v>21</v>
      </c>
      <c r="D69" s="14">
        <f t="shared" si="17"/>
        <v>0.0149359886201991</v>
      </c>
      <c r="E69" s="20">
        <v>0</v>
      </c>
      <c r="F69" s="20">
        <v>0</v>
      </c>
      <c r="G69" s="21">
        <v>2</v>
      </c>
      <c r="H69" s="21">
        <v>15</v>
      </c>
      <c r="I69" s="21">
        <v>0</v>
      </c>
      <c r="J69" s="21">
        <v>0</v>
      </c>
      <c r="K69" s="21">
        <v>0</v>
      </c>
      <c r="L69" s="21">
        <v>4</v>
      </c>
      <c r="M69" s="33">
        <f t="shared" si="15"/>
        <v>1</v>
      </c>
      <c r="N69" s="34">
        <v>0</v>
      </c>
      <c r="O69" s="34">
        <v>0</v>
      </c>
      <c r="P69" s="34">
        <v>0</v>
      </c>
      <c r="Q69" s="34">
        <v>0</v>
      </c>
      <c r="R69" s="41">
        <v>0</v>
      </c>
      <c r="S69" s="41">
        <v>0</v>
      </c>
      <c r="T69" s="42">
        <f t="shared" si="16"/>
        <v>0</v>
      </c>
    </row>
    <row r="70" spans="1:20">
      <c r="A70" s="29"/>
      <c r="B70" s="18" t="s">
        <v>90</v>
      </c>
      <c r="C70" s="19">
        <v>4</v>
      </c>
      <c r="D70" s="14">
        <f t="shared" si="17"/>
        <v>0.00284495021337127</v>
      </c>
      <c r="E70" s="20">
        <v>0</v>
      </c>
      <c r="F70" s="20">
        <v>4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33">
        <f t="shared" si="15"/>
        <v>1</v>
      </c>
      <c r="N70" s="34">
        <v>0</v>
      </c>
      <c r="O70" s="34">
        <v>0</v>
      </c>
      <c r="P70" s="34">
        <v>0</v>
      </c>
      <c r="Q70" s="34">
        <v>0</v>
      </c>
      <c r="R70" s="41">
        <v>0</v>
      </c>
      <c r="S70" s="41">
        <v>0</v>
      </c>
      <c r="T70" s="42">
        <f t="shared" si="16"/>
        <v>0</v>
      </c>
    </row>
    <row r="71" spans="1:20">
      <c r="A71" s="29"/>
      <c r="B71" s="18" t="s">
        <v>91</v>
      </c>
      <c r="C71" s="19">
        <v>12</v>
      </c>
      <c r="D71" s="14">
        <f t="shared" si="17"/>
        <v>0.0085348506401138</v>
      </c>
      <c r="E71" s="20">
        <v>0</v>
      </c>
      <c r="F71" s="20">
        <v>0</v>
      </c>
      <c r="G71" s="21">
        <v>0</v>
      </c>
      <c r="H71" s="21">
        <v>9</v>
      </c>
      <c r="I71" s="21">
        <v>0</v>
      </c>
      <c r="J71" s="21">
        <v>3</v>
      </c>
      <c r="K71" s="21">
        <v>0</v>
      </c>
      <c r="L71" s="21">
        <v>0</v>
      </c>
      <c r="M71" s="33">
        <f t="shared" si="15"/>
        <v>1</v>
      </c>
      <c r="N71" s="34">
        <v>0</v>
      </c>
      <c r="O71" s="34">
        <v>0</v>
      </c>
      <c r="P71" s="34">
        <v>0</v>
      </c>
      <c r="Q71" s="34">
        <v>0</v>
      </c>
      <c r="R71" s="41">
        <v>0</v>
      </c>
      <c r="S71" s="41">
        <v>0</v>
      </c>
      <c r="T71" s="42">
        <f t="shared" si="16"/>
        <v>0</v>
      </c>
    </row>
    <row r="72" spans="1:20">
      <c r="A72" s="29"/>
      <c r="B72" s="12" t="s">
        <v>92</v>
      </c>
      <c r="C72" s="13">
        <v>1</v>
      </c>
      <c r="D72" s="14">
        <f t="shared" si="17"/>
        <v>0.000711237553342817</v>
      </c>
      <c r="E72" s="15">
        <v>1</v>
      </c>
      <c r="F72" s="15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/>
      <c r="N72" s="32">
        <v>0</v>
      </c>
      <c r="O72" s="32">
        <v>0</v>
      </c>
      <c r="P72" s="32">
        <v>0</v>
      </c>
      <c r="Q72" s="32">
        <v>0</v>
      </c>
      <c r="R72" s="39">
        <v>0</v>
      </c>
      <c r="S72" s="39">
        <v>0</v>
      </c>
      <c r="T72" s="40"/>
    </row>
    <row r="73" spans="1:20">
      <c r="A73" s="29"/>
      <c r="B73" s="45" t="s">
        <v>93</v>
      </c>
      <c r="C73" s="46">
        <v>1</v>
      </c>
      <c r="D73" s="14">
        <f t="shared" si="17"/>
        <v>0.000711237553342817</v>
      </c>
      <c r="E73" s="15">
        <v>0</v>
      </c>
      <c r="F73" s="15">
        <v>0</v>
      </c>
      <c r="G73" s="16">
        <v>0</v>
      </c>
      <c r="H73" s="16">
        <v>0</v>
      </c>
      <c r="I73" s="16">
        <v>0</v>
      </c>
      <c r="J73" s="16">
        <v>0</v>
      </c>
      <c r="K73" s="16">
        <v>1</v>
      </c>
      <c r="L73" s="16">
        <v>0</v>
      </c>
      <c r="M73" s="16"/>
      <c r="N73" s="32">
        <v>0</v>
      </c>
      <c r="O73" s="32">
        <v>0</v>
      </c>
      <c r="P73" s="32">
        <v>0</v>
      </c>
      <c r="Q73" s="32">
        <v>0</v>
      </c>
      <c r="R73" s="39">
        <v>0</v>
      </c>
      <c r="S73" s="39">
        <v>0</v>
      </c>
      <c r="T73" s="40"/>
    </row>
    <row r="74" spans="1:20">
      <c r="A74" s="47" t="s">
        <v>94</v>
      </c>
      <c r="B74" s="18" t="s">
        <v>95</v>
      </c>
      <c r="C74" s="19">
        <v>8</v>
      </c>
      <c r="D74" s="14">
        <f t="shared" si="17"/>
        <v>0.00568990042674253</v>
      </c>
      <c r="E74" s="20">
        <v>0</v>
      </c>
      <c r="F74" s="20">
        <v>1</v>
      </c>
      <c r="G74" s="21">
        <v>2</v>
      </c>
      <c r="H74" s="21">
        <v>1</v>
      </c>
      <c r="I74" s="21">
        <v>1</v>
      </c>
      <c r="J74" s="21">
        <v>3</v>
      </c>
      <c r="K74" s="21">
        <v>0</v>
      </c>
      <c r="L74" s="21">
        <v>0</v>
      </c>
      <c r="M74" s="33">
        <f t="shared" ref="M74:M80" si="18">SUM(E74:L74)/C74</f>
        <v>1</v>
      </c>
      <c r="N74" s="34">
        <v>0</v>
      </c>
      <c r="O74" s="34">
        <v>0</v>
      </c>
      <c r="P74" s="34">
        <v>0</v>
      </c>
      <c r="Q74" s="34">
        <v>0</v>
      </c>
      <c r="R74" s="41">
        <v>0</v>
      </c>
      <c r="S74" s="41">
        <v>0</v>
      </c>
      <c r="T74" s="42">
        <f t="shared" ref="T74:T80" si="19">SUM(N74:S74)/C74</f>
        <v>0</v>
      </c>
    </row>
    <row r="75" spans="1:20">
      <c r="A75" s="47"/>
      <c r="B75" s="18" t="s">
        <v>96</v>
      </c>
      <c r="C75" s="19">
        <v>9</v>
      </c>
      <c r="D75" s="14">
        <f t="shared" si="17"/>
        <v>0.00640113798008535</v>
      </c>
      <c r="E75" s="20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9</v>
      </c>
      <c r="L75" s="21">
        <v>0</v>
      </c>
      <c r="M75" s="33">
        <f t="shared" si="18"/>
        <v>1</v>
      </c>
      <c r="N75" s="34">
        <v>0</v>
      </c>
      <c r="O75" s="34">
        <v>0</v>
      </c>
      <c r="P75" s="34">
        <v>0</v>
      </c>
      <c r="Q75" s="34">
        <v>0</v>
      </c>
      <c r="R75" s="41">
        <v>0</v>
      </c>
      <c r="S75" s="41">
        <v>0</v>
      </c>
      <c r="T75" s="42">
        <f t="shared" si="19"/>
        <v>0</v>
      </c>
    </row>
    <row r="76" spans="1:20">
      <c r="A76" s="48"/>
      <c r="B76" s="12" t="s">
        <v>97</v>
      </c>
      <c r="C76" s="13">
        <v>1</v>
      </c>
      <c r="D76" s="14">
        <f t="shared" si="17"/>
        <v>0.000711237553342817</v>
      </c>
      <c r="E76" s="15">
        <v>0</v>
      </c>
      <c r="F76" s="15">
        <v>0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  <c r="L76" s="16">
        <v>0</v>
      </c>
      <c r="M76" s="16"/>
      <c r="N76" s="32">
        <v>0</v>
      </c>
      <c r="O76" s="32">
        <v>0</v>
      </c>
      <c r="P76" s="32">
        <v>0</v>
      </c>
      <c r="Q76" s="32">
        <v>0</v>
      </c>
      <c r="R76" s="39">
        <v>0</v>
      </c>
      <c r="S76" s="39">
        <v>0</v>
      </c>
      <c r="T76" s="40"/>
    </row>
    <row r="77" spans="1:20">
      <c r="A77" s="48"/>
      <c r="B77" s="12" t="s">
        <v>98</v>
      </c>
      <c r="C77" s="13">
        <v>1</v>
      </c>
      <c r="D77" s="14">
        <f t="shared" si="17"/>
        <v>0.000711237553342817</v>
      </c>
      <c r="E77" s="15">
        <v>1</v>
      </c>
      <c r="F77" s="15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/>
      <c r="N77" s="32">
        <v>0</v>
      </c>
      <c r="O77" s="32">
        <v>0</v>
      </c>
      <c r="P77" s="32">
        <v>0</v>
      </c>
      <c r="Q77" s="32">
        <v>0</v>
      </c>
      <c r="R77" s="39">
        <v>0</v>
      </c>
      <c r="S77" s="39">
        <v>0</v>
      </c>
      <c r="T77" s="40"/>
    </row>
    <row r="78" spans="1:20">
      <c r="A78" s="49"/>
      <c r="B78" s="23" t="s">
        <v>99</v>
      </c>
      <c r="C78" s="23">
        <v>1357</v>
      </c>
      <c r="D78" s="14">
        <f t="shared" si="17"/>
        <v>0.965149359886202</v>
      </c>
      <c r="E78" s="24">
        <v>113</v>
      </c>
      <c r="F78" s="24">
        <v>52</v>
      </c>
      <c r="G78" s="25">
        <v>31</v>
      </c>
      <c r="H78" s="25">
        <v>203</v>
      </c>
      <c r="I78" s="25">
        <v>47</v>
      </c>
      <c r="J78" s="25">
        <v>104</v>
      </c>
      <c r="K78" s="25">
        <v>105</v>
      </c>
      <c r="L78" s="25">
        <v>35</v>
      </c>
      <c r="M78" s="35">
        <f t="shared" si="18"/>
        <v>0.508474576271186</v>
      </c>
      <c r="N78" s="36">
        <v>42</v>
      </c>
      <c r="O78" s="36">
        <v>45</v>
      </c>
      <c r="P78" s="36">
        <v>104</v>
      </c>
      <c r="Q78" s="36">
        <v>60</v>
      </c>
      <c r="R78" s="43">
        <v>393</v>
      </c>
      <c r="S78" s="43">
        <v>23</v>
      </c>
      <c r="T78" s="44">
        <f t="shared" si="19"/>
        <v>0.491525423728814</v>
      </c>
    </row>
    <row r="79" spans="1:20">
      <c r="A79" s="49"/>
      <c r="B79" s="23" t="s">
        <v>100</v>
      </c>
      <c r="C79" s="23">
        <v>407</v>
      </c>
      <c r="D79" s="14">
        <f t="shared" si="17"/>
        <v>0.289473684210526</v>
      </c>
      <c r="E79" s="24">
        <v>72</v>
      </c>
      <c r="F79" s="24">
        <v>25</v>
      </c>
      <c r="G79" s="25">
        <v>6</v>
      </c>
      <c r="H79" s="25">
        <v>96</v>
      </c>
      <c r="I79" s="25">
        <v>8</v>
      </c>
      <c r="J79" s="25">
        <v>23</v>
      </c>
      <c r="K79" s="25">
        <v>59</v>
      </c>
      <c r="L79" s="25">
        <v>6</v>
      </c>
      <c r="M79" s="35">
        <f t="shared" si="18"/>
        <v>0.724815724815725</v>
      </c>
      <c r="N79" s="36">
        <v>1</v>
      </c>
      <c r="O79" s="36">
        <v>11</v>
      </c>
      <c r="P79" s="36">
        <v>37</v>
      </c>
      <c r="Q79" s="36">
        <v>5</v>
      </c>
      <c r="R79" s="43">
        <v>55</v>
      </c>
      <c r="S79" s="43">
        <v>3</v>
      </c>
      <c r="T79" s="44">
        <f t="shared" si="19"/>
        <v>0.275184275184275</v>
      </c>
    </row>
    <row r="80" spans="1:20">
      <c r="A80" s="47"/>
      <c r="B80" s="18" t="s">
        <v>101</v>
      </c>
      <c r="C80" s="19">
        <v>2</v>
      </c>
      <c r="D80" s="14">
        <f t="shared" si="17"/>
        <v>0.00142247510668563</v>
      </c>
      <c r="E80" s="20">
        <v>0</v>
      </c>
      <c r="F80" s="20">
        <v>1</v>
      </c>
      <c r="G80" s="21">
        <v>0</v>
      </c>
      <c r="H80" s="21">
        <v>0</v>
      </c>
      <c r="I80" s="21">
        <v>1</v>
      </c>
      <c r="J80" s="21">
        <v>0</v>
      </c>
      <c r="K80" s="21">
        <v>0</v>
      </c>
      <c r="L80" s="21">
        <v>0</v>
      </c>
      <c r="M80" s="33">
        <f t="shared" si="18"/>
        <v>1</v>
      </c>
      <c r="N80" s="34">
        <v>0</v>
      </c>
      <c r="O80" s="34">
        <v>0</v>
      </c>
      <c r="P80" s="34">
        <v>0</v>
      </c>
      <c r="Q80" s="34">
        <v>0</v>
      </c>
      <c r="R80" s="41">
        <v>0</v>
      </c>
      <c r="S80" s="41">
        <v>0</v>
      </c>
      <c r="T80" s="42">
        <f t="shared" si="19"/>
        <v>0</v>
      </c>
    </row>
    <row r="81" spans="1:20">
      <c r="A81" s="48"/>
      <c r="B81" s="12" t="s">
        <v>102</v>
      </c>
      <c r="C81" s="13">
        <v>1</v>
      </c>
      <c r="D81" s="14">
        <f t="shared" si="17"/>
        <v>0.000711237553342817</v>
      </c>
      <c r="E81" s="15">
        <v>1</v>
      </c>
      <c r="F81" s="15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/>
      <c r="N81" s="32">
        <v>0</v>
      </c>
      <c r="O81" s="32">
        <v>0</v>
      </c>
      <c r="P81" s="32">
        <v>0</v>
      </c>
      <c r="Q81" s="32">
        <v>0</v>
      </c>
      <c r="R81" s="39">
        <v>0</v>
      </c>
      <c r="S81" s="39">
        <v>0</v>
      </c>
      <c r="T81" s="40"/>
    </row>
    <row r="82" spans="1:20">
      <c r="A82" s="49"/>
      <c r="B82" s="23" t="s">
        <v>103</v>
      </c>
      <c r="C82" s="23">
        <v>760</v>
      </c>
      <c r="D82" s="14">
        <f t="shared" si="17"/>
        <v>0.540540540540541</v>
      </c>
      <c r="E82" s="24">
        <v>34</v>
      </c>
      <c r="F82" s="24">
        <v>22</v>
      </c>
      <c r="G82" s="25">
        <v>24</v>
      </c>
      <c r="H82" s="25">
        <v>103</v>
      </c>
      <c r="I82" s="25">
        <v>33</v>
      </c>
      <c r="J82" s="25">
        <v>79</v>
      </c>
      <c r="K82" s="25">
        <v>37</v>
      </c>
      <c r="L82" s="25">
        <v>28</v>
      </c>
      <c r="M82" s="35">
        <f t="shared" ref="M82:M87" si="20">SUM(E82:L82)/C82</f>
        <v>0.473684210526316</v>
      </c>
      <c r="N82" s="36">
        <v>38</v>
      </c>
      <c r="O82" s="36">
        <v>29</v>
      </c>
      <c r="P82" s="36">
        <v>45</v>
      </c>
      <c r="Q82" s="36">
        <v>49</v>
      </c>
      <c r="R82" s="43">
        <v>220</v>
      </c>
      <c r="S82" s="43">
        <v>19</v>
      </c>
      <c r="T82" s="44">
        <f t="shared" ref="T82:T87" si="21">SUM(N82:S82)/C82</f>
        <v>0.526315789473684</v>
      </c>
    </row>
    <row r="83" spans="1:20">
      <c r="A83" s="47"/>
      <c r="B83" s="19" t="s">
        <v>104</v>
      </c>
      <c r="C83" s="19">
        <v>65</v>
      </c>
      <c r="D83" s="14">
        <f t="shared" si="17"/>
        <v>0.0462304409672831</v>
      </c>
      <c r="E83" s="20">
        <v>10</v>
      </c>
      <c r="F83" s="20">
        <v>6</v>
      </c>
      <c r="G83" s="21">
        <v>2</v>
      </c>
      <c r="H83" s="21">
        <v>23</v>
      </c>
      <c r="I83" s="21">
        <v>4</v>
      </c>
      <c r="J83" s="21">
        <v>9</v>
      </c>
      <c r="K83" s="21">
        <v>6</v>
      </c>
      <c r="L83" s="21">
        <v>0</v>
      </c>
      <c r="M83" s="33">
        <f t="shared" si="20"/>
        <v>0.923076923076923</v>
      </c>
      <c r="N83" s="34">
        <v>0</v>
      </c>
      <c r="O83" s="34">
        <v>0</v>
      </c>
      <c r="P83" s="34">
        <v>2</v>
      </c>
      <c r="Q83" s="34">
        <v>0</v>
      </c>
      <c r="R83" s="41">
        <v>2</v>
      </c>
      <c r="S83" s="41">
        <v>1</v>
      </c>
      <c r="T83" s="42">
        <f t="shared" si="21"/>
        <v>0.0769230769230769</v>
      </c>
    </row>
    <row r="84" spans="1:20">
      <c r="A84" s="49"/>
      <c r="B84" s="23" t="s">
        <v>105</v>
      </c>
      <c r="C84" s="23">
        <v>121</v>
      </c>
      <c r="D84" s="14">
        <f t="shared" si="17"/>
        <v>0.0860597439544808</v>
      </c>
      <c r="E84" s="24">
        <v>17</v>
      </c>
      <c r="F84" s="24">
        <v>3</v>
      </c>
      <c r="G84" s="25">
        <v>0</v>
      </c>
      <c r="H84" s="25">
        <v>2</v>
      </c>
      <c r="I84" s="25">
        <v>0</v>
      </c>
      <c r="J84" s="25">
        <v>0</v>
      </c>
      <c r="K84" s="25">
        <v>8</v>
      </c>
      <c r="L84" s="25">
        <v>0</v>
      </c>
      <c r="M84" s="35">
        <f t="shared" si="20"/>
        <v>0.247933884297521</v>
      </c>
      <c r="N84" s="36">
        <v>1</v>
      </c>
      <c r="O84" s="36">
        <v>8</v>
      </c>
      <c r="P84" s="36">
        <v>25</v>
      </c>
      <c r="Q84" s="36">
        <v>5</v>
      </c>
      <c r="R84" s="43">
        <v>52</v>
      </c>
      <c r="S84" s="43">
        <v>0</v>
      </c>
      <c r="T84" s="44">
        <f t="shared" si="21"/>
        <v>0.752066115702479</v>
      </c>
    </row>
    <row r="85" spans="1:20">
      <c r="A85" s="47"/>
      <c r="B85" s="18" t="s">
        <v>106</v>
      </c>
      <c r="C85" s="19">
        <v>23</v>
      </c>
      <c r="D85" s="14">
        <f t="shared" si="17"/>
        <v>0.0163584637268848</v>
      </c>
      <c r="E85" s="20">
        <v>0</v>
      </c>
      <c r="F85" s="20">
        <v>1</v>
      </c>
      <c r="G85" s="21">
        <v>0</v>
      </c>
      <c r="H85" s="21">
        <v>0</v>
      </c>
      <c r="I85" s="21">
        <v>0</v>
      </c>
      <c r="J85" s="21">
        <v>0</v>
      </c>
      <c r="K85" s="21">
        <v>22</v>
      </c>
      <c r="L85" s="21">
        <v>0</v>
      </c>
      <c r="M85" s="33">
        <f t="shared" si="20"/>
        <v>1</v>
      </c>
      <c r="N85" s="34">
        <v>0</v>
      </c>
      <c r="O85" s="34">
        <v>0</v>
      </c>
      <c r="P85" s="34">
        <v>0</v>
      </c>
      <c r="Q85" s="34">
        <v>0</v>
      </c>
      <c r="R85" s="41">
        <v>0</v>
      </c>
      <c r="S85" s="41">
        <v>0</v>
      </c>
      <c r="T85" s="42">
        <f t="shared" si="21"/>
        <v>0</v>
      </c>
    </row>
    <row r="86" spans="1:20">
      <c r="A86" s="47"/>
      <c r="B86" s="18" t="s">
        <v>107</v>
      </c>
      <c r="C86" s="19">
        <v>4</v>
      </c>
      <c r="D86" s="14">
        <f t="shared" si="17"/>
        <v>0.00284495021337127</v>
      </c>
      <c r="E86" s="20">
        <v>0</v>
      </c>
      <c r="F86" s="20">
        <v>0</v>
      </c>
      <c r="G86" s="21">
        <v>0</v>
      </c>
      <c r="H86" s="21">
        <v>0</v>
      </c>
      <c r="I86" s="21">
        <v>0</v>
      </c>
      <c r="J86" s="21">
        <v>0</v>
      </c>
      <c r="K86" s="21">
        <v>4</v>
      </c>
      <c r="L86" s="21">
        <v>0</v>
      </c>
      <c r="M86" s="33">
        <f t="shared" si="20"/>
        <v>1</v>
      </c>
      <c r="N86" s="34">
        <v>0</v>
      </c>
      <c r="O86" s="34">
        <v>0</v>
      </c>
      <c r="P86" s="34">
        <v>0</v>
      </c>
      <c r="Q86" s="34">
        <v>0</v>
      </c>
      <c r="R86" s="41">
        <v>0</v>
      </c>
      <c r="S86" s="41">
        <v>0</v>
      </c>
      <c r="T86" s="42">
        <f t="shared" si="21"/>
        <v>0</v>
      </c>
    </row>
    <row r="87" spans="1:20">
      <c r="A87" s="47"/>
      <c r="B87" s="18" t="s">
        <v>108</v>
      </c>
      <c r="C87" s="19">
        <v>18</v>
      </c>
      <c r="D87" s="14">
        <f t="shared" si="17"/>
        <v>0.0128022759601707</v>
      </c>
      <c r="E87" s="20">
        <v>6</v>
      </c>
      <c r="F87" s="21">
        <v>0</v>
      </c>
      <c r="G87" s="21">
        <v>0</v>
      </c>
      <c r="H87" s="21">
        <v>8</v>
      </c>
      <c r="I87" s="21">
        <v>1</v>
      </c>
      <c r="J87" s="21">
        <v>3</v>
      </c>
      <c r="K87" s="21">
        <v>0</v>
      </c>
      <c r="L87" s="21">
        <v>0</v>
      </c>
      <c r="M87" s="33">
        <f t="shared" si="20"/>
        <v>1</v>
      </c>
      <c r="N87" s="34">
        <v>0</v>
      </c>
      <c r="O87" s="34">
        <v>0</v>
      </c>
      <c r="P87" s="34">
        <v>0</v>
      </c>
      <c r="Q87" s="34">
        <v>0</v>
      </c>
      <c r="R87" s="41">
        <v>0</v>
      </c>
      <c r="S87" s="41">
        <v>0</v>
      </c>
      <c r="T87" s="42">
        <f t="shared" si="21"/>
        <v>0</v>
      </c>
    </row>
    <row r="88" spans="1:20">
      <c r="A88" s="48"/>
      <c r="B88" s="12" t="s">
        <v>109</v>
      </c>
      <c r="C88" s="13">
        <v>1</v>
      </c>
      <c r="D88" s="14">
        <f t="shared" si="17"/>
        <v>0.000711237553342817</v>
      </c>
      <c r="E88" s="15">
        <v>1</v>
      </c>
      <c r="F88" s="15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/>
      <c r="N88" s="32">
        <v>0</v>
      </c>
      <c r="O88" s="32">
        <v>0</v>
      </c>
      <c r="P88" s="32">
        <v>0</v>
      </c>
      <c r="Q88" s="32">
        <v>0</v>
      </c>
      <c r="R88" s="39">
        <v>0</v>
      </c>
      <c r="S88" s="39">
        <v>0</v>
      </c>
      <c r="T88" s="40"/>
    </row>
    <row r="89" spans="1:20">
      <c r="A89" s="49"/>
      <c r="B89" s="23" t="s">
        <v>110</v>
      </c>
      <c r="C89" s="23">
        <v>214</v>
      </c>
      <c r="D89" s="14">
        <f t="shared" si="17"/>
        <v>0.152204836415363</v>
      </c>
      <c r="E89" s="24">
        <v>9</v>
      </c>
      <c r="F89" s="24">
        <v>18</v>
      </c>
      <c r="G89" s="25">
        <v>9</v>
      </c>
      <c r="H89" s="25">
        <v>66</v>
      </c>
      <c r="I89" s="25">
        <v>12</v>
      </c>
      <c r="J89" s="25">
        <v>42</v>
      </c>
      <c r="K89" s="25">
        <v>13</v>
      </c>
      <c r="L89" s="25">
        <v>11</v>
      </c>
      <c r="M89" s="35">
        <f t="shared" ref="M89:M100" si="22">SUM(E89:L89)/C89</f>
        <v>0.841121495327103</v>
      </c>
      <c r="N89" s="36">
        <v>3</v>
      </c>
      <c r="O89" s="36">
        <v>5</v>
      </c>
      <c r="P89" s="36">
        <v>3</v>
      </c>
      <c r="Q89" s="36">
        <v>1</v>
      </c>
      <c r="R89" s="43">
        <v>19</v>
      </c>
      <c r="S89" s="43">
        <v>3</v>
      </c>
      <c r="T89" s="44">
        <f t="shared" ref="T89:T100" si="23">SUM(N89:S89)/C89</f>
        <v>0.158878504672897</v>
      </c>
    </row>
    <row r="90" spans="1:20">
      <c r="A90" s="48"/>
      <c r="B90" s="13" t="s">
        <v>111</v>
      </c>
      <c r="C90" s="13">
        <v>1</v>
      </c>
      <c r="D90" s="14">
        <f t="shared" si="17"/>
        <v>0.000711237553342817</v>
      </c>
      <c r="E90" s="15">
        <v>1</v>
      </c>
      <c r="F90" s="15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/>
      <c r="N90" s="32">
        <v>0</v>
      </c>
      <c r="O90" s="32">
        <v>0</v>
      </c>
      <c r="P90" s="32">
        <v>0</v>
      </c>
      <c r="Q90" s="32">
        <v>0</v>
      </c>
      <c r="R90" s="39">
        <v>0</v>
      </c>
      <c r="S90" s="39">
        <v>0</v>
      </c>
      <c r="T90" s="40"/>
    </row>
    <row r="91" spans="1:20">
      <c r="A91" s="47"/>
      <c r="B91" s="19" t="s">
        <v>112</v>
      </c>
      <c r="C91" s="19">
        <v>188</v>
      </c>
      <c r="D91" s="14">
        <f t="shared" si="17"/>
        <v>0.13371266002845</v>
      </c>
      <c r="E91" s="20">
        <v>37</v>
      </c>
      <c r="F91" s="20">
        <v>15</v>
      </c>
      <c r="G91" s="21">
        <v>5</v>
      </c>
      <c r="H91" s="21">
        <v>60</v>
      </c>
      <c r="I91" s="21">
        <v>3</v>
      </c>
      <c r="J91" s="21">
        <v>16</v>
      </c>
      <c r="K91" s="21">
        <v>49</v>
      </c>
      <c r="L91" s="21">
        <v>2</v>
      </c>
      <c r="M91" s="33">
        <f t="shared" si="22"/>
        <v>0.99468085106383</v>
      </c>
      <c r="N91" s="34">
        <v>0</v>
      </c>
      <c r="O91" s="34">
        <v>0</v>
      </c>
      <c r="P91" s="34">
        <v>0</v>
      </c>
      <c r="Q91" s="34">
        <v>0</v>
      </c>
      <c r="R91" s="41">
        <v>0</v>
      </c>
      <c r="S91" s="41">
        <v>1</v>
      </c>
      <c r="T91" s="42">
        <f t="shared" si="23"/>
        <v>0.00531914893617021</v>
      </c>
    </row>
    <row r="92" spans="1:20">
      <c r="A92" s="49"/>
      <c r="B92" s="23" t="s">
        <v>113</v>
      </c>
      <c r="C92" s="23">
        <v>209</v>
      </c>
      <c r="D92" s="14">
        <f t="shared" si="17"/>
        <v>0.148648648648649</v>
      </c>
      <c r="E92" s="24">
        <v>8</v>
      </c>
      <c r="F92" s="24">
        <v>3</v>
      </c>
      <c r="G92" s="25">
        <v>8</v>
      </c>
      <c r="H92" s="25">
        <v>31</v>
      </c>
      <c r="I92" s="25">
        <v>12</v>
      </c>
      <c r="J92" s="25">
        <v>15</v>
      </c>
      <c r="K92" s="25">
        <v>10</v>
      </c>
      <c r="L92" s="25">
        <v>3</v>
      </c>
      <c r="M92" s="35">
        <f t="shared" si="22"/>
        <v>0.430622009569378</v>
      </c>
      <c r="N92" s="36">
        <v>7</v>
      </c>
      <c r="O92" s="36">
        <v>3</v>
      </c>
      <c r="P92" s="36">
        <v>17</v>
      </c>
      <c r="Q92" s="36">
        <v>15</v>
      </c>
      <c r="R92" s="43">
        <v>72</v>
      </c>
      <c r="S92" s="43">
        <v>5</v>
      </c>
      <c r="T92" s="44">
        <f t="shared" si="23"/>
        <v>0.569377990430622</v>
      </c>
    </row>
    <row r="93" spans="1:20">
      <c r="A93" s="47"/>
      <c r="B93" s="19" t="s">
        <v>114</v>
      </c>
      <c r="C93" s="19">
        <v>190</v>
      </c>
      <c r="D93" s="14">
        <f t="shared" si="17"/>
        <v>0.135135135135135</v>
      </c>
      <c r="E93" s="20">
        <v>37</v>
      </c>
      <c r="F93" s="20">
        <v>15</v>
      </c>
      <c r="G93" s="21">
        <v>5</v>
      </c>
      <c r="H93" s="21">
        <v>60</v>
      </c>
      <c r="I93" s="21">
        <v>3</v>
      </c>
      <c r="J93" s="21">
        <v>17</v>
      </c>
      <c r="K93" s="21">
        <v>49</v>
      </c>
      <c r="L93" s="21">
        <v>2</v>
      </c>
      <c r="M93" s="33">
        <f t="shared" si="22"/>
        <v>0.989473684210526</v>
      </c>
      <c r="N93" s="34">
        <v>0</v>
      </c>
      <c r="O93" s="34">
        <v>0</v>
      </c>
      <c r="P93" s="34">
        <v>0</v>
      </c>
      <c r="Q93" s="34">
        <v>0</v>
      </c>
      <c r="R93" s="41">
        <v>0</v>
      </c>
      <c r="S93" s="41">
        <v>2</v>
      </c>
      <c r="T93" s="42">
        <f t="shared" si="23"/>
        <v>0.0105263157894737</v>
      </c>
    </row>
    <row r="94" spans="1:20">
      <c r="A94" s="47"/>
      <c r="B94" s="18" t="s">
        <v>115</v>
      </c>
      <c r="C94" s="19">
        <v>3</v>
      </c>
      <c r="D94" s="14">
        <f t="shared" si="17"/>
        <v>0.00213371266002845</v>
      </c>
      <c r="E94" s="20">
        <v>0</v>
      </c>
      <c r="F94" s="20">
        <v>0</v>
      </c>
      <c r="G94" s="21">
        <v>1</v>
      </c>
      <c r="H94" s="21">
        <v>0</v>
      </c>
      <c r="I94" s="21">
        <v>0</v>
      </c>
      <c r="J94" s="21">
        <v>2</v>
      </c>
      <c r="K94" s="21">
        <v>0</v>
      </c>
      <c r="L94" s="21">
        <v>0</v>
      </c>
      <c r="M94" s="33">
        <f t="shared" si="22"/>
        <v>1</v>
      </c>
      <c r="N94" s="34">
        <v>0</v>
      </c>
      <c r="O94" s="34">
        <v>0</v>
      </c>
      <c r="P94" s="34">
        <v>0</v>
      </c>
      <c r="Q94" s="34">
        <v>0</v>
      </c>
      <c r="R94" s="41">
        <v>0</v>
      </c>
      <c r="S94" s="41">
        <v>0</v>
      </c>
      <c r="T94" s="42">
        <f t="shared" si="23"/>
        <v>0</v>
      </c>
    </row>
    <row r="95" spans="1:20">
      <c r="A95" s="49"/>
      <c r="B95" s="23" t="s">
        <v>116</v>
      </c>
      <c r="C95" s="23">
        <v>62</v>
      </c>
      <c r="D95" s="14">
        <f t="shared" si="17"/>
        <v>0.0440967283072546</v>
      </c>
      <c r="E95" s="24">
        <v>2</v>
      </c>
      <c r="F95" s="24">
        <v>5</v>
      </c>
      <c r="G95" s="25">
        <v>1</v>
      </c>
      <c r="H95" s="25">
        <v>13</v>
      </c>
      <c r="I95" s="25">
        <v>0</v>
      </c>
      <c r="J95" s="25">
        <v>6</v>
      </c>
      <c r="K95" s="25">
        <v>5</v>
      </c>
      <c r="L95" s="25">
        <v>4</v>
      </c>
      <c r="M95" s="35">
        <f t="shared" si="22"/>
        <v>0.580645161290323</v>
      </c>
      <c r="N95" s="36">
        <v>3</v>
      </c>
      <c r="O95" s="36">
        <v>5</v>
      </c>
      <c r="P95" s="36">
        <v>1</v>
      </c>
      <c r="Q95" s="36">
        <v>1</v>
      </c>
      <c r="R95" s="43">
        <v>15</v>
      </c>
      <c r="S95" s="43">
        <v>1</v>
      </c>
      <c r="T95" s="44">
        <f t="shared" si="23"/>
        <v>0.419354838709677</v>
      </c>
    </row>
    <row r="96" spans="1:20">
      <c r="A96" s="49"/>
      <c r="B96" s="23" t="s">
        <v>117</v>
      </c>
      <c r="C96" s="23">
        <v>257</v>
      </c>
      <c r="D96" s="14">
        <f t="shared" si="17"/>
        <v>0.182788051209104</v>
      </c>
      <c r="E96" s="24">
        <v>56</v>
      </c>
      <c r="F96" s="24">
        <v>21</v>
      </c>
      <c r="G96" s="25">
        <v>7</v>
      </c>
      <c r="H96" s="25">
        <v>70</v>
      </c>
      <c r="I96" s="25">
        <v>6</v>
      </c>
      <c r="J96" s="25">
        <v>29</v>
      </c>
      <c r="K96" s="25">
        <v>51</v>
      </c>
      <c r="L96" s="25">
        <v>5</v>
      </c>
      <c r="M96" s="35">
        <f t="shared" si="22"/>
        <v>0.953307392996109</v>
      </c>
      <c r="N96" s="36">
        <v>0</v>
      </c>
      <c r="O96" s="36">
        <v>2</v>
      </c>
      <c r="P96" s="36">
        <v>1</v>
      </c>
      <c r="Q96" s="36">
        <v>0</v>
      </c>
      <c r="R96" s="43">
        <v>6</v>
      </c>
      <c r="S96" s="43">
        <v>3</v>
      </c>
      <c r="T96" s="44">
        <f t="shared" si="23"/>
        <v>0.0466926070038911</v>
      </c>
    </row>
    <row r="97" spans="1:20">
      <c r="A97" s="47"/>
      <c r="B97" s="18" t="s">
        <v>118</v>
      </c>
      <c r="C97" s="19">
        <v>156</v>
      </c>
      <c r="D97" s="14">
        <f t="shared" si="17"/>
        <v>0.110953058321479</v>
      </c>
      <c r="E97" s="20">
        <v>14</v>
      </c>
      <c r="F97" s="20">
        <v>15</v>
      </c>
      <c r="G97" s="21">
        <v>5</v>
      </c>
      <c r="H97" s="21">
        <v>43</v>
      </c>
      <c r="I97" s="21">
        <v>13</v>
      </c>
      <c r="J97" s="21">
        <v>29</v>
      </c>
      <c r="K97" s="21">
        <v>22</v>
      </c>
      <c r="L97" s="21">
        <v>15</v>
      </c>
      <c r="M97" s="33">
        <f t="shared" si="22"/>
        <v>1</v>
      </c>
      <c r="N97" s="34">
        <v>0</v>
      </c>
      <c r="O97" s="34">
        <v>0</v>
      </c>
      <c r="P97" s="34">
        <v>0</v>
      </c>
      <c r="Q97" s="34">
        <v>0</v>
      </c>
      <c r="R97" s="41">
        <v>0</v>
      </c>
      <c r="S97" s="41">
        <v>0</v>
      </c>
      <c r="T97" s="42">
        <f t="shared" si="23"/>
        <v>0</v>
      </c>
    </row>
    <row r="98" spans="1:20">
      <c r="A98" s="49"/>
      <c r="B98" s="23" t="s">
        <v>119</v>
      </c>
      <c r="C98" s="23">
        <v>1178</v>
      </c>
      <c r="D98" s="14">
        <f t="shared" si="17"/>
        <v>0.837837837837838</v>
      </c>
      <c r="E98" s="24">
        <v>20</v>
      </c>
      <c r="F98" s="24">
        <v>45</v>
      </c>
      <c r="G98" s="25">
        <v>23</v>
      </c>
      <c r="H98" s="25">
        <v>182</v>
      </c>
      <c r="I98" s="25">
        <v>37</v>
      </c>
      <c r="J98" s="25">
        <v>86</v>
      </c>
      <c r="K98" s="25">
        <v>97</v>
      </c>
      <c r="L98" s="25">
        <v>32</v>
      </c>
      <c r="M98" s="35">
        <f t="shared" si="22"/>
        <v>0.443123938879457</v>
      </c>
      <c r="N98" s="36">
        <v>41</v>
      </c>
      <c r="O98" s="36">
        <v>45</v>
      </c>
      <c r="P98" s="36">
        <v>104</v>
      </c>
      <c r="Q98" s="36">
        <v>56</v>
      </c>
      <c r="R98" s="43">
        <v>387</v>
      </c>
      <c r="S98" s="43">
        <v>23</v>
      </c>
      <c r="T98" s="44">
        <f t="shared" si="23"/>
        <v>0.556876061120543</v>
      </c>
    </row>
    <row r="99" spans="1:20">
      <c r="A99" s="49"/>
      <c r="B99" s="23" t="s">
        <v>120</v>
      </c>
      <c r="C99" s="23">
        <v>113</v>
      </c>
      <c r="D99" s="14">
        <f t="shared" si="17"/>
        <v>0.0803698435277383</v>
      </c>
      <c r="E99" s="24">
        <v>80</v>
      </c>
      <c r="F99" s="24">
        <v>2</v>
      </c>
      <c r="G99" s="25">
        <v>2</v>
      </c>
      <c r="H99" s="25">
        <v>7</v>
      </c>
      <c r="I99" s="25">
        <v>1</v>
      </c>
      <c r="J99" s="25">
        <v>7</v>
      </c>
      <c r="K99" s="25">
        <v>2</v>
      </c>
      <c r="L99" s="25">
        <v>1</v>
      </c>
      <c r="M99" s="35">
        <f t="shared" si="22"/>
        <v>0.902654867256637</v>
      </c>
      <c r="N99" s="36">
        <v>1</v>
      </c>
      <c r="O99" s="36">
        <v>0</v>
      </c>
      <c r="P99" s="36">
        <v>0</v>
      </c>
      <c r="Q99" s="36">
        <v>4</v>
      </c>
      <c r="R99" s="43">
        <v>6</v>
      </c>
      <c r="S99" s="43">
        <v>0</v>
      </c>
      <c r="T99" s="44">
        <f t="shared" si="23"/>
        <v>0.0973451327433628</v>
      </c>
    </row>
    <row r="100" spans="1:20">
      <c r="A100" s="49"/>
      <c r="B100" s="23" t="s">
        <v>121</v>
      </c>
      <c r="C100" s="23">
        <v>38</v>
      </c>
      <c r="D100" s="14">
        <f t="shared" si="17"/>
        <v>0.027027027027027</v>
      </c>
      <c r="E100" s="24">
        <v>5</v>
      </c>
      <c r="F100" s="24">
        <v>2</v>
      </c>
      <c r="G100" s="25">
        <v>2</v>
      </c>
      <c r="H100" s="25">
        <v>7</v>
      </c>
      <c r="I100" s="25">
        <v>1</v>
      </c>
      <c r="J100" s="25">
        <v>7</v>
      </c>
      <c r="K100" s="25">
        <v>2</v>
      </c>
      <c r="L100" s="25">
        <v>1</v>
      </c>
      <c r="M100" s="35">
        <f t="shared" si="22"/>
        <v>0.710526315789474</v>
      </c>
      <c r="N100" s="36">
        <v>1</v>
      </c>
      <c r="O100" s="36">
        <v>0</v>
      </c>
      <c r="P100" s="36">
        <v>0</v>
      </c>
      <c r="Q100" s="36">
        <v>4</v>
      </c>
      <c r="R100" s="43">
        <v>6</v>
      </c>
      <c r="S100" s="43">
        <v>0</v>
      </c>
      <c r="T100" s="44">
        <f t="shared" si="23"/>
        <v>0.289473684210526</v>
      </c>
    </row>
    <row r="101" spans="1:20">
      <c r="A101" s="48"/>
      <c r="B101" s="13" t="s">
        <v>122</v>
      </c>
      <c r="C101" s="13">
        <v>1</v>
      </c>
      <c r="D101" s="14">
        <f t="shared" si="17"/>
        <v>0.000711237553342817</v>
      </c>
      <c r="E101" s="15">
        <v>0</v>
      </c>
      <c r="F101" s="15">
        <v>0</v>
      </c>
      <c r="G101" s="16">
        <v>0</v>
      </c>
      <c r="H101" s="16">
        <v>0</v>
      </c>
      <c r="I101" s="16">
        <v>0</v>
      </c>
      <c r="J101" s="16">
        <v>1</v>
      </c>
      <c r="K101" s="16">
        <v>0</v>
      </c>
      <c r="L101" s="16">
        <v>0</v>
      </c>
      <c r="M101" s="16"/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9">
        <v>0</v>
      </c>
      <c r="T101" s="40"/>
    </row>
    <row r="102" spans="1:20">
      <c r="A102" s="48"/>
      <c r="B102" s="13" t="s">
        <v>123</v>
      </c>
      <c r="C102" s="13">
        <v>1</v>
      </c>
      <c r="D102" s="14">
        <f t="shared" si="17"/>
        <v>0.000711237553342817</v>
      </c>
      <c r="E102" s="15">
        <v>1</v>
      </c>
      <c r="F102" s="15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/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9">
        <v>0</v>
      </c>
      <c r="T102" s="40"/>
    </row>
    <row r="103" spans="1:20">
      <c r="A103" s="48"/>
      <c r="B103" s="13" t="s">
        <v>124</v>
      </c>
      <c r="C103" s="13">
        <v>1</v>
      </c>
      <c r="D103" s="14">
        <f t="shared" si="17"/>
        <v>0.000711237553342817</v>
      </c>
      <c r="E103" s="15">
        <v>1</v>
      </c>
      <c r="F103" s="15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/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9">
        <v>0</v>
      </c>
      <c r="T103" s="40"/>
    </row>
    <row r="104" spans="1:20">
      <c r="A104" s="47"/>
      <c r="B104" s="18" t="s">
        <v>125</v>
      </c>
      <c r="C104" s="19">
        <v>3</v>
      </c>
      <c r="D104" s="14">
        <f t="shared" si="17"/>
        <v>0.00213371266002845</v>
      </c>
      <c r="E104" s="20">
        <v>0</v>
      </c>
      <c r="F104" s="20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33">
        <f t="shared" ref="M104:M112" si="24">SUM(E104:L104)/C104</f>
        <v>0</v>
      </c>
      <c r="N104" s="34">
        <v>1</v>
      </c>
      <c r="O104" s="34">
        <v>0</v>
      </c>
      <c r="P104" s="34">
        <v>0</v>
      </c>
      <c r="Q104" s="34">
        <v>1</v>
      </c>
      <c r="R104" s="41">
        <v>1</v>
      </c>
      <c r="S104" s="41">
        <v>0</v>
      </c>
      <c r="T104" s="42">
        <f t="shared" ref="T104:T112" si="25">SUM(N104:S104)/C104</f>
        <v>1</v>
      </c>
    </row>
    <row r="105" spans="1:20">
      <c r="A105" s="48"/>
      <c r="B105" s="13" t="s">
        <v>126</v>
      </c>
      <c r="C105" s="13">
        <v>1</v>
      </c>
      <c r="D105" s="14">
        <f t="shared" si="17"/>
        <v>0.000711237553342817</v>
      </c>
      <c r="E105" s="15">
        <v>1</v>
      </c>
      <c r="F105" s="15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/>
      <c r="N105" s="32">
        <v>0</v>
      </c>
      <c r="O105" s="32">
        <v>0</v>
      </c>
      <c r="P105" s="32">
        <v>0</v>
      </c>
      <c r="Q105" s="32">
        <v>0</v>
      </c>
      <c r="R105" s="39">
        <v>0</v>
      </c>
      <c r="S105" s="39">
        <v>0</v>
      </c>
      <c r="T105" s="40"/>
    </row>
    <row r="106" spans="1:20">
      <c r="A106" s="48"/>
      <c r="B106" s="13" t="s">
        <v>127</v>
      </c>
      <c r="C106" s="13">
        <v>1</v>
      </c>
      <c r="D106" s="14">
        <f t="shared" si="17"/>
        <v>0.000711237553342817</v>
      </c>
      <c r="E106" s="15">
        <v>1</v>
      </c>
      <c r="F106" s="15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/>
      <c r="N106" s="32">
        <v>0</v>
      </c>
      <c r="O106" s="32">
        <v>0</v>
      </c>
      <c r="P106" s="32">
        <v>0</v>
      </c>
      <c r="Q106" s="32">
        <v>0</v>
      </c>
      <c r="R106" s="39">
        <v>0</v>
      </c>
      <c r="S106" s="39">
        <v>0</v>
      </c>
      <c r="T106" s="40"/>
    </row>
    <row r="107" spans="1:20">
      <c r="A107" s="48"/>
      <c r="B107" s="13" t="s">
        <v>128</v>
      </c>
      <c r="C107" s="13">
        <v>1</v>
      </c>
      <c r="D107" s="14">
        <f t="shared" si="17"/>
        <v>0.000711237553342817</v>
      </c>
      <c r="E107" s="15">
        <v>1</v>
      </c>
      <c r="F107" s="15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/>
      <c r="N107" s="32">
        <v>0</v>
      </c>
      <c r="O107" s="32">
        <v>0</v>
      </c>
      <c r="P107" s="32">
        <v>0</v>
      </c>
      <c r="Q107" s="32">
        <v>0</v>
      </c>
      <c r="R107" s="39">
        <v>0</v>
      </c>
      <c r="S107" s="39">
        <v>0</v>
      </c>
      <c r="T107" s="40"/>
    </row>
    <row r="108" spans="1:20">
      <c r="A108" s="47"/>
      <c r="B108" s="19" t="s">
        <v>129</v>
      </c>
      <c r="C108" s="19">
        <v>74</v>
      </c>
      <c r="D108" s="14">
        <f t="shared" si="17"/>
        <v>0.0526315789473684</v>
      </c>
      <c r="E108" s="20">
        <v>5</v>
      </c>
      <c r="F108" s="20">
        <v>4</v>
      </c>
      <c r="G108" s="21">
        <v>5</v>
      </c>
      <c r="H108" s="21">
        <v>19</v>
      </c>
      <c r="I108" s="21">
        <v>9</v>
      </c>
      <c r="J108" s="21">
        <v>23</v>
      </c>
      <c r="K108" s="21">
        <v>1</v>
      </c>
      <c r="L108" s="21">
        <v>7</v>
      </c>
      <c r="M108" s="33">
        <f t="shared" si="24"/>
        <v>0.986486486486487</v>
      </c>
      <c r="N108" s="34">
        <v>0</v>
      </c>
      <c r="O108" s="34">
        <v>0</v>
      </c>
      <c r="P108" s="34">
        <v>0</v>
      </c>
      <c r="Q108" s="34">
        <v>0</v>
      </c>
      <c r="R108" s="41">
        <v>0</v>
      </c>
      <c r="S108" s="41">
        <v>1</v>
      </c>
      <c r="T108" s="42">
        <f t="shared" si="25"/>
        <v>0.0135135135135135</v>
      </c>
    </row>
    <row r="109" spans="1:20">
      <c r="A109" s="47"/>
      <c r="B109" s="18" t="s">
        <v>130</v>
      </c>
      <c r="C109" s="19">
        <v>18</v>
      </c>
      <c r="D109" s="14">
        <f t="shared" si="17"/>
        <v>0.0128022759601707</v>
      </c>
      <c r="E109" s="20">
        <v>0</v>
      </c>
      <c r="F109" s="20">
        <v>0</v>
      </c>
      <c r="G109" s="21">
        <v>1</v>
      </c>
      <c r="H109" s="21">
        <v>6</v>
      </c>
      <c r="I109" s="21">
        <v>2</v>
      </c>
      <c r="J109" s="21">
        <v>6</v>
      </c>
      <c r="K109" s="21">
        <v>0</v>
      </c>
      <c r="L109" s="21">
        <v>3</v>
      </c>
      <c r="M109" s="33">
        <f t="shared" si="24"/>
        <v>1</v>
      </c>
      <c r="N109" s="34">
        <v>0</v>
      </c>
      <c r="O109" s="34">
        <v>0</v>
      </c>
      <c r="P109" s="34">
        <v>0</v>
      </c>
      <c r="Q109" s="34">
        <v>0</v>
      </c>
      <c r="R109" s="41">
        <v>0</v>
      </c>
      <c r="S109" s="41">
        <v>0</v>
      </c>
      <c r="T109" s="42">
        <f t="shared" si="25"/>
        <v>0</v>
      </c>
    </row>
    <row r="110" spans="1:20">
      <c r="A110" s="47"/>
      <c r="B110" s="18" t="s">
        <v>131</v>
      </c>
      <c r="C110" s="19">
        <v>186</v>
      </c>
      <c r="D110" s="14">
        <f t="shared" si="17"/>
        <v>0.132290184921764</v>
      </c>
      <c r="E110" s="20">
        <v>20</v>
      </c>
      <c r="F110" s="20">
        <v>15</v>
      </c>
      <c r="G110" s="21">
        <v>8</v>
      </c>
      <c r="H110" s="21">
        <v>51</v>
      </c>
      <c r="I110" s="21">
        <v>12</v>
      </c>
      <c r="J110" s="21">
        <v>44</v>
      </c>
      <c r="K110" s="21">
        <v>21</v>
      </c>
      <c r="L110" s="21">
        <v>15</v>
      </c>
      <c r="M110" s="33">
        <f t="shared" si="24"/>
        <v>1</v>
      </c>
      <c r="N110" s="34">
        <v>0</v>
      </c>
      <c r="O110" s="34">
        <v>0</v>
      </c>
      <c r="P110" s="34">
        <v>0</v>
      </c>
      <c r="Q110" s="34">
        <v>0</v>
      </c>
      <c r="R110" s="41">
        <v>0</v>
      </c>
      <c r="S110" s="41">
        <v>0</v>
      </c>
      <c r="T110" s="42">
        <f t="shared" si="25"/>
        <v>0</v>
      </c>
    </row>
    <row r="111" spans="1:20">
      <c r="A111" s="47"/>
      <c r="B111" s="18" t="s">
        <v>132</v>
      </c>
      <c r="C111" s="19">
        <v>46</v>
      </c>
      <c r="D111" s="14">
        <f t="shared" si="17"/>
        <v>0.0327169274537696</v>
      </c>
      <c r="E111" s="20">
        <v>0</v>
      </c>
      <c r="F111" s="20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33">
        <f t="shared" si="24"/>
        <v>0</v>
      </c>
      <c r="N111" s="34">
        <v>3</v>
      </c>
      <c r="O111" s="34">
        <v>1</v>
      </c>
      <c r="P111" s="34">
        <v>5</v>
      </c>
      <c r="Q111" s="34">
        <v>10</v>
      </c>
      <c r="R111" s="41">
        <v>27</v>
      </c>
      <c r="S111" s="41">
        <v>0</v>
      </c>
      <c r="T111" s="42">
        <f t="shared" si="25"/>
        <v>1</v>
      </c>
    </row>
    <row r="112" spans="1:20">
      <c r="A112" s="47"/>
      <c r="B112" s="19" t="s">
        <v>133</v>
      </c>
      <c r="C112" s="19">
        <v>11</v>
      </c>
      <c r="D112" s="14">
        <f t="shared" si="17"/>
        <v>0.00782361308677098</v>
      </c>
      <c r="E112" s="20">
        <v>0</v>
      </c>
      <c r="F112" s="20">
        <v>0</v>
      </c>
      <c r="G112" s="21">
        <v>0</v>
      </c>
      <c r="H112" s="21">
        <v>2</v>
      </c>
      <c r="I112" s="21">
        <v>0</v>
      </c>
      <c r="J112" s="21">
        <v>0</v>
      </c>
      <c r="K112" s="21">
        <v>0</v>
      </c>
      <c r="L112" s="21">
        <v>0</v>
      </c>
      <c r="M112" s="33">
        <f t="shared" si="24"/>
        <v>0.181818181818182</v>
      </c>
      <c r="N112" s="34">
        <v>0</v>
      </c>
      <c r="O112" s="34">
        <v>1</v>
      </c>
      <c r="P112" s="34">
        <v>6</v>
      </c>
      <c r="Q112" s="34">
        <v>0</v>
      </c>
      <c r="R112" s="41">
        <v>0</v>
      </c>
      <c r="S112" s="41">
        <v>2</v>
      </c>
      <c r="T112" s="42">
        <f t="shared" si="25"/>
        <v>0.818181818181818</v>
      </c>
    </row>
    <row r="113" spans="1:20">
      <c r="A113" s="48"/>
      <c r="B113" s="13" t="s">
        <v>134</v>
      </c>
      <c r="C113" s="13">
        <v>1</v>
      </c>
      <c r="D113" s="14">
        <f t="shared" si="17"/>
        <v>0.000711237553342817</v>
      </c>
      <c r="E113" s="15">
        <v>1</v>
      </c>
      <c r="F113" s="15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/>
      <c r="N113" s="32">
        <v>0</v>
      </c>
      <c r="O113" s="32">
        <v>0</v>
      </c>
      <c r="P113" s="32">
        <v>0</v>
      </c>
      <c r="Q113" s="32">
        <v>0</v>
      </c>
      <c r="R113" s="39">
        <v>0</v>
      </c>
      <c r="S113" s="39">
        <v>0</v>
      </c>
      <c r="T113" s="40"/>
    </row>
    <row r="114" spans="1:20">
      <c r="A114" s="47"/>
      <c r="B114" s="18" t="s">
        <v>135</v>
      </c>
      <c r="C114" s="19">
        <v>5</v>
      </c>
      <c r="D114" s="14">
        <f t="shared" si="17"/>
        <v>0.00355618776671408</v>
      </c>
      <c r="E114" s="20">
        <v>0</v>
      </c>
      <c r="F114" s="20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33">
        <f t="shared" ref="M114:M117" si="26">SUM(E114:L114)/C114</f>
        <v>0</v>
      </c>
      <c r="N114" s="34">
        <v>0</v>
      </c>
      <c r="O114" s="34">
        <v>0</v>
      </c>
      <c r="P114" s="34">
        <v>0</v>
      </c>
      <c r="Q114" s="34">
        <v>1</v>
      </c>
      <c r="R114" s="41">
        <v>4</v>
      </c>
      <c r="S114" s="41">
        <v>0</v>
      </c>
      <c r="T114" s="42">
        <f t="shared" ref="T114:T117" si="27">SUM(N114:S114)/C114</f>
        <v>1</v>
      </c>
    </row>
    <row r="115" spans="1:20">
      <c r="A115" s="48"/>
      <c r="B115" s="13" t="s">
        <v>136</v>
      </c>
      <c r="C115" s="13">
        <v>1</v>
      </c>
      <c r="D115" s="14">
        <f t="shared" si="17"/>
        <v>0.000711237553342817</v>
      </c>
      <c r="E115" s="16">
        <v>0</v>
      </c>
      <c r="F115" s="15">
        <v>0</v>
      </c>
      <c r="G115" s="16">
        <v>0</v>
      </c>
      <c r="H115" s="16">
        <v>0</v>
      </c>
      <c r="I115" s="16">
        <v>1</v>
      </c>
      <c r="J115" s="16">
        <v>0</v>
      </c>
      <c r="K115" s="16">
        <v>0</v>
      </c>
      <c r="L115" s="16">
        <v>0</v>
      </c>
      <c r="M115" s="16"/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9">
        <v>0</v>
      </c>
      <c r="T115" s="40"/>
    </row>
    <row r="116" spans="1:20">
      <c r="A116" s="47"/>
      <c r="B116" s="18" t="s">
        <v>137</v>
      </c>
      <c r="C116" s="19">
        <v>2</v>
      </c>
      <c r="D116" s="14">
        <f t="shared" si="17"/>
        <v>0.00142247510668563</v>
      </c>
      <c r="E116" s="20">
        <v>0</v>
      </c>
      <c r="F116" s="20">
        <v>1</v>
      </c>
      <c r="G116" s="21">
        <v>0</v>
      </c>
      <c r="H116" s="21">
        <v>0</v>
      </c>
      <c r="I116" s="21">
        <v>1</v>
      </c>
      <c r="J116" s="21">
        <v>0</v>
      </c>
      <c r="K116" s="21">
        <v>0</v>
      </c>
      <c r="L116" s="21">
        <v>0</v>
      </c>
      <c r="M116" s="33">
        <f t="shared" si="26"/>
        <v>1</v>
      </c>
      <c r="N116" s="34">
        <v>0</v>
      </c>
      <c r="O116" s="34">
        <v>0</v>
      </c>
      <c r="P116" s="34">
        <v>0</v>
      </c>
      <c r="Q116" s="34">
        <v>0</v>
      </c>
      <c r="R116" s="41">
        <v>0</v>
      </c>
      <c r="S116" s="41">
        <v>0</v>
      </c>
      <c r="T116" s="42">
        <f t="shared" si="27"/>
        <v>0</v>
      </c>
    </row>
    <row r="117" spans="1:20">
      <c r="A117" s="47"/>
      <c r="B117" s="18" t="s">
        <v>138</v>
      </c>
      <c r="C117" s="19">
        <v>2</v>
      </c>
      <c r="D117" s="14">
        <f t="shared" si="17"/>
        <v>0.00142247510668563</v>
      </c>
      <c r="E117" s="20">
        <v>0</v>
      </c>
      <c r="F117" s="21">
        <v>0</v>
      </c>
      <c r="G117" s="21">
        <v>1</v>
      </c>
      <c r="H117" s="21">
        <v>0</v>
      </c>
      <c r="I117" s="21">
        <v>0</v>
      </c>
      <c r="J117" s="21">
        <v>0</v>
      </c>
      <c r="K117" s="21">
        <v>0</v>
      </c>
      <c r="L117" s="21">
        <v>1</v>
      </c>
      <c r="M117" s="33">
        <f t="shared" si="26"/>
        <v>1</v>
      </c>
      <c r="N117" s="34">
        <v>0</v>
      </c>
      <c r="O117" s="34">
        <v>0</v>
      </c>
      <c r="P117" s="34">
        <v>0</v>
      </c>
      <c r="Q117" s="34">
        <v>0</v>
      </c>
      <c r="R117" s="41">
        <v>0</v>
      </c>
      <c r="S117" s="41">
        <v>0</v>
      </c>
      <c r="T117" s="42">
        <f t="shared" si="27"/>
        <v>0</v>
      </c>
    </row>
    <row r="118" spans="1:20">
      <c r="A118" s="48"/>
      <c r="B118" s="13" t="s">
        <v>139</v>
      </c>
      <c r="C118" s="13">
        <v>1</v>
      </c>
      <c r="D118" s="14">
        <f t="shared" si="17"/>
        <v>0.000711237553342817</v>
      </c>
      <c r="E118" s="15">
        <v>0</v>
      </c>
      <c r="F118" s="16">
        <v>0</v>
      </c>
      <c r="G118" s="16">
        <v>0</v>
      </c>
      <c r="H118" s="16">
        <v>0</v>
      </c>
      <c r="I118" s="16">
        <v>1</v>
      </c>
      <c r="J118" s="16">
        <v>0</v>
      </c>
      <c r="K118" s="16">
        <v>0</v>
      </c>
      <c r="L118" s="16">
        <v>0</v>
      </c>
      <c r="M118" s="16"/>
      <c r="N118" s="32">
        <v>0</v>
      </c>
      <c r="O118" s="32">
        <v>0</v>
      </c>
      <c r="P118" s="32">
        <v>0</v>
      </c>
      <c r="Q118" s="32">
        <v>0</v>
      </c>
      <c r="R118" s="39">
        <v>0</v>
      </c>
      <c r="S118" s="39">
        <v>0</v>
      </c>
      <c r="T118" s="40"/>
    </row>
    <row r="119" spans="1:20">
      <c r="A119" s="49"/>
      <c r="B119" s="23" t="s">
        <v>140</v>
      </c>
      <c r="C119" s="23">
        <v>80</v>
      </c>
      <c r="D119" s="14">
        <f t="shared" si="17"/>
        <v>0.0568990042674253</v>
      </c>
      <c r="E119" s="24">
        <v>19</v>
      </c>
      <c r="F119" s="24">
        <v>6</v>
      </c>
      <c r="G119" s="25">
        <v>1</v>
      </c>
      <c r="H119" s="25">
        <v>12</v>
      </c>
      <c r="I119" s="25">
        <v>3</v>
      </c>
      <c r="J119" s="25">
        <v>7</v>
      </c>
      <c r="K119" s="25">
        <v>7</v>
      </c>
      <c r="L119" s="25">
        <v>2</v>
      </c>
      <c r="M119" s="35">
        <f t="shared" ref="M119:M123" si="28">SUM(E119:L119)/C119</f>
        <v>0.7125</v>
      </c>
      <c r="N119" s="36">
        <v>5</v>
      </c>
      <c r="O119" s="36">
        <v>4</v>
      </c>
      <c r="P119" s="36">
        <v>0</v>
      </c>
      <c r="Q119" s="36">
        <v>0</v>
      </c>
      <c r="R119" s="43">
        <v>13</v>
      </c>
      <c r="S119" s="43">
        <v>1</v>
      </c>
      <c r="T119" s="44">
        <f t="shared" ref="T119:T123" si="29">SUM(N119:S119)/C119</f>
        <v>0.2875</v>
      </c>
    </row>
    <row r="120" spans="1:20">
      <c r="A120" s="47"/>
      <c r="B120" s="18" t="s">
        <v>141</v>
      </c>
      <c r="C120" s="19">
        <v>3</v>
      </c>
      <c r="D120" s="14">
        <f t="shared" si="17"/>
        <v>0.00213371266002845</v>
      </c>
      <c r="E120" s="20">
        <v>2</v>
      </c>
      <c r="F120" s="20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33">
        <f t="shared" si="28"/>
        <v>1</v>
      </c>
      <c r="N120" s="34">
        <v>0</v>
      </c>
      <c r="O120" s="34">
        <v>0</v>
      </c>
      <c r="P120" s="34">
        <v>0</v>
      </c>
      <c r="Q120" s="34">
        <v>0</v>
      </c>
      <c r="R120" s="41">
        <v>0</v>
      </c>
      <c r="S120" s="41">
        <v>0</v>
      </c>
      <c r="T120" s="42">
        <f t="shared" si="29"/>
        <v>0</v>
      </c>
    </row>
    <row r="121" spans="1:20">
      <c r="A121" s="47"/>
      <c r="B121" s="18" t="s">
        <v>142</v>
      </c>
      <c r="C121" s="19">
        <v>26</v>
      </c>
      <c r="D121" s="14">
        <f t="shared" si="17"/>
        <v>0.0184921763869132</v>
      </c>
      <c r="E121" s="21">
        <v>0</v>
      </c>
      <c r="F121" s="21">
        <v>0</v>
      </c>
      <c r="G121" s="21">
        <v>3</v>
      </c>
      <c r="H121" s="21">
        <v>9</v>
      </c>
      <c r="I121" s="21">
        <v>1</v>
      </c>
      <c r="J121" s="21">
        <v>11</v>
      </c>
      <c r="K121" s="21">
        <v>1</v>
      </c>
      <c r="L121" s="21">
        <v>1</v>
      </c>
      <c r="M121" s="33">
        <f t="shared" si="28"/>
        <v>1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42">
        <f t="shared" si="29"/>
        <v>0</v>
      </c>
    </row>
    <row r="122" spans="1:20">
      <c r="A122" s="49"/>
      <c r="B122" s="23" t="s">
        <v>143</v>
      </c>
      <c r="C122" s="23">
        <v>463</v>
      </c>
      <c r="D122" s="14">
        <f t="shared" si="17"/>
        <v>0.329302987197724</v>
      </c>
      <c r="E122" s="24">
        <v>71</v>
      </c>
      <c r="F122" s="24">
        <v>27</v>
      </c>
      <c r="G122" s="25">
        <v>12</v>
      </c>
      <c r="H122" s="25">
        <v>93</v>
      </c>
      <c r="I122" s="25">
        <v>20</v>
      </c>
      <c r="J122" s="25">
        <v>31</v>
      </c>
      <c r="K122" s="25">
        <v>49</v>
      </c>
      <c r="L122" s="25">
        <v>11</v>
      </c>
      <c r="M122" s="35">
        <f t="shared" si="28"/>
        <v>0.678185745140389</v>
      </c>
      <c r="N122" s="36">
        <v>21</v>
      </c>
      <c r="O122" s="36">
        <v>6</v>
      </c>
      <c r="P122" s="36">
        <v>24</v>
      </c>
      <c r="Q122" s="36">
        <v>24</v>
      </c>
      <c r="R122" s="43">
        <v>63</v>
      </c>
      <c r="S122" s="43">
        <v>11</v>
      </c>
      <c r="T122" s="44">
        <f t="shared" si="29"/>
        <v>0.321814254859611</v>
      </c>
    </row>
    <row r="123" spans="1:20">
      <c r="A123" s="47"/>
      <c r="B123" s="19" t="s">
        <v>144</v>
      </c>
      <c r="C123" s="19">
        <v>131</v>
      </c>
      <c r="D123" s="14">
        <f t="shared" si="17"/>
        <v>0.093172119487909</v>
      </c>
      <c r="E123" s="20">
        <v>13</v>
      </c>
      <c r="F123" s="20">
        <v>4</v>
      </c>
      <c r="G123" s="21">
        <v>7</v>
      </c>
      <c r="H123" s="21">
        <v>46</v>
      </c>
      <c r="I123" s="21">
        <v>9</v>
      </c>
      <c r="J123" s="21">
        <v>26</v>
      </c>
      <c r="K123" s="21">
        <v>13</v>
      </c>
      <c r="L123" s="21">
        <v>11</v>
      </c>
      <c r="M123" s="33">
        <f t="shared" si="28"/>
        <v>0.984732824427481</v>
      </c>
      <c r="N123" s="34">
        <v>0</v>
      </c>
      <c r="O123" s="34">
        <v>0</v>
      </c>
      <c r="P123" s="34">
        <v>0</v>
      </c>
      <c r="Q123" s="34">
        <v>0</v>
      </c>
      <c r="R123" s="41">
        <v>0</v>
      </c>
      <c r="S123" s="41">
        <v>2</v>
      </c>
      <c r="T123" s="42">
        <f t="shared" si="29"/>
        <v>0.0152671755725191</v>
      </c>
    </row>
    <row r="124" spans="1:20">
      <c r="A124" s="48"/>
      <c r="B124" s="13" t="s">
        <v>145</v>
      </c>
      <c r="C124" s="13">
        <v>1</v>
      </c>
      <c r="D124" s="14">
        <f t="shared" si="17"/>
        <v>0.000711237553342817</v>
      </c>
      <c r="E124" s="15">
        <v>0</v>
      </c>
      <c r="F124" s="15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/>
      <c r="N124" s="32">
        <v>0</v>
      </c>
      <c r="O124" s="32">
        <v>0</v>
      </c>
      <c r="P124" s="32">
        <v>0</v>
      </c>
      <c r="Q124" s="32">
        <v>0</v>
      </c>
      <c r="R124" s="39">
        <v>1</v>
      </c>
      <c r="S124" s="39">
        <v>0</v>
      </c>
      <c r="T124" s="40"/>
    </row>
    <row r="125" spans="1:20">
      <c r="A125" s="48"/>
      <c r="B125" s="13" t="s">
        <v>146</v>
      </c>
      <c r="C125" s="13">
        <v>1</v>
      </c>
      <c r="D125" s="14">
        <f t="shared" si="17"/>
        <v>0.000711237553342817</v>
      </c>
      <c r="E125" s="15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/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40"/>
    </row>
    <row r="126" spans="1:20">
      <c r="A126" s="47"/>
      <c r="B126" s="18" t="s">
        <v>147</v>
      </c>
      <c r="C126" s="19">
        <v>4</v>
      </c>
      <c r="D126" s="14">
        <f t="shared" si="17"/>
        <v>0.00284495021337127</v>
      </c>
      <c r="E126" s="20">
        <v>2</v>
      </c>
      <c r="F126" s="20">
        <v>1</v>
      </c>
      <c r="G126" s="21">
        <v>0</v>
      </c>
      <c r="H126" s="21">
        <v>1</v>
      </c>
      <c r="I126" s="21">
        <v>0</v>
      </c>
      <c r="J126" s="21">
        <v>0</v>
      </c>
      <c r="K126" s="21">
        <v>0</v>
      </c>
      <c r="L126" s="21">
        <v>0</v>
      </c>
      <c r="M126" s="33">
        <f t="shared" ref="M126:M133" si="30">SUM(E126:L126)/C126</f>
        <v>1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42">
        <f t="shared" ref="T126:T133" si="31">SUM(N126:S126)/C126</f>
        <v>0</v>
      </c>
    </row>
    <row r="127" spans="1:20">
      <c r="A127" s="47"/>
      <c r="B127" s="18" t="s">
        <v>148</v>
      </c>
      <c r="C127" s="19">
        <v>18</v>
      </c>
      <c r="D127" s="14">
        <f t="shared" si="17"/>
        <v>0.0128022759601707</v>
      </c>
      <c r="E127" s="20">
        <v>3</v>
      </c>
      <c r="F127" s="20">
        <v>1</v>
      </c>
      <c r="G127" s="21">
        <v>0</v>
      </c>
      <c r="H127" s="21">
        <v>7</v>
      </c>
      <c r="I127" s="21">
        <v>2</v>
      </c>
      <c r="J127" s="21">
        <v>3</v>
      </c>
      <c r="K127" s="21">
        <v>1</v>
      </c>
      <c r="L127" s="21">
        <v>1</v>
      </c>
      <c r="M127" s="33">
        <f t="shared" si="30"/>
        <v>1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42">
        <f t="shared" si="31"/>
        <v>0</v>
      </c>
    </row>
    <row r="128" spans="1:20">
      <c r="A128" s="47"/>
      <c r="B128" s="18" t="s">
        <v>149</v>
      </c>
      <c r="C128" s="19">
        <v>7</v>
      </c>
      <c r="D128" s="14">
        <f t="shared" si="17"/>
        <v>0.00497866287339972</v>
      </c>
      <c r="E128" s="20">
        <v>0</v>
      </c>
      <c r="F128" s="21">
        <v>0</v>
      </c>
      <c r="G128" s="21">
        <v>0</v>
      </c>
      <c r="H128" s="21">
        <v>3</v>
      </c>
      <c r="I128" s="21">
        <v>0</v>
      </c>
      <c r="J128" s="21">
        <v>3</v>
      </c>
      <c r="K128" s="21">
        <v>0</v>
      </c>
      <c r="L128" s="21">
        <v>1</v>
      </c>
      <c r="M128" s="33">
        <f t="shared" si="30"/>
        <v>1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42">
        <f t="shared" si="31"/>
        <v>0</v>
      </c>
    </row>
    <row r="129" spans="1:20">
      <c r="A129" s="47"/>
      <c r="B129" s="18" t="s">
        <v>150</v>
      </c>
      <c r="C129" s="19">
        <v>341</v>
      </c>
      <c r="D129" s="14">
        <f t="shared" si="17"/>
        <v>0.2425320056899</v>
      </c>
      <c r="E129" s="20">
        <v>0</v>
      </c>
      <c r="F129" s="20">
        <v>0</v>
      </c>
      <c r="G129" s="21">
        <v>0</v>
      </c>
      <c r="H129" s="21">
        <v>1</v>
      </c>
      <c r="I129" s="21">
        <v>0</v>
      </c>
      <c r="J129" s="21">
        <v>0</v>
      </c>
      <c r="K129" s="21">
        <v>0</v>
      </c>
      <c r="L129" s="21">
        <v>0</v>
      </c>
      <c r="M129" s="33">
        <f t="shared" si="30"/>
        <v>0.00293255131964809</v>
      </c>
      <c r="N129" s="34">
        <v>31</v>
      </c>
      <c r="O129" s="34">
        <v>26</v>
      </c>
      <c r="P129" s="34">
        <v>56</v>
      </c>
      <c r="Q129" s="34">
        <v>43</v>
      </c>
      <c r="R129" s="41">
        <v>169</v>
      </c>
      <c r="S129" s="41">
        <v>15</v>
      </c>
      <c r="T129" s="42">
        <f t="shared" si="31"/>
        <v>0.997067448680352</v>
      </c>
    </row>
    <row r="130" spans="1:20">
      <c r="A130" s="47"/>
      <c r="B130" s="19" t="s">
        <v>151</v>
      </c>
      <c r="C130" s="19">
        <v>179</v>
      </c>
      <c r="D130" s="14">
        <f t="shared" si="17"/>
        <v>0.127311522048364</v>
      </c>
      <c r="E130" s="20">
        <v>12</v>
      </c>
      <c r="F130" s="20">
        <v>2</v>
      </c>
      <c r="G130" s="21">
        <v>9</v>
      </c>
      <c r="H130" s="21">
        <v>78</v>
      </c>
      <c r="I130" s="21">
        <v>13</v>
      </c>
      <c r="J130" s="21">
        <v>35</v>
      </c>
      <c r="K130" s="21">
        <v>11</v>
      </c>
      <c r="L130" s="21">
        <v>16</v>
      </c>
      <c r="M130" s="33">
        <f t="shared" si="30"/>
        <v>0.983240223463687</v>
      </c>
      <c r="N130" s="34">
        <v>0</v>
      </c>
      <c r="O130" s="34">
        <v>0</v>
      </c>
      <c r="P130" s="34">
        <v>2</v>
      </c>
      <c r="Q130" s="34">
        <v>0</v>
      </c>
      <c r="R130" s="41">
        <v>0</v>
      </c>
      <c r="S130" s="41">
        <v>1</v>
      </c>
      <c r="T130" s="42">
        <f t="shared" si="31"/>
        <v>0.0167597765363128</v>
      </c>
    </row>
    <row r="131" spans="1:20">
      <c r="A131" s="49"/>
      <c r="B131" s="23" t="s">
        <v>152</v>
      </c>
      <c r="C131" s="23">
        <v>1350</v>
      </c>
      <c r="D131" s="14">
        <f t="shared" ref="D131:D163" si="32">C131/1406</f>
        <v>0.960170697012802</v>
      </c>
      <c r="E131" s="24">
        <v>107</v>
      </c>
      <c r="F131" s="24">
        <v>50</v>
      </c>
      <c r="G131" s="25">
        <v>29</v>
      </c>
      <c r="H131" s="25">
        <v>218</v>
      </c>
      <c r="I131" s="25">
        <v>45</v>
      </c>
      <c r="J131" s="25">
        <v>106</v>
      </c>
      <c r="K131" s="25">
        <v>91</v>
      </c>
      <c r="L131" s="25">
        <v>37</v>
      </c>
      <c r="M131" s="35">
        <f t="shared" si="30"/>
        <v>0.505925925925926</v>
      </c>
      <c r="N131" s="36">
        <v>42</v>
      </c>
      <c r="O131" s="36">
        <v>45</v>
      </c>
      <c r="P131" s="36">
        <v>104</v>
      </c>
      <c r="Q131" s="36">
        <v>60</v>
      </c>
      <c r="R131" s="43">
        <v>393</v>
      </c>
      <c r="S131" s="43">
        <v>23</v>
      </c>
      <c r="T131" s="44">
        <f t="shared" si="31"/>
        <v>0.494074074074074</v>
      </c>
    </row>
    <row r="132" spans="1:20">
      <c r="A132" s="47"/>
      <c r="B132" s="19" t="s">
        <v>153</v>
      </c>
      <c r="C132" s="19">
        <v>402</v>
      </c>
      <c r="D132" s="14">
        <f t="shared" si="32"/>
        <v>0.285917496443812</v>
      </c>
      <c r="E132" s="20">
        <v>49</v>
      </c>
      <c r="F132" s="20">
        <v>35</v>
      </c>
      <c r="G132" s="21">
        <v>11</v>
      </c>
      <c r="H132" s="21">
        <v>122</v>
      </c>
      <c r="I132" s="21">
        <v>18</v>
      </c>
      <c r="J132" s="21">
        <v>58</v>
      </c>
      <c r="K132" s="21">
        <v>58</v>
      </c>
      <c r="L132" s="21">
        <v>12</v>
      </c>
      <c r="M132" s="33">
        <f t="shared" si="30"/>
        <v>0.902985074626866</v>
      </c>
      <c r="N132" s="34">
        <v>4</v>
      </c>
      <c r="O132" s="34">
        <v>3</v>
      </c>
      <c r="P132" s="34">
        <v>1</v>
      </c>
      <c r="Q132" s="34">
        <v>8</v>
      </c>
      <c r="R132" s="41">
        <v>19</v>
      </c>
      <c r="S132" s="41">
        <v>4</v>
      </c>
      <c r="T132" s="42">
        <f t="shared" si="31"/>
        <v>0.0970149253731343</v>
      </c>
    </row>
    <row r="133" spans="1:20">
      <c r="A133" s="47"/>
      <c r="B133" s="18" t="s">
        <v>154</v>
      </c>
      <c r="C133" s="19">
        <v>3</v>
      </c>
      <c r="D133" s="14">
        <f t="shared" si="32"/>
        <v>0.00213371266002845</v>
      </c>
      <c r="E133" s="20">
        <v>2</v>
      </c>
      <c r="F133" s="20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33">
        <f t="shared" si="30"/>
        <v>1</v>
      </c>
      <c r="N133" s="34">
        <v>0</v>
      </c>
      <c r="O133" s="34">
        <v>0</v>
      </c>
      <c r="P133" s="34">
        <v>0</v>
      </c>
      <c r="Q133" s="34">
        <v>0</v>
      </c>
      <c r="R133" s="41">
        <v>0</v>
      </c>
      <c r="S133" s="41">
        <v>0</v>
      </c>
      <c r="T133" s="42">
        <f t="shared" si="31"/>
        <v>0</v>
      </c>
    </row>
    <row r="134" spans="1:20">
      <c r="A134" s="48"/>
      <c r="B134" s="12" t="s">
        <v>155</v>
      </c>
      <c r="C134" s="13">
        <v>1</v>
      </c>
      <c r="D134" s="14">
        <f t="shared" si="32"/>
        <v>0.000711237553342817</v>
      </c>
      <c r="E134" s="15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/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9">
        <v>1</v>
      </c>
      <c r="T134" s="40"/>
    </row>
    <row r="135" spans="1:20">
      <c r="A135" s="48"/>
      <c r="B135" s="12" t="s">
        <v>156</v>
      </c>
      <c r="C135" s="13">
        <v>1</v>
      </c>
      <c r="D135" s="14">
        <f t="shared" si="32"/>
        <v>0.000711237553342817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1</v>
      </c>
      <c r="K135" s="16">
        <v>0</v>
      </c>
      <c r="L135" s="16">
        <v>0</v>
      </c>
      <c r="M135" s="16"/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40"/>
    </row>
    <row r="136" spans="1:20">
      <c r="A136" s="48"/>
      <c r="B136" s="12" t="s">
        <v>157</v>
      </c>
      <c r="C136" s="13">
        <v>1</v>
      </c>
      <c r="D136" s="14">
        <f t="shared" si="32"/>
        <v>0.000711237553342817</v>
      </c>
      <c r="E136" s="16">
        <v>0</v>
      </c>
      <c r="F136" s="15">
        <v>1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/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40"/>
    </row>
    <row r="137" spans="1:20">
      <c r="A137" s="48"/>
      <c r="B137" s="13" t="s">
        <v>158</v>
      </c>
      <c r="C137" s="13">
        <v>1</v>
      </c>
      <c r="D137" s="14">
        <f t="shared" si="32"/>
        <v>0.000711237553342817</v>
      </c>
      <c r="E137" s="16">
        <v>0</v>
      </c>
      <c r="F137" s="15">
        <v>0</v>
      </c>
      <c r="G137" s="16">
        <v>0</v>
      </c>
      <c r="H137" s="16">
        <v>0</v>
      </c>
      <c r="I137" s="16">
        <v>0</v>
      </c>
      <c r="J137" s="16">
        <v>1</v>
      </c>
      <c r="K137" s="16">
        <v>0</v>
      </c>
      <c r="L137" s="16">
        <v>0</v>
      </c>
      <c r="M137" s="16"/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40"/>
    </row>
    <row r="138" spans="1:20">
      <c r="A138" s="47"/>
      <c r="B138" s="18" t="s">
        <v>159</v>
      </c>
      <c r="C138" s="19">
        <v>2</v>
      </c>
      <c r="D138" s="14">
        <f t="shared" si="32"/>
        <v>0.00142247510668563</v>
      </c>
      <c r="E138" s="50">
        <v>0</v>
      </c>
      <c r="F138" s="20">
        <v>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33">
        <f t="shared" ref="M138:M143" si="33">SUM(E138:L138)/C138</f>
        <v>1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42">
        <f t="shared" ref="T138:T143" si="34">SUM(N138:S138)/C138</f>
        <v>0</v>
      </c>
    </row>
    <row r="139" spans="1:20">
      <c r="A139" s="47"/>
      <c r="B139" s="18" t="s">
        <v>160</v>
      </c>
      <c r="C139" s="19">
        <v>58</v>
      </c>
      <c r="D139" s="14">
        <f t="shared" si="32"/>
        <v>0.0412517780938834</v>
      </c>
      <c r="E139" s="20">
        <v>11</v>
      </c>
      <c r="F139" s="20">
        <v>9</v>
      </c>
      <c r="G139" s="21">
        <v>4</v>
      </c>
      <c r="H139" s="21">
        <v>11</v>
      </c>
      <c r="I139" s="21">
        <v>2</v>
      </c>
      <c r="J139" s="21">
        <v>9</v>
      </c>
      <c r="K139" s="21">
        <v>9</v>
      </c>
      <c r="L139" s="21">
        <v>3</v>
      </c>
      <c r="M139" s="33">
        <f t="shared" si="33"/>
        <v>1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42">
        <f t="shared" si="34"/>
        <v>0</v>
      </c>
    </row>
    <row r="140" spans="1:20">
      <c r="A140" s="47"/>
      <c r="B140" s="18" t="s">
        <v>161</v>
      </c>
      <c r="C140" s="19">
        <v>6</v>
      </c>
      <c r="D140" s="14">
        <f t="shared" si="32"/>
        <v>0.0042674253200569</v>
      </c>
      <c r="E140" s="20">
        <v>4</v>
      </c>
      <c r="F140" s="20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21">
        <v>0</v>
      </c>
      <c r="M140" s="33">
        <f t="shared" si="33"/>
        <v>1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42">
        <f t="shared" si="34"/>
        <v>0</v>
      </c>
    </row>
    <row r="141" spans="1:20">
      <c r="A141" s="47"/>
      <c r="B141" s="18" t="s">
        <v>162</v>
      </c>
      <c r="C141" s="19">
        <v>5</v>
      </c>
      <c r="D141" s="14">
        <f t="shared" si="32"/>
        <v>0.00355618776671408</v>
      </c>
      <c r="E141" s="20">
        <v>0</v>
      </c>
      <c r="F141" s="20">
        <v>2</v>
      </c>
      <c r="G141" s="21">
        <v>0</v>
      </c>
      <c r="H141" s="21">
        <v>1</v>
      </c>
      <c r="I141" s="21">
        <v>1</v>
      </c>
      <c r="J141" s="21">
        <v>0</v>
      </c>
      <c r="K141" s="21">
        <v>1</v>
      </c>
      <c r="L141" s="21">
        <v>0</v>
      </c>
      <c r="M141" s="33">
        <f t="shared" si="33"/>
        <v>1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42">
        <f t="shared" si="34"/>
        <v>0</v>
      </c>
    </row>
    <row r="142" spans="1:20">
      <c r="A142" s="47"/>
      <c r="B142" s="18" t="s">
        <v>163</v>
      </c>
      <c r="C142" s="19">
        <v>10</v>
      </c>
      <c r="D142" s="14">
        <f t="shared" si="32"/>
        <v>0.00711237553342817</v>
      </c>
      <c r="E142" s="20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33">
        <f t="shared" si="33"/>
        <v>0</v>
      </c>
      <c r="N142" s="34">
        <v>0</v>
      </c>
      <c r="O142" s="34">
        <v>1</v>
      </c>
      <c r="P142" s="34">
        <v>7</v>
      </c>
      <c r="Q142" s="34">
        <v>0</v>
      </c>
      <c r="R142" s="41">
        <v>0</v>
      </c>
      <c r="S142" s="41">
        <v>2</v>
      </c>
      <c r="T142" s="42">
        <f t="shared" si="34"/>
        <v>1</v>
      </c>
    </row>
    <row r="143" spans="1:20">
      <c r="A143" s="49"/>
      <c r="B143" s="23" t="s">
        <v>164</v>
      </c>
      <c r="C143" s="23">
        <v>64</v>
      </c>
      <c r="D143" s="14">
        <f t="shared" si="32"/>
        <v>0.0455192034139403</v>
      </c>
      <c r="E143" s="24">
        <v>11</v>
      </c>
      <c r="F143" s="24">
        <v>1</v>
      </c>
      <c r="G143" s="25">
        <v>5</v>
      </c>
      <c r="H143" s="25">
        <v>17</v>
      </c>
      <c r="I143" s="25">
        <v>1</v>
      </c>
      <c r="J143" s="25">
        <v>0</v>
      </c>
      <c r="K143" s="25">
        <v>7</v>
      </c>
      <c r="L143" s="25">
        <v>5</v>
      </c>
      <c r="M143" s="35">
        <f t="shared" si="33"/>
        <v>0.734375</v>
      </c>
      <c r="N143" s="36">
        <v>4</v>
      </c>
      <c r="O143" s="36">
        <v>3</v>
      </c>
      <c r="P143" s="36">
        <v>0</v>
      </c>
      <c r="Q143" s="36">
        <v>0</v>
      </c>
      <c r="R143" s="43">
        <v>9</v>
      </c>
      <c r="S143" s="43">
        <v>1</v>
      </c>
      <c r="T143" s="44">
        <f t="shared" si="34"/>
        <v>0.265625</v>
      </c>
    </row>
    <row r="144" spans="1:20">
      <c r="A144" s="48"/>
      <c r="B144" s="13" t="s">
        <v>165</v>
      </c>
      <c r="C144" s="13">
        <v>1</v>
      </c>
      <c r="D144" s="14">
        <f t="shared" si="32"/>
        <v>0.000711237553342817</v>
      </c>
      <c r="E144" s="15">
        <v>1</v>
      </c>
      <c r="F144" s="15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/>
      <c r="N144" s="32">
        <v>0</v>
      </c>
      <c r="O144" s="32">
        <v>0</v>
      </c>
      <c r="P144" s="32">
        <v>0</v>
      </c>
      <c r="Q144" s="32">
        <v>0</v>
      </c>
      <c r="R144" s="39">
        <v>0</v>
      </c>
      <c r="S144" s="39">
        <v>0</v>
      </c>
      <c r="T144" s="40"/>
    </row>
    <row r="145" spans="1:20">
      <c r="A145" s="49"/>
      <c r="B145" s="23" t="s">
        <v>166</v>
      </c>
      <c r="C145" s="23">
        <v>595</v>
      </c>
      <c r="D145" s="14">
        <f t="shared" si="32"/>
        <v>0.423186344238976</v>
      </c>
      <c r="E145" s="24">
        <v>46</v>
      </c>
      <c r="F145" s="24">
        <v>15</v>
      </c>
      <c r="G145" s="25">
        <v>13</v>
      </c>
      <c r="H145" s="25">
        <v>71</v>
      </c>
      <c r="I145" s="25">
        <v>21</v>
      </c>
      <c r="J145" s="25">
        <v>25</v>
      </c>
      <c r="K145" s="25">
        <v>29</v>
      </c>
      <c r="L145" s="25">
        <v>18</v>
      </c>
      <c r="M145" s="35">
        <f t="shared" ref="M145:M150" si="35">SUM(E145:L145)/C145</f>
        <v>0.4</v>
      </c>
      <c r="N145" s="36">
        <v>22</v>
      </c>
      <c r="O145" s="36">
        <v>24</v>
      </c>
      <c r="P145" s="36">
        <v>74</v>
      </c>
      <c r="Q145" s="36">
        <v>33</v>
      </c>
      <c r="R145" s="43">
        <v>193</v>
      </c>
      <c r="S145" s="43">
        <v>11</v>
      </c>
      <c r="T145" s="44">
        <f t="shared" ref="T145:T150" si="36">SUM(N145:S145)/C145</f>
        <v>0.6</v>
      </c>
    </row>
    <row r="146" spans="1:20">
      <c r="A146" s="49"/>
      <c r="B146" s="23" t="s">
        <v>167</v>
      </c>
      <c r="C146" s="23">
        <v>845</v>
      </c>
      <c r="D146" s="14">
        <f t="shared" si="32"/>
        <v>0.60099573257468</v>
      </c>
      <c r="E146" s="24">
        <v>72</v>
      </c>
      <c r="F146" s="24">
        <v>41</v>
      </c>
      <c r="G146" s="25">
        <v>24</v>
      </c>
      <c r="H146" s="25">
        <v>145</v>
      </c>
      <c r="I146" s="25">
        <v>32</v>
      </c>
      <c r="J146" s="25">
        <v>71</v>
      </c>
      <c r="K146" s="25">
        <v>69</v>
      </c>
      <c r="L146" s="25">
        <v>26</v>
      </c>
      <c r="M146" s="35">
        <f t="shared" si="35"/>
        <v>0.568047337278107</v>
      </c>
      <c r="N146" s="36">
        <v>24</v>
      </c>
      <c r="O146" s="36">
        <v>24</v>
      </c>
      <c r="P146" s="36">
        <v>76</v>
      </c>
      <c r="Q146" s="36">
        <v>33</v>
      </c>
      <c r="R146" s="43">
        <v>195</v>
      </c>
      <c r="S146" s="43">
        <v>13</v>
      </c>
      <c r="T146" s="44">
        <f t="shared" si="36"/>
        <v>0.431952662721893</v>
      </c>
    </row>
    <row r="147" spans="1:20">
      <c r="A147" s="49"/>
      <c r="B147" s="23" t="s">
        <v>168</v>
      </c>
      <c r="C147" s="23">
        <v>285</v>
      </c>
      <c r="D147" s="14">
        <f t="shared" si="32"/>
        <v>0.202702702702703</v>
      </c>
      <c r="E147" s="24">
        <v>49</v>
      </c>
      <c r="F147" s="24">
        <v>22</v>
      </c>
      <c r="G147" s="25">
        <v>9</v>
      </c>
      <c r="H147" s="25">
        <v>52</v>
      </c>
      <c r="I147" s="25">
        <v>13</v>
      </c>
      <c r="J147" s="25">
        <v>18</v>
      </c>
      <c r="K147" s="25">
        <v>31</v>
      </c>
      <c r="L147" s="25">
        <v>11</v>
      </c>
      <c r="M147" s="35">
        <f t="shared" si="35"/>
        <v>0.719298245614035</v>
      </c>
      <c r="N147" s="36">
        <v>2</v>
      </c>
      <c r="O147" s="36">
        <v>6</v>
      </c>
      <c r="P147" s="36">
        <v>28</v>
      </c>
      <c r="Q147" s="36">
        <v>0</v>
      </c>
      <c r="R147" s="43">
        <v>40</v>
      </c>
      <c r="S147" s="43">
        <v>4</v>
      </c>
      <c r="T147" s="44">
        <f t="shared" si="36"/>
        <v>0.280701754385965</v>
      </c>
    </row>
    <row r="148" spans="1:20">
      <c r="A148" s="47"/>
      <c r="B148" s="18" t="s">
        <v>169</v>
      </c>
      <c r="C148" s="19">
        <v>155</v>
      </c>
      <c r="D148" s="14">
        <f t="shared" si="32"/>
        <v>0.110241820768137</v>
      </c>
      <c r="E148" s="20">
        <v>35</v>
      </c>
      <c r="F148" s="20">
        <v>21</v>
      </c>
      <c r="G148" s="21">
        <v>5</v>
      </c>
      <c r="H148" s="21">
        <v>36</v>
      </c>
      <c r="I148" s="21">
        <v>10</v>
      </c>
      <c r="J148" s="21">
        <v>18</v>
      </c>
      <c r="K148" s="21">
        <v>26</v>
      </c>
      <c r="L148" s="21">
        <v>4</v>
      </c>
      <c r="M148" s="33">
        <f t="shared" si="35"/>
        <v>1</v>
      </c>
      <c r="N148" s="34">
        <v>0</v>
      </c>
      <c r="O148" s="34">
        <v>0</v>
      </c>
      <c r="P148" s="34">
        <v>0</v>
      </c>
      <c r="Q148" s="34">
        <v>0</v>
      </c>
      <c r="R148" s="41">
        <v>0</v>
      </c>
      <c r="S148" s="41">
        <v>0</v>
      </c>
      <c r="T148" s="42">
        <f t="shared" si="36"/>
        <v>0</v>
      </c>
    </row>
    <row r="149" spans="1:20">
      <c r="A149" s="49"/>
      <c r="B149" s="23" t="s">
        <v>170</v>
      </c>
      <c r="C149" s="23">
        <v>263</v>
      </c>
      <c r="D149" s="14">
        <f t="shared" si="32"/>
        <v>0.187055476529161</v>
      </c>
      <c r="E149" s="24">
        <v>35</v>
      </c>
      <c r="F149" s="24">
        <v>16</v>
      </c>
      <c r="G149" s="25">
        <v>6</v>
      </c>
      <c r="H149" s="25">
        <v>53</v>
      </c>
      <c r="I149" s="25">
        <v>10</v>
      </c>
      <c r="J149" s="25">
        <v>28</v>
      </c>
      <c r="K149" s="25">
        <v>23</v>
      </c>
      <c r="L149" s="25">
        <v>8</v>
      </c>
      <c r="M149" s="35">
        <f t="shared" si="35"/>
        <v>0.680608365019011</v>
      </c>
      <c r="N149" s="36">
        <v>14</v>
      </c>
      <c r="O149" s="36">
        <v>5</v>
      </c>
      <c r="P149" s="36">
        <v>11</v>
      </c>
      <c r="Q149" s="36">
        <v>17</v>
      </c>
      <c r="R149" s="43">
        <v>27</v>
      </c>
      <c r="S149" s="43">
        <v>10</v>
      </c>
      <c r="T149" s="44">
        <f t="shared" si="36"/>
        <v>0.319391634980989</v>
      </c>
    </row>
    <row r="150" spans="1:20">
      <c r="A150" s="49"/>
      <c r="B150" s="23" t="s">
        <v>171</v>
      </c>
      <c r="C150" s="23">
        <v>1260</v>
      </c>
      <c r="D150" s="14">
        <f t="shared" si="32"/>
        <v>0.896159317211949</v>
      </c>
      <c r="E150" s="24">
        <v>98</v>
      </c>
      <c r="F150" s="24">
        <v>44</v>
      </c>
      <c r="G150" s="25">
        <v>26</v>
      </c>
      <c r="H150" s="25">
        <v>180</v>
      </c>
      <c r="I150" s="25">
        <v>38</v>
      </c>
      <c r="J150" s="25">
        <v>86</v>
      </c>
      <c r="K150" s="25">
        <v>88</v>
      </c>
      <c r="L150" s="25">
        <v>34</v>
      </c>
      <c r="M150" s="35">
        <f t="shared" si="35"/>
        <v>0.471428571428571</v>
      </c>
      <c r="N150" s="36">
        <v>42</v>
      </c>
      <c r="O150" s="36">
        <v>45</v>
      </c>
      <c r="P150" s="36">
        <v>104</v>
      </c>
      <c r="Q150" s="36">
        <v>60</v>
      </c>
      <c r="R150" s="43">
        <v>393</v>
      </c>
      <c r="S150" s="43">
        <v>22</v>
      </c>
      <c r="T150" s="44">
        <f t="shared" si="36"/>
        <v>0.528571428571429</v>
      </c>
    </row>
    <row r="151" spans="1:20">
      <c r="A151" s="48"/>
      <c r="B151" s="13" t="s">
        <v>172</v>
      </c>
      <c r="C151" s="13">
        <v>1</v>
      </c>
      <c r="D151" s="14">
        <f t="shared" si="32"/>
        <v>0.000711237553342817</v>
      </c>
      <c r="E151" s="15">
        <v>0</v>
      </c>
      <c r="F151" s="15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</v>
      </c>
      <c r="L151" s="16">
        <v>0</v>
      </c>
      <c r="M151" s="16"/>
      <c r="N151" s="32">
        <v>0</v>
      </c>
      <c r="O151" s="32">
        <v>0</v>
      </c>
      <c r="P151" s="32">
        <v>0</v>
      </c>
      <c r="Q151" s="32">
        <v>0</v>
      </c>
      <c r="R151" s="39">
        <v>0</v>
      </c>
      <c r="S151" s="32">
        <v>0</v>
      </c>
      <c r="T151" s="40"/>
    </row>
    <row r="152" spans="1:20">
      <c r="A152" s="47"/>
      <c r="B152" s="18" t="s">
        <v>173</v>
      </c>
      <c r="C152" s="19">
        <v>16</v>
      </c>
      <c r="D152" s="14">
        <f t="shared" si="32"/>
        <v>0.0113798008534851</v>
      </c>
      <c r="E152" s="20">
        <v>1</v>
      </c>
      <c r="F152" s="20">
        <v>8</v>
      </c>
      <c r="G152" s="21">
        <v>0</v>
      </c>
      <c r="H152" s="21">
        <v>2</v>
      </c>
      <c r="I152" s="21">
        <v>1</v>
      </c>
      <c r="J152" s="21">
        <v>1</v>
      </c>
      <c r="K152" s="21">
        <v>3</v>
      </c>
      <c r="L152" s="21">
        <v>0</v>
      </c>
      <c r="M152" s="33">
        <f t="shared" ref="M152:M156" si="37">SUM(E152:L152)/C152</f>
        <v>1</v>
      </c>
      <c r="N152" s="34">
        <v>0</v>
      </c>
      <c r="O152" s="34">
        <v>0</v>
      </c>
      <c r="P152" s="34">
        <v>0</v>
      </c>
      <c r="Q152" s="34">
        <v>0</v>
      </c>
      <c r="R152" s="41">
        <v>0</v>
      </c>
      <c r="S152" s="34">
        <v>0</v>
      </c>
      <c r="T152" s="42">
        <f t="shared" ref="T152:T156" si="38">SUM(N152:S152)/C152</f>
        <v>0</v>
      </c>
    </row>
    <row r="153" spans="1:20">
      <c r="A153" s="47"/>
      <c r="B153" s="18" t="s">
        <v>174</v>
      </c>
      <c r="C153" s="19">
        <v>64</v>
      </c>
      <c r="D153" s="14">
        <f t="shared" si="32"/>
        <v>0.0455192034139403</v>
      </c>
      <c r="E153" s="20">
        <v>4</v>
      </c>
      <c r="F153" s="20">
        <v>14</v>
      </c>
      <c r="G153" s="21">
        <v>0</v>
      </c>
      <c r="H153" s="21">
        <v>2</v>
      </c>
      <c r="I153" s="21">
        <v>4</v>
      </c>
      <c r="J153" s="21">
        <v>0</v>
      </c>
      <c r="K153" s="21">
        <v>40</v>
      </c>
      <c r="L153" s="21">
        <v>0</v>
      </c>
      <c r="M153" s="33">
        <f t="shared" si="37"/>
        <v>1</v>
      </c>
      <c r="N153" s="34">
        <v>0</v>
      </c>
      <c r="O153" s="34">
        <v>0</v>
      </c>
      <c r="P153" s="34">
        <v>0</v>
      </c>
      <c r="Q153" s="34">
        <v>0</v>
      </c>
      <c r="R153" s="41">
        <v>0</v>
      </c>
      <c r="S153" s="41">
        <v>0</v>
      </c>
      <c r="T153" s="42">
        <f t="shared" si="38"/>
        <v>0</v>
      </c>
    </row>
    <row r="154" spans="1:20">
      <c r="A154" s="47"/>
      <c r="B154" s="18" t="s">
        <v>175</v>
      </c>
      <c r="C154" s="19">
        <v>133</v>
      </c>
      <c r="D154" s="14">
        <f t="shared" si="32"/>
        <v>0.0945945945945946</v>
      </c>
      <c r="E154" s="20">
        <v>13</v>
      </c>
      <c r="F154" s="20">
        <v>2</v>
      </c>
      <c r="G154" s="21">
        <v>3</v>
      </c>
      <c r="H154" s="21">
        <v>57</v>
      </c>
      <c r="I154" s="21">
        <v>11</v>
      </c>
      <c r="J154" s="21">
        <v>25</v>
      </c>
      <c r="K154" s="21">
        <v>10</v>
      </c>
      <c r="L154" s="21">
        <v>12</v>
      </c>
      <c r="M154" s="33">
        <f t="shared" si="37"/>
        <v>1</v>
      </c>
      <c r="N154" s="34">
        <v>0</v>
      </c>
      <c r="O154" s="34">
        <v>0</v>
      </c>
      <c r="P154" s="34">
        <v>0</v>
      </c>
      <c r="Q154" s="34">
        <v>0</v>
      </c>
      <c r="R154" s="41">
        <v>0</v>
      </c>
      <c r="S154" s="34">
        <v>0</v>
      </c>
      <c r="T154" s="42">
        <f t="shared" si="38"/>
        <v>0</v>
      </c>
    </row>
    <row r="155" spans="1:20">
      <c r="A155" s="47"/>
      <c r="B155" s="18" t="s">
        <v>176</v>
      </c>
      <c r="C155" s="19">
        <v>32</v>
      </c>
      <c r="D155" s="14">
        <f t="shared" si="32"/>
        <v>0.0227596017069701</v>
      </c>
      <c r="E155" s="20">
        <v>11</v>
      </c>
      <c r="F155" s="20">
        <v>1</v>
      </c>
      <c r="G155" s="21">
        <v>2</v>
      </c>
      <c r="H155" s="21">
        <v>10</v>
      </c>
      <c r="I155" s="21">
        <v>1</v>
      </c>
      <c r="J155" s="21">
        <v>0</v>
      </c>
      <c r="K155" s="21">
        <v>4</v>
      </c>
      <c r="L155" s="21">
        <v>3</v>
      </c>
      <c r="M155" s="33">
        <f t="shared" si="37"/>
        <v>1</v>
      </c>
      <c r="N155" s="34">
        <v>0</v>
      </c>
      <c r="O155" s="34">
        <v>0</v>
      </c>
      <c r="P155" s="34">
        <v>0</v>
      </c>
      <c r="Q155" s="34">
        <v>0</v>
      </c>
      <c r="R155" s="41">
        <v>0</v>
      </c>
      <c r="S155" s="41">
        <v>0</v>
      </c>
      <c r="T155" s="42">
        <f t="shared" si="38"/>
        <v>0</v>
      </c>
    </row>
    <row r="156" spans="1:20">
      <c r="A156" s="51"/>
      <c r="B156" s="18" t="s">
        <v>177</v>
      </c>
      <c r="C156" s="18">
        <v>30</v>
      </c>
      <c r="D156" s="14">
        <f t="shared" si="32"/>
        <v>0.0213371266002845</v>
      </c>
      <c r="E156" s="20">
        <v>0</v>
      </c>
      <c r="F156" s="21">
        <v>0</v>
      </c>
      <c r="G156" s="21">
        <v>1</v>
      </c>
      <c r="H156" s="21">
        <v>14</v>
      </c>
      <c r="I156" s="21">
        <v>2</v>
      </c>
      <c r="J156" s="21">
        <v>6</v>
      </c>
      <c r="K156" s="21">
        <v>0</v>
      </c>
      <c r="L156" s="21">
        <v>7</v>
      </c>
      <c r="M156" s="33">
        <f t="shared" si="37"/>
        <v>1</v>
      </c>
      <c r="N156" s="34">
        <v>0</v>
      </c>
      <c r="O156" s="34">
        <v>0</v>
      </c>
      <c r="P156" s="34">
        <v>0</v>
      </c>
      <c r="Q156" s="34">
        <v>0</v>
      </c>
      <c r="R156" s="41">
        <v>0</v>
      </c>
      <c r="S156" s="41">
        <v>0</v>
      </c>
      <c r="T156" s="42">
        <f t="shared" si="38"/>
        <v>0</v>
      </c>
    </row>
    <row r="157" spans="1:20">
      <c r="A157" s="52" t="s">
        <v>178</v>
      </c>
      <c r="B157" s="12" t="s">
        <v>179</v>
      </c>
      <c r="C157" s="13">
        <v>1</v>
      </c>
      <c r="D157" s="14">
        <f t="shared" si="32"/>
        <v>0.000711237553342817</v>
      </c>
      <c r="E157" s="15">
        <v>0</v>
      </c>
      <c r="F157" s="16">
        <v>0</v>
      </c>
      <c r="G157" s="16">
        <v>0</v>
      </c>
      <c r="H157" s="16">
        <v>1</v>
      </c>
      <c r="I157" s="16">
        <v>0</v>
      </c>
      <c r="J157" s="16">
        <v>0</v>
      </c>
      <c r="K157" s="16">
        <v>0</v>
      </c>
      <c r="L157" s="16">
        <v>0</v>
      </c>
      <c r="M157" s="16"/>
      <c r="N157" s="32">
        <v>0</v>
      </c>
      <c r="O157" s="32">
        <v>0</v>
      </c>
      <c r="P157" s="32">
        <v>0</v>
      </c>
      <c r="Q157" s="32">
        <v>0</v>
      </c>
      <c r="R157" s="39">
        <v>0</v>
      </c>
      <c r="S157" s="39">
        <v>0</v>
      </c>
      <c r="T157" s="40"/>
    </row>
    <row r="158" spans="1:20">
      <c r="A158" s="52"/>
      <c r="B158" s="12" t="s">
        <v>180</v>
      </c>
      <c r="C158" s="13">
        <v>1</v>
      </c>
      <c r="D158" s="14">
        <f t="shared" si="32"/>
        <v>0.000711237553342817</v>
      </c>
      <c r="E158" s="15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/>
      <c r="N158" s="32">
        <v>0</v>
      </c>
      <c r="O158" s="32">
        <v>0</v>
      </c>
      <c r="P158" s="32">
        <v>0</v>
      </c>
      <c r="Q158" s="32">
        <v>0</v>
      </c>
      <c r="R158" s="39">
        <v>0</v>
      </c>
      <c r="S158" s="39">
        <v>0</v>
      </c>
      <c r="T158" s="40"/>
    </row>
    <row r="159" spans="1:20">
      <c r="A159" s="52"/>
      <c r="B159" s="18" t="s">
        <v>181</v>
      </c>
      <c r="C159" s="18">
        <v>57</v>
      </c>
      <c r="D159" s="14">
        <f t="shared" si="32"/>
        <v>0.0405405405405405</v>
      </c>
      <c r="E159" s="20">
        <v>0</v>
      </c>
      <c r="F159" s="20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33">
        <f t="shared" ref="M159:M163" si="39">SUM(E159:L159)/C159</f>
        <v>0</v>
      </c>
      <c r="N159" s="34">
        <v>0</v>
      </c>
      <c r="O159" s="34">
        <v>1</v>
      </c>
      <c r="P159" s="34">
        <v>16</v>
      </c>
      <c r="Q159" s="34">
        <v>0</v>
      </c>
      <c r="R159" s="41">
        <v>40</v>
      </c>
      <c r="S159" s="41">
        <v>0</v>
      </c>
      <c r="T159" s="42">
        <f t="shared" ref="T159:T163" si="40">SUM(N159:S159)/C159</f>
        <v>1</v>
      </c>
    </row>
    <row r="160" spans="1:20">
      <c r="A160" s="53" t="s">
        <v>182</v>
      </c>
      <c r="B160" s="12" t="s">
        <v>183</v>
      </c>
      <c r="C160" s="13">
        <v>1</v>
      </c>
      <c r="D160" s="14">
        <f t="shared" si="32"/>
        <v>0.000711237553342817</v>
      </c>
      <c r="E160" s="15">
        <v>1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/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40"/>
    </row>
    <row r="161" spans="1:20">
      <c r="A161" s="53"/>
      <c r="B161" s="12" t="s">
        <v>184</v>
      </c>
      <c r="C161" s="13">
        <v>1</v>
      </c>
      <c r="D161" s="14">
        <f t="shared" si="32"/>
        <v>0.000711237553342817</v>
      </c>
      <c r="E161" s="54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/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40"/>
    </row>
    <row r="162" spans="1:20">
      <c r="A162" s="53"/>
      <c r="B162" s="18" t="s">
        <v>185</v>
      </c>
      <c r="C162" s="19">
        <v>2</v>
      </c>
      <c r="D162" s="14">
        <f t="shared" si="32"/>
        <v>0.00142247510668563</v>
      </c>
      <c r="E162" s="55">
        <v>2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33">
        <f t="shared" si="39"/>
        <v>1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42">
        <f t="shared" si="40"/>
        <v>0</v>
      </c>
    </row>
    <row r="163" spans="1:20">
      <c r="A163" s="56"/>
      <c r="B163" s="57" t="s">
        <v>186</v>
      </c>
      <c r="C163" s="57">
        <v>2</v>
      </c>
      <c r="D163" s="58">
        <f t="shared" si="32"/>
        <v>0.00142247510668563</v>
      </c>
      <c r="E163" s="59">
        <v>0</v>
      </c>
      <c r="F163" s="60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64">
        <f t="shared" si="39"/>
        <v>0</v>
      </c>
      <c r="N163" s="65">
        <v>0</v>
      </c>
      <c r="O163" s="65">
        <v>0</v>
      </c>
      <c r="P163" s="65">
        <v>2</v>
      </c>
      <c r="Q163" s="65">
        <v>0</v>
      </c>
      <c r="R163" s="65">
        <v>0</v>
      </c>
      <c r="S163" s="66">
        <v>0</v>
      </c>
      <c r="T163" s="67">
        <f t="shared" si="40"/>
        <v>1</v>
      </c>
    </row>
    <row r="164" spans="1:20">
      <c r="A164" s="61"/>
      <c r="C164" s="3"/>
      <c r="D164" s="62"/>
      <c r="E164" s="61"/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61"/>
      <c r="R164" s="61"/>
      <c r="S164" s="61"/>
      <c r="T164" s="42"/>
    </row>
    <row r="165" ht="15.75" spans="2:20">
      <c r="B165" s="63" t="s">
        <v>187</v>
      </c>
      <c r="C165" s="63"/>
      <c r="D165" s="63"/>
      <c r="E165" s="63"/>
      <c r="F165" s="63"/>
      <c r="G165" s="63"/>
      <c r="H165" s="63"/>
      <c r="I165" s="63"/>
      <c r="J165" s="63"/>
      <c r="K165" s="61"/>
      <c r="L165" s="61"/>
      <c r="M165" s="62"/>
      <c r="N165" s="61"/>
      <c r="O165" s="61"/>
      <c r="P165" s="61"/>
      <c r="Q165" s="61"/>
      <c r="R165" s="61"/>
      <c r="S165" s="61"/>
      <c r="T165" s="42"/>
    </row>
    <row r="166" spans="1:20">
      <c r="A166" s="61"/>
      <c r="K166" s="61"/>
      <c r="L166" s="61"/>
      <c r="M166" s="62"/>
      <c r="N166" s="61"/>
      <c r="O166" s="61"/>
      <c r="P166" s="61"/>
      <c r="Q166" s="61"/>
      <c r="R166" s="61"/>
      <c r="S166" s="61"/>
      <c r="T166" s="42"/>
    </row>
    <row r="167" spans="1:20">
      <c r="A167" s="61"/>
      <c r="C167" s="3"/>
      <c r="D167" s="62"/>
      <c r="E167" s="61"/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61"/>
      <c r="R167" s="61"/>
      <c r="S167" s="61"/>
      <c r="T167" s="42"/>
    </row>
    <row r="168" spans="1:20">
      <c r="A168" s="61"/>
      <c r="C168" s="3"/>
      <c r="D168" s="62"/>
      <c r="E168" s="6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61"/>
      <c r="R168" s="61"/>
      <c r="S168" s="61"/>
      <c r="T168" s="42"/>
    </row>
    <row r="169" spans="1:20">
      <c r="A169" s="61"/>
      <c r="C169" s="3"/>
      <c r="D169" s="62"/>
      <c r="E169" s="61"/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61"/>
      <c r="R169" s="61"/>
      <c r="S169" s="61"/>
      <c r="T169" s="42"/>
    </row>
    <row r="170" spans="1:20">
      <c r="A170" s="61"/>
      <c r="C170" s="3"/>
      <c r="D170" s="62"/>
      <c r="E170" s="61"/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61"/>
      <c r="R170" s="61"/>
      <c r="S170" s="61"/>
      <c r="T170" s="42"/>
    </row>
    <row r="171" spans="1:20">
      <c r="A171" s="61"/>
      <c r="C171" s="3"/>
      <c r="D171" s="62"/>
      <c r="E171" s="61"/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61"/>
      <c r="R171" s="61"/>
      <c r="S171" s="61"/>
      <c r="T171" s="42"/>
    </row>
  </sheetData>
  <mergeCells count="7">
    <mergeCell ref="B165:J165"/>
    <mergeCell ref="A3:A9"/>
    <mergeCell ref="A10:A50"/>
    <mergeCell ref="A51:A73"/>
    <mergeCell ref="A74:A156"/>
    <mergeCell ref="A157:A159"/>
    <mergeCell ref="A160:A163"/>
  </mergeCells>
  <pageMargins left="0.75" right="0.75" top="1" bottom="1" header="0.5" footer="0.5"/>
  <headerFooter/>
  <ignoredErrors>
    <ignoredError sqref="M159 M131:M133 M74:M87 M51:M55 M24:M32 M10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vv</cp:lastModifiedBy>
  <dcterms:created xsi:type="dcterms:W3CDTF">2020-11-15T06:05:34Z</dcterms:created>
  <dcterms:modified xsi:type="dcterms:W3CDTF">2020-11-15T06:57:13Z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