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shimayuuji/Google ドライブ（kishima@abs.agr.hokudai.ac.jp）/yuji 67 Tam paper 2/yuji 67 Tam paper2 English editor/"/>
    </mc:Choice>
  </mc:AlternateContent>
  <xr:revisionPtr revIDLastSave="0" documentId="13_ncr:1_{DEDB1590-1AF9-FF4E-8B02-09CAF1F6DA5B}" xr6:coauthVersionLast="47" xr6:coauthVersionMax="47" xr10:uidLastSave="{00000000-0000-0000-0000-000000000000}"/>
  <bookViews>
    <workbookView xWindow="0" yWindow="500" windowWidth="19420" windowHeight="10420" activeTab="4" xr2:uid="{00000000-000D-0000-FFFF-FFFF00000000}"/>
  </bookViews>
  <sheets>
    <sheet name="Suppl. Table 1" sheetId="1" r:id="rId1"/>
    <sheet name="Suppl. Table 2" sheetId="2" r:id="rId2"/>
    <sheet name="Suppl. Table 3" sheetId="3" r:id="rId3"/>
    <sheet name="Suppl. Table 4" sheetId="4" r:id="rId4"/>
    <sheet name="Suppl. Table 5" sheetId="5" r:id="rId5"/>
    <sheet name="Suppl. Table 6A" sheetId="6" r:id="rId6"/>
    <sheet name="Suppl. Table 6B" sheetId="7" r:id="rId7"/>
  </sheets>
  <definedNames>
    <definedName name="_xlnm._FilterDatabase" localSheetId="3" hidden="1">'Suppl. Table 4'!$B$2:$H$99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4" l="1"/>
  <c r="F101" i="4"/>
  <c r="E101" i="4"/>
  <c r="D101" i="4"/>
  <c r="G100" i="4"/>
  <c r="F100" i="4"/>
  <c r="E100" i="4"/>
  <c r="D100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8" i="4"/>
  <c r="H17" i="4"/>
  <c r="H20" i="4"/>
  <c r="H19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5" i="4"/>
  <c r="H34" i="4"/>
  <c r="H36" i="4"/>
  <c r="H37" i="4"/>
  <c r="H38" i="4"/>
  <c r="H39" i="4"/>
  <c r="H40" i="4"/>
  <c r="H41" i="4"/>
  <c r="H42" i="4"/>
  <c r="H43" i="4"/>
  <c r="H44" i="4"/>
  <c r="H46" i="4"/>
  <c r="H45" i="4"/>
  <c r="H47" i="4"/>
  <c r="H49" i="4"/>
  <c r="H48" i="4"/>
  <c r="H50" i="4"/>
  <c r="H51" i="4"/>
  <c r="H52" i="4"/>
  <c r="H54" i="4"/>
  <c r="H53" i="4"/>
  <c r="H56" i="4"/>
  <c r="H55" i="4"/>
  <c r="H57" i="4"/>
  <c r="H58" i="4"/>
  <c r="H59" i="4"/>
  <c r="H60" i="4"/>
  <c r="H61" i="4"/>
  <c r="H62" i="4"/>
  <c r="H63" i="4"/>
  <c r="H64" i="4"/>
  <c r="H65" i="4"/>
  <c r="H67" i="4"/>
  <c r="H66" i="4"/>
  <c r="H68" i="4"/>
  <c r="H69" i="4"/>
  <c r="H70" i="4"/>
  <c r="H72" i="4"/>
  <c r="H71" i="4"/>
  <c r="H73" i="4"/>
  <c r="H74" i="4"/>
  <c r="H75" i="4"/>
  <c r="H77" i="4"/>
  <c r="H76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</calcChain>
</file>

<file path=xl/sharedStrings.xml><?xml version="1.0" encoding="utf-8"?>
<sst xmlns="http://schemas.openxmlformats.org/spreadsheetml/2006/main" count="675" uniqueCount="321">
  <si>
    <t>No.</t>
  </si>
  <si>
    <t>Accession code</t>
  </si>
  <si>
    <t>accession name</t>
  </si>
  <si>
    <t>Province</t>
  </si>
  <si>
    <t>Landrace/improved lines</t>
    <phoneticPr fontId="5"/>
  </si>
  <si>
    <t>MDI-1</t>
  </si>
  <si>
    <t>BO LIEP 2</t>
  </si>
  <si>
    <t>Ca Mau</t>
  </si>
  <si>
    <t>Landrace</t>
  </si>
  <si>
    <t>MDI-2</t>
  </si>
  <si>
    <t>BA BONG MAN</t>
  </si>
  <si>
    <t>MDI-3</t>
  </si>
  <si>
    <t>LUN PHEN</t>
  </si>
  <si>
    <t>MDI-4</t>
  </si>
  <si>
    <t>LUN DO</t>
  </si>
  <si>
    <t>MDI-5</t>
  </si>
  <si>
    <t>LUN PHEN HAT NHO</t>
  </si>
  <si>
    <t>MDI-6</t>
  </si>
  <si>
    <t>LUN MAN</t>
  </si>
  <si>
    <t>MDI-7</t>
  </si>
  <si>
    <t>LUN VANG</t>
  </si>
  <si>
    <t>MDI-8</t>
  </si>
  <si>
    <t>LUN PHET</t>
  </si>
  <si>
    <t>MDI-9</t>
  </si>
  <si>
    <t>LUN HEN</t>
  </si>
  <si>
    <t>MDI-11</t>
  </si>
  <si>
    <t>LUN CAN DO</t>
  </si>
  <si>
    <t>MDI-12</t>
  </si>
  <si>
    <t>LUN CAN TRANG</t>
  </si>
  <si>
    <t>MDI-13</t>
  </si>
  <si>
    <t>TRANG PHIEU</t>
  </si>
  <si>
    <t>MDI-14</t>
  </si>
  <si>
    <t>MOT BUI LUN</t>
  </si>
  <si>
    <t>MDI-15</t>
  </si>
  <si>
    <t>MOT BUI LUN CA MAU</t>
  </si>
  <si>
    <t>MDI-16</t>
  </si>
  <si>
    <t>MOT BUI TRANG</t>
  </si>
  <si>
    <t>MDI-17</t>
  </si>
  <si>
    <t>NANG QUOT BIEN</t>
  </si>
  <si>
    <t>MDI-18</t>
  </si>
  <si>
    <t>NEP SUA</t>
  </si>
  <si>
    <t>MDI-19</t>
  </si>
  <si>
    <t>SOI LUN</t>
  </si>
  <si>
    <t>MDI-21</t>
  </si>
  <si>
    <t>DOC PHUNG</t>
  </si>
  <si>
    <t>Ben Tre</t>
  </si>
  <si>
    <t>MDI-22</t>
  </si>
  <si>
    <t>TRA LONG 2</t>
  </si>
  <si>
    <t>MDI-23</t>
  </si>
  <si>
    <t>BA BUI 2</t>
  </si>
  <si>
    <t>MDI-24</t>
  </si>
  <si>
    <t>NANG QUOT BIEN 1</t>
  </si>
  <si>
    <t>MDI-25</t>
  </si>
  <si>
    <t>MOT BUI LUN 2</t>
  </si>
  <si>
    <t>MDI-26</t>
  </si>
  <si>
    <t>MONG CHIM DEN</t>
  </si>
  <si>
    <t>MDI-27</t>
  </si>
  <si>
    <t>NAM TAI 1</t>
  </si>
  <si>
    <t>MDI-28</t>
  </si>
  <si>
    <t>MONG CHIM ROI 3</t>
  </si>
  <si>
    <t>MDI-29</t>
  </si>
  <si>
    <t>BA BUI LUN</t>
  </si>
  <si>
    <t>MDI-30</t>
  </si>
  <si>
    <t>MOT BUI 5</t>
  </si>
  <si>
    <t>MDI-31</t>
  </si>
  <si>
    <t>MOT BUI DO CAO CA MAU</t>
  </si>
  <si>
    <t>MDI-41</t>
  </si>
  <si>
    <t>THOM MUA 1</t>
  </si>
  <si>
    <t>MDI-42</t>
  </si>
  <si>
    <t>HUYET RONG LONG AN</t>
  </si>
  <si>
    <t>Long An</t>
  </si>
  <si>
    <t>MDI-43</t>
  </si>
  <si>
    <t>TAI NGUYEN SUA</t>
  </si>
  <si>
    <t>MDI-44</t>
  </si>
  <si>
    <t>MTL110</t>
  </si>
  <si>
    <t>Improved rice</t>
  </si>
  <si>
    <t>MDI-49</t>
  </si>
  <si>
    <t>MTL944</t>
  </si>
  <si>
    <t>Can Tho</t>
  </si>
  <si>
    <t>MDI-50</t>
  </si>
  <si>
    <t>MTL560</t>
  </si>
  <si>
    <t>MDI-52</t>
  </si>
  <si>
    <t>MTL480</t>
  </si>
  <si>
    <t>MDI-53</t>
  </si>
  <si>
    <t>MTL547</t>
  </si>
  <si>
    <t>MDI-54</t>
  </si>
  <si>
    <t>MTL939</t>
  </si>
  <si>
    <t>MDI-55</t>
  </si>
  <si>
    <t>MTL934</t>
  </si>
  <si>
    <t>MDI-56</t>
  </si>
  <si>
    <t>MTL943</t>
  </si>
  <si>
    <t>MDI-57</t>
  </si>
  <si>
    <t>MTL926</t>
  </si>
  <si>
    <t>MDI-58</t>
  </si>
  <si>
    <t>MTL941</t>
  </si>
  <si>
    <t>MDI-59</t>
  </si>
  <si>
    <t>MTL942</t>
  </si>
  <si>
    <t>MDI-60</t>
  </si>
  <si>
    <t>MTL946</t>
  </si>
  <si>
    <t>MDI-61</t>
  </si>
  <si>
    <t>MTL938</t>
  </si>
  <si>
    <t>MDI-62</t>
  </si>
  <si>
    <t>MTL945</t>
  </si>
  <si>
    <t>MDI-63</t>
  </si>
  <si>
    <t>MTL936</t>
  </si>
  <si>
    <t>MDI-64</t>
  </si>
  <si>
    <t>MTL930</t>
  </si>
  <si>
    <t>MDI-65</t>
  </si>
  <si>
    <t>MTL940</t>
  </si>
  <si>
    <t>MDI-66</t>
  </si>
  <si>
    <t>MTL372</t>
  </si>
  <si>
    <t>MDI-67</t>
  </si>
  <si>
    <t>Ba bui 1</t>
  </si>
  <si>
    <t>MDI-68</t>
  </si>
  <si>
    <t>BA MUOI MUA</t>
  </si>
  <si>
    <t>Vinh Long</t>
  </si>
  <si>
    <t>MDI-69</t>
  </si>
  <si>
    <t>BA TUC 1</t>
  </si>
  <si>
    <t>MDI-70</t>
  </si>
  <si>
    <t>BAY TAN</t>
  </si>
  <si>
    <t>MDI-71</t>
  </si>
  <si>
    <t>BONG VANG</t>
  </si>
  <si>
    <t>Kien Giang</t>
  </si>
  <si>
    <t>MDI-72</t>
  </si>
  <si>
    <t>CHAU HANG VO</t>
  </si>
  <si>
    <t>MDI-75</t>
  </si>
  <si>
    <t>CHUM RUOT MUON</t>
  </si>
  <si>
    <t>MDI-77</t>
  </si>
  <si>
    <t>CHUOI</t>
  </si>
  <si>
    <t>Tien Giang</t>
  </si>
  <si>
    <t>MDI-82</t>
  </si>
  <si>
    <t>LUA CHUOI</t>
  </si>
  <si>
    <t>MDI-83</t>
  </si>
  <si>
    <t>NANG DUT 1</t>
  </si>
  <si>
    <t>MDI-85</t>
  </si>
  <si>
    <t>NANG HUONG 1</t>
  </si>
  <si>
    <t>MDI-86</t>
  </si>
  <si>
    <t>NANG HUONG TRON</t>
  </si>
  <si>
    <t>MDI-87</t>
  </si>
  <si>
    <t>NANG KE</t>
  </si>
  <si>
    <t>An Giang</t>
  </si>
  <si>
    <t>MDI-88</t>
  </si>
  <si>
    <t>NANG KEO BA TU</t>
  </si>
  <si>
    <t>Tra Vinh</t>
  </si>
  <si>
    <t>MDI-89</t>
  </si>
  <si>
    <t>NANG KEO XIEM 2</t>
  </si>
  <si>
    <t>MDI-90</t>
  </si>
  <si>
    <t>NANG NUOOL 3</t>
  </si>
  <si>
    <t>MDI-91</t>
  </si>
  <si>
    <t>NANG PHET 3</t>
  </si>
  <si>
    <t>MDI-92</t>
  </si>
  <si>
    <t>NANG QUOT 1</t>
  </si>
  <si>
    <t>MDI-95</t>
  </si>
  <si>
    <t>NEP DAI LOAN 2</t>
  </si>
  <si>
    <t>MDI-96</t>
  </si>
  <si>
    <t>NEP MO 3</t>
  </si>
  <si>
    <t>MDI-97</t>
  </si>
  <si>
    <t>NEP RUOI SOM 1</t>
  </si>
  <si>
    <t>MDI-98</t>
  </si>
  <si>
    <t>NEP TAM SAC</t>
  </si>
  <si>
    <t>MDI-99</t>
  </si>
  <si>
    <t>NEP THAN NONG 1</t>
  </si>
  <si>
    <t>MDI-100</t>
  </si>
  <si>
    <t>NEP TRANG 1</t>
  </si>
  <si>
    <t>MDI-101</t>
  </si>
  <si>
    <t>SAI GON</t>
  </si>
  <si>
    <t>Hau Giang</t>
  </si>
  <si>
    <t>MDI-102</t>
  </si>
  <si>
    <t>SOI DO</t>
  </si>
  <si>
    <t>MDI-104</t>
  </si>
  <si>
    <t>TRANG CHI SUOI</t>
  </si>
  <si>
    <t>MDI-105</t>
  </si>
  <si>
    <t>TRANG CHUM LUA</t>
  </si>
  <si>
    <t>MDI-106</t>
  </si>
  <si>
    <t>TRANG LUN 3</t>
  </si>
  <si>
    <t>MDI-108</t>
  </si>
  <si>
    <t>TRAU TRON</t>
  </si>
  <si>
    <t>MDI-109</t>
  </si>
  <si>
    <t>TRUNG KIEN</t>
  </si>
  <si>
    <t>MDI-111</t>
  </si>
  <si>
    <t>VOI</t>
  </si>
  <si>
    <t>MDI-112</t>
  </si>
  <si>
    <t>HAI HOANH</t>
  </si>
  <si>
    <t>MDI-118</t>
  </si>
  <si>
    <t>THAN NONG DO</t>
  </si>
  <si>
    <t>MDI-119</t>
  </si>
  <si>
    <t>MAKARI</t>
  </si>
  <si>
    <t>MDI-120</t>
  </si>
  <si>
    <t>BONG GUNG</t>
  </si>
  <si>
    <t>MDI-121</t>
  </si>
  <si>
    <t>NANG NONLUC</t>
  </si>
  <si>
    <t>MDI-122</t>
  </si>
  <si>
    <t>CHIM ROI</t>
  </si>
  <si>
    <t>MDI-123</t>
  </si>
  <si>
    <t>NEP AO GIA</t>
  </si>
  <si>
    <t>MDI-125</t>
  </si>
  <si>
    <t>NHO HUONG</t>
  </si>
  <si>
    <t>MDI-126</t>
  </si>
  <si>
    <t>NANG THOM CHO DAO</t>
  </si>
  <si>
    <t>MDI-127</t>
  </si>
  <si>
    <t>TAI NGUYEN</t>
  </si>
  <si>
    <t>MDI-128</t>
  </si>
  <si>
    <t>NEP CHANHHOL</t>
  </si>
  <si>
    <t>MDI-129</t>
  </si>
  <si>
    <t>LUA DO</t>
  </si>
  <si>
    <t>MDI-130</t>
  </si>
  <si>
    <t>NANG TET</t>
  </si>
  <si>
    <t>MDI-131</t>
  </si>
  <si>
    <t>NANG KEO</t>
  </si>
  <si>
    <t>MDI-133</t>
  </si>
  <si>
    <t>CHO BIEN</t>
  </si>
  <si>
    <r>
      <rPr>
        <b/>
        <sz val="12"/>
        <color rgb="FF000000"/>
        <rFont val="Arial"/>
        <family val="2"/>
      </rPr>
      <t xml:space="preserve">Supplementary Table 2. </t>
    </r>
    <r>
      <rPr>
        <sz val="12"/>
        <color rgb="FF000000"/>
        <rFont val="Arial"/>
        <family val="2"/>
      </rPr>
      <t xml:space="preserve">
Phenotypic features for the Standard Evaluation System (SES) scores </t>
    </r>
    <phoneticPr fontId="11"/>
  </si>
  <si>
    <t>Score</t>
  </si>
  <si>
    <t>Status</t>
  </si>
  <si>
    <t>Phenotypic features</t>
  </si>
  <si>
    <t>High tolerance</t>
  </si>
  <si>
    <t>Growth and tillering nearly normal</t>
  </si>
  <si>
    <t>Tolerance</t>
  </si>
  <si>
    <t>Growth and tillering reduced; most leaves whitish and rolled (salt); only a few elongating</t>
  </si>
  <si>
    <t>Susceptible</t>
  </si>
  <si>
    <t>Modified from the standard of IRRI (2013)</t>
  </si>
  <si>
    <r>
      <rPr>
        <b/>
        <sz val="10"/>
        <rFont val="Arial"/>
        <family val="2"/>
      </rPr>
      <t>Supplementary Table 3.</t>
    </r>
    <r>
      <rPr>
        <sz val="10"/>
        <rFont val="Arial"/>
        <family val="2"/>
      </rPr>
      <t xml:space="preserve">
The preliminary test for salinity responses of tolerant/sensitive groups with 100 and 50 mMol NaCl</t>
    </r>
    <phoneticPr fontId="16"/>
  </si>
  <si>
    <t>Varieties</t>
  </si>
  <si>
    <t>Salinity reaction</t>
  </si>
  <si>
    <t>SES score</t>
  </si>
  <si>
    <t>5 DAT</t>
  </si>
  <si>
    <t>10 DAT</t>
  </si>
  <si>
    <t>15 DAT</t>
  </si>
  <si>
    <t>20 DAT</t>
  </si>
  <si>
    <t>#108</t>
  </si>
  <si>
    <t>Tolerant</t>
  </si>
  <si>
    <t>Doc Phung</t>
  </si>
  <si>
    <t>Hakphaynhay</t>
    <phoneticPr fontId="16"/>
  </si>
  <si>
    <t>Sensitive</t>
  </si>
  <si>
    <r>
      <rPr>
        <b/>
        <sz val="12"/>
        <color theme="1"/>
        <rFont val="Arial"/>
        <family val="2"/>
      </rPr>
      <t>Supplementary Table 4.</t>
    </r>
    <r>
      <rPr>
        <sz val="12"/>
        <color theme="1"/>
        <rFont val="Arial"/>
        <family val="2"/>
      </rPr>
      <t xml:space="preserve">
SES and phenotypic values in the 97 MDI accessions and their ranking  </t>
    </r>
    <phoneticPr fontId="4"/>
  </si>
  <si>
    <t>#</t>
    <phoneticPr fontId="4"/>
  </si>
  <si>
    <t>Accessions</t>
    <phoneticPr fontId="4"/>
  </si>
  <si>
    <t>Shoot length elongation</t>
    <phoneticPr fontId="4"/>
  </si>
  <si>
    <t>Root length elengation</t>
    <phoneticPr fontId="4"/>
  </si>
  <si>
    <t>Shoot dry weight</t>
    <phoneticPr fontId="4"/>
  </si>
  <si>
    <t>Root dry weight</t>
    <phoneticPr fontId="4"/>
  </si>
  <si>
    <t>SUM (Phenotypic values)</t>
    <phoneticPr fontId="4"/>
  </si>
  <si>
    <t>MDI-18</t>
    <phoneticPr fontId="4"/>
  </si>
  <si>
    <t>MDI-41</t>
    <phoneticPr fontId="4"/>
  </si>
  <si>
    <t>MDI-125</t>
    <phoneticPr fontId="4"/>
  </si>
  <si>
    <t>MDI-133</t>
    <phoneticPr fontId="4"/>
  </si>
  <si>
    <t>MDI-44</t>
    <phoneticPr fontId="4"/>
  </si>
  <si>
    <t>Average</t>
  </si>
  <si>
    <t>Standard deviation</t>
  </si>
  <si>
    <t>Accessions</t>
    <phoneticPr fontId="11"/>
  </si>
  <si>
    <t>Stem (mg/gDW)</t>
    <phoneticPr fontId="11"/>
  </si>
  <si>
    <t>Leaf (mg/gDW)</t>
    <phoneticPr fontId="11"/>
  </si>
  <si>
    <t>SES 20 DAT</t>
  </si>
  <si>
    <t>Na+</t>
    <phoneticPr fontId="11"/>
  </si>
  <si>
    <t>K+</t>
    <phoneticPr fontId="11"/>
  </si>
  <si>
    <t>Ca2+</t>
    <phoneticPr fontId="11"/>
  </si>
  <si>
    <t>Mg2+</t>
    <phoneticPr fontId="11"/>
  </si>
  <si>
    <r>
      <t>Na</t>
    </r>
    <r>
      <rPr>
        <b/>
        <sz val="9"/>
        <color theme="1"/>
        <rFont val="Arial"/>
        <family val="2"/>
      </rPr>
      <t>+</t>
    </r>
    <r>
      <rPr>
        <b/>
        <sz val="11"/>
        <color theme="1"/>
        <rFont val="Arial"/>
        <family val="2"/>
      </rPr>
      <t>/K</t>
    </r>
    <r>
      <rPr>
        <b/>
        <sz val="9"/>
        <color theme="1"/>
        <rFont val="Arial"/>
        <family val="2"/>
      </rPr>
      <t>+</t>
    </r>
    <phoneticPr fontId="11"/>
  </si>
  <si>
    <t>* each value of an accession was an average of three independent samples.</t>
    <phoneticPr fontId="11"/>
  </si>
  <si>
    <t>Marker</t>
  </si>
  <si>
    <t>Chr</t>
  </si>
  <si>
    <t>Position</t>
  </si>
  <si>
    <t>P-value</t>
  </si>
  <si>
    <t>q-value</t>
  </si>
  <si>
    <t>S01_18015212</t>
  </si>
  <si>
    <t>S04_29823701</t>
  </si>
  <si>
    <t>S04_29823688</t>
  </si>
  <si>
    <t>S05_140370</t>
  </si>
  <si>
    <t>S05_140371</t>
  </si>
  <si>
    <r>
      <rPr>
        <b/>
        <sz val="11"/>
        <color rgb="FF000000"/>
        <rFont val="Arial"/>
        <family val="2"/>
      </rPr>
      <t>Supplementary Table 6B.</t>
    </r>
    <r>
      <rPr>
        <sz val="11"/>
        <color rgb="FF000000"/>
        <rFont val="Arial"/>
        <family val="2"/>
      </rPr>
      <t xml:space="preserve"> 
SNPs above the threshold of P-value at 1.00E-04 in Manhattan plot for shoot dry weight ratio (Figure 5B)</t>
    </r>
    <phoneticPr fontId="11"/>
  </si>
  <si>
    <t>p-value</t>
  </si>
  <si>
    <t>S01_11466366</t>
  </si>
  <si>
    <t>S01_11519675</t>
  </si>
  <si>
    <t>S01_12323483</t>
  </si>
  <si>
    <t>S01_15190150</t>
  </si>
  <si>
    <t>S01_17479548</t>
  </si>
  <si>
    <t>S01_18151907</t>
  </si>
  <si>
    <t>S01_39153652</t>
  </si>
  <si>
    <t>S01_42765409</t>
  </si>
  <si>
    <t>S02_1011301</t>
  </si>
  <si>
    <t>S02_8593716</t>
  </si>
  <si>
    <t>S02_10629393</t>
  </si>
  <si>
    <t>S03_14609095</t>
  </si>
  <si>
    <t>S03_14677220</t>
  </si>
  <si>
    <t>S05_140365</t>
  </si>
  <si>
    <t>S07_17260496</t>
  </si>
  <si>
    <t>S08_20886757</t>
  </si>
  <si>
    <t>S08_25471407</t>
  </si>
  <si>
    <t>S10_8878576</t>
  </si>
  <si>
    <t>S11_5809582</t>
  </si>
  <si>
    <t>S12_15517392</t>
  </si>
  <si>
    <t>DAT: Days after treatment; the SES score of four varieties in control condition (0 mM NaCl) were 1.0.</t>
    <phoneticPr fontId="16"/>
  </si>
  <si>
    <t xml:space="preserve"> Root (mg/gDW)</t>
  </si>
  <si>
    <t>Accessions</t>
  </si>
  <si>
    <t>Root (mg/gDW)</t>
  </si>
  <si>
    <t>Stem (mg/gDW)</t>
  </si>
  <si>
    <t>Leaf (mg/gDW)</t>
  </si>
  <si>
    <t>Na+</t>
  </si>
  <si>
    <t>K+</t>
  </si>
  <si>
    <t>Mg2+</t>
  </si>
  <si>
    <t>Ca2+</t>
  </si>
  <si>
    <t>Na+/K+</t>
  </si>
  <si>
    <t>Shaded SNPs show significant at the level of q-value ≤0.05</t>
  </si>
  <si>
    <t>NaCl concentration (mM)</t>
    <phoneticPr fontId="4"/>
  </si>
  <si>
    <r>
      <t xml:space="preserve">Supplementary Table 1. 
</t>
    </r>
    <r>
      <rPr>
        <sz val="11"/>
        <color indexed="8"/>
        <rFont val="Arial"/>
        <family val="2"/>
      </rPr>
      <t>Mekong Delta rice accessions examined in this study</t>
    </r>
  </si>
  <si>
    <t xml:space="preserve">The 20 blue-shaded accessions were selected for mineral concentration and whole-genome resequencing analyses. </t>
  </si>
  <si>
    <t>Moderate tolerance</t>
  </si>
  <si>
    <t>Highly susceptible</t>
  </si>
  <si>
    <t>Growth nearly normal, but there is some reduction in tillering and one leaf is whitish and rolled</t>
  </si>
  <si>
    <t>Growth nearly normal, but there is some reduction in tillering and two leaves are whitish and rolled</t>
  </si>
  <si>
    <t>Growth and tillering reduced; three to four leaves are whitish and rolled (salt); only a few are elongating</t>
  </si>
  <si>
    <t>Growth completely ceases; most leaves dry; the latest leaf is whitish</t>
  </si>
  <si>
    <t>Growth completely ceases; most leaves dry; plant is dying</t>
  </si>
  <si>
    <t>Plant is dead</t>
  </si>
  <si>
    <t>Plant is dead and dry</t>
  </si>
  <si>
    <t>SES at 20 DAT</t>
  </si>
  <si>
    <t xml:space="preserve">The 20 blue-shaded accessions were selected for mineral concentration and GWAS analyses. </t>
  </si>
  <si>
    <r>
      <rPr>
        <b/>
        <sz val="11"/>
        <color rgb="FF000000"/>
        <rFont val="Arial"/>
        <family val="2"/>
      </rPr>
      <t xml:space="preserve">Supplementary Table 6A. </t>
    </r>
    <r>
      <rPr>
        <sz val="11"/>
        <color rgb="FF000000"/>
        <rFont val="Arial"/>
        <family val="2"/>
      </rPr>
      <t xml:space="preserve">
SNPs above the threshold of </t>
    </r>
    <r>
      <rPr>
        <i/>
        <sz val="11"/>
        <color rgb="FF000000"/>
        <rFont val="Arial"/>
        <family val="2"/>
      </rPr>
      <t>p</t>
    </r>
    <r>
      <rPr>
        <sz val="11"/>
        <color rgb="FF000000"/>
        <rFont val="Arial"/>
        <family val="2"/>
      </rPr>
      <t>-value at 1.00E-04 in Manhattan plot for SES score at 20 DAT (Figure 5A)</t>
    </r>
  </si>
  <si>
    <t>Shaded SNP shows significant at the level of q-value ≤0.1</t>
  </si>
  <si>
    <r>
      <rPr>
        <b/>
        <sz val="11"/>
        <color theme="1"/>
        <rFont val="Arial"/>
        <family val="2"/>
      </rPr>
      <t xml:space="preserve">Supplementary Table 5. </t>
    </r>
    <r>
      <rPr>
        <sz val="11"/>
        <color theme="1"/>
        <rFont val="Arial"/>
        <family val="2"/>
      </rPr>
      <t xml:space="preserve">
Concentrations (mg/gDW) of mineral ions (Na</t>
    </r>
    <r>
      <rPr>
        <sz val="9"/>
        <color theme="1"/>
        <rFont val="Arial"/>
        <family val="2"/>
      </rPr>
      <t>+</t>
    </r>
    <r>
      <rPr>
        <sz val="11"/>
        <color theme="1"/>
        <rFont val="Arial"/>
        <family val="2"/>
      </rPr>
      <t>, K</t>
    </r>
    <r>
      <rPr>
        <sz val="9"/>
        <color theme="1"/>
        <rFont val="Arial"/>
        <family val="2"/>
      </rPr>
      <t>+</t>
    </r>
    <r>
      <rPr>
        <sz val="11"/>
        <color theme="1"/>
        <rFont val="Arial"/>
        <family val="2"/>
      </rPr>
      <t>, Ca</t>
    </r>
    <r>
      <rPr>
        <sz val="9"/>
        <color theme="1"/>
        <rFont val="Arial"/>
        <family val="2"/>
      </rPr>
      <t>2+</t>
    </r>
    <r>
      <rPr>
        <sz val="11"/>
        <color theme="1"/>
        <rFont val="Arial"/>
        <family val="2"/>
      </rPr>
      <t>, Mg</t>
    </r>
    <r>
      <rPr>
        <sz val="9"/>
        <color theme="1"/>
        <rFont val="Arial"/>
        <family val="2"/>
      </rPr>
      <t>2+</t>
    </r>
    <r>
      <rPr>
        <sz val="11"/>
        <color theme="1"/>
        <rFont val="Arial"/>
        <family val="2"/>
      </rPr>
      <t>) and Na</t>
    </r>
    <r>
      <rPr>
        <sz val="9"/>
        <color theme="1"/>
        <rFont val="Arial"/>
        <family val="2"/>
      </rPr>
      <t>2+</t>
    </r>
    <r>
      <rPr>
        <sz val="11"/>
        <color theme="1"/>
        <rFont val="Arial"/>
        <family val="2"/>
      </rPr>
      <t>/K</t>
    </r>
    <r>
      <rPr>
        <sz val="9"/>
        <color theme="1"/>
        <rFont val="Arial"/>
        <family val="2"/>
      </rPr>
      <t>+</t>
    </r>
    <r>
      <rPr>
        <sz val="11"/>
        <color theme="1"/>
        <rFont val="Arial"/>
        <family val="2"/>
      </rPr>
      <t xml:space="preserve"> ratio in root, stem, and leaf of 20 accessions in 100 mM NaCl at 20 DAT*</t>
    </r>
    <phoneticPr fontId="4"/>
  </si>
  <si>
    <t>Concentrations (mg/gDW) of mineral ions (Na+, K+, Ca2+, Mg2+) and Na2+/K+ ratio in root, stem, and leaf of 20 accessions in 0 mM NaCl at 20 DAT*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</si>
</sst>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27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游ゴシック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6"/>
      <name val="游ゴシック"/>
      <family val="3"/>
      <charset val="128"/>
      <scheme val="minor"/>
    </font>
    <font>
      <sz val="12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Tsukushi A Round Gothic Bold"/>
      <family val="3"/>
      <charset val="128"/>
    </font>
    <font>
      <sz val="10"/>
      <name val="Times New Roman"/>
      <family val="1"/>
    </font>
    <font>
      <sz val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i/>
      <sz val="10"/>
      <color theme="1"/>
      <name val="Arial"/>
      <family val="2"/>
    </font>
    <font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4" fillId="0" borderId="0"/>
    <xf numFmtId="0" fontId="1" fillId="0" borderId="0">
      <alignment vertical="center"/>
    </xf>
  </cellStyleXfs>
  <cellXfs count="100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0" borderId="0" xfId="1"/>
    <xf numFmtId="0" fontId="12" fillId="0" borderId="1" xfId="1" applyFont="1" applyBorder="1" applyAlignment="1">
      <alignment horizontal="center" vertical="center" wrapText="1" readingOrder="1"/>
    </xf>
    <xf numFmtId="0" fontId="12" fillId="0" borderId="1" xfId="1" applyFont="1" applyBorder="1" applyAlignment="1">
      <alignment horizontal="left" vertical="center" wrapText="1" indent="1" readingOrder="1"/>
    </xf>
    <xf numFmtId="0" fontId="12" fillId="0" borderId="1" xfId="1" applyFont="1" applyBorder="1" applyAlignment="1">
      <alignment horizontal="justify" vertical="center" wrapText="1" readingOrder="1"/>
    </xf>
    <xf numFmtId="0" fontId="13" fillId="0" borderId="0" xfId="1" applyFont="1" applyAlignment="1">
      <alignment horizontal="left" vertical="center" readingOrder="1"/>
    </xf>
    <xf numFmtId="0" fontId="6" fillId="0" borderId="0" xfId="1" applyFont="1"/>
    <xf numFmtId="0" fontId="17" fillId="0" borderId="0" xfId="2" applyFont="1"/>
    <xf numFmtId="0" fontId="14" fillId="0" borderId="5" xfId="2" applyBorder="1" applyAlignment="1">
      <alignment vertical="top"/>
    </xf>
    <xf numFmtId="0" fontId="14" fillId="0" borderId="6" xfId="2" applyBorder="1" applyAlignment="1">
      <alignment vertical="top"/>
    </xf>
    <xf numFmtId="0" fontId="14" fillId="0" borderId="8" xfId="2" applyBorder="1"/>
    <xf numFmtId="0" fontId="14" fillId="0" borderId="0" xfId="2"/>
    <xf numFmtId="0" fontId="14" fillId="0" borderId="9" xfId="2" applyBorder="1"/>
    <xf numFmtId="0" fontId="14" fillId="0" borderId="7" xfId="2" applyBorder="1"/>
    <xf numFmtId="0" fontId="14" fillId="0" borderId="2" xfId="2" applyBorder="1"/>
    <xf numFmtId="0" fontId="14" fillId="0" borderId="10" xfId="2" applyBorder="1"/>
    <xf numFmtId="0" fontId="18" fillId="0" borderId="8" xfId="2" applyFont="1" applyBorder="1"/>
    <xf numFmtId="0" fontId="19" fillId="0" borderId="0" xfId="3" applyFont="1">
      <alignment vertical="center"/>
    </xf>
    <xf numFmtId="0" fontId="19" fillId="0" borderId="0" xfId="3" applyFont="1" applyAlignment="1">
      <alignment horizontal="right" vertical="center"/>
    </xf>
    <xf numFmtId="0" fontId="19" fillId="0" borderId="2" xfId="3" applyFont="1" applyBorder="1">
      <alignment vertical="center"/>
    </xf>
    <xf numFmtId="0" fontId="19" fillId="0" borderId="2" xfId="3" applyFont="1" applyBorder="1" applyAlignment="1">
      <alignment vertical="center" wrapText="1"/>
    </xf>
    <xf numFmtId="0" fontId="19" fillId="0" borderId="2" xfId="3" applyFont="1" applyBorder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9" fillId="0" borderId="0" xfId="3" applyFont="1" applyAlignment="1">
      <alignment horizontal="center" vertical="center"/>
    </xf>
    <xf numFmtId="0" fontId="19" fillId="2" borderId="0" xfId="3" applyFont="1" applyFill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19" fillId="0" borderId="11" xfId="3" applyFont="1" applyBorder="1">
      <alignment vertical="center"/>
    </xf>
    <xf numFmtId="0" fontId="19" fillId="0" borderId="11" xfId="3" applyFont="1" applyBorder="1" applyAlignment="1">
      <alignment horizontal="center" vertical="center"/>
    </xf>
    <xf numFmtId="2" fontId="19" fillId="0" borderId="0" xfId="3" applyNumberFormat="1" applyFont="1" applyAlignment="1">
      <alignment horizontal="center" vertical="center"/>
    </xf>
    <xf numFmtId="2" fontId="19" fillId="0" borderId="11" xfId="3" applyNumberFormat="1" applyFont="1" applyBorder="1" applyAlignment="1">
      <alignment horizontal="center" vertical="center"/>
    </xf>
    <xf numFmtId="0" fontId="22" fillId="0" borderId="0" xfId="1" applyFont="1"/>
    <xf numFmtId="2" fontId="2" fillId="0" borderId="1" xfId="1" applyNumberFormat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0" fontId="6" fillId="0" borderId="1" xfId="1" applyFont="1" applyBorder="1"/>
    <xf numFmtId="2" fontId="6" fillId="0" borderId="1" xfId="1" applyNumberFormat="1" applyFont="1" applyBorder="1"/>
    <xf numFmtId="2" fontId="22" fillId="0" borderId="0" xfId="1" applyNumberFormat="1" applyFont="1"/>
    <xf numFmtId="0" fontId="6" fillId="0" borderId="15" xfId="1" applyFont="1" applyBorder="1" applyAlignment="1">
      <alignment horizontal="center"/>
    </xf>
    <xf numFmtId="0" fontId="6" fillId="0" borderId="14" xfId="1" applyFont="1" applyBorder="1" applyAlignment="1">
      <alignment horizontal="left"/>
    </xf>
    <xf numFmtId="0" fontId="6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right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11" fontId="6" fillId="3" borderId="0" xfId="1" applyNumberFormat="1" applyFont="1" applyFill="1"/>
    <xf numFmtId="176" fontId="6" fillId="3" borderId="0" xfId="1" applyNumberFormat="1" applyFont="1" applyFill="1"/>
    <xf numFmtId="0" fontId="6" fillId="0" borderId="0" xfId="1" applyFont="1" applyAlignment="1">
      <alignment horizontal="center"/>
    </xf>
    <xf numFmtId="11" fontId="6" fillId="0" borderId="0" xfId="1" applyNumberFormat="1" applyFont="1"/>
    <xf numFmtId="176" fontId="6" fillId="0" borderId="0" xfId="1" applyNumberFormat="1" applyFont="1"/>
    <xf numFmtId="0" fontId="6" fillId="0" borderId="14" xfId="1" applyFont="1" applyBorder="1"/>
    <xf numFmtId="11" fontId="6" fillId="0" borderId="14" xfId="1" applyNumberFormat="1" applyFont="1" applyBorder="1"/>
    <xf numFmtId="176" fontId="6" fillId="0" borderId="14" xfId="1" applyNumberFormat="1" applyFont="1" applyBorder="1"/>
    <xf numFmtId="0" fontId="25" fillId="0" borderId="0" xfId="1" applyFont="1"/>
    <xf numFmtId="0" fontId="6" fillId="0" borderId="15" xfId="1" applyFont="1" applyBorder="1"/>
    <xf numFmtId="0" fontId="6" fillId="3" borderId="14" xfId="1" applyFont="1" applyFill="1" applyBorder="1" applyAlignment="1">
      <alignment horizontal="center"/>
    </xf>
    <xf numFmtId="0" fontId="6" fillId="3" borderId="14" xfId="1" applyFont="1" applyFill="1" applyBorder="1"/>
    <xf numFmtId="11" fontId="6" fillId="3" borderId="14" xfId="1" applyNumberFormat="1" applyFont="1" applyFill="1" applyBorder="1"/>
    <xf numFmtId="176" fontId="6" fillId="3" borderId="14" xfId="1" applyNumberFormat="1" applyFont="1" applyFill="1" applyBorder="1"/>
    <xf numFmtId="0" fontId="7" fillId="2" borderId="1" xfId="0" applyFont="1" applyFill="1" applyBorder="1" applyAlignment="1">
      <alignment wrapText="1"/>
    </xf>
    <xf numFmtId="2" fontId="6" fillId="0" borderId="1" xfId="1" applyNumberFormat="1" applyFont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11" fontId="6" fillId="0" borderId="0" xfId="1" applyNumberFormat="1" applyFont="1" applyFill="1"/>
    <xf numFmtId="176" fontId="6" fillId="0" borderId="0" xfId="1" applyNumberFormat="1" applyFont="1" applyFill="1"/>
    <xf numFmtId="0" fontId="8" fillId="0" borderId="0" xfId="1" applyFill="1"/>
    <xf numFmtId="0" fontId="19" fillId="0" borderId="12" xfId="3" applyFont="1" applyBorder="1" applyAlignment="1">
      <alignment vertical="center"/>
    </xf>
    <xf numFmtId="0" fontId="19" fillId="2" borderId="0" xfId="3" applyFont="1" applyFill="1" applyBorder="1" applyAlignment="1">
      <alignment horizontal="left" vertical="center"/>
    </xf>
    <xf numFmtId="0" fontId="19" fillId="0" borderId="11" xfId="3" applyFont="1" applyBorder="1" applyAlignment="1">
      <alignment horizontal="left" vertical="center"/>
    </xf>
    <xf numFmtId="0" fontId="19" fillId="0" borderId="0" xfId="3" applyFont="1" applyBorder="1" applyAlignment="1">
      <alignment horizontal="center" vertical="center"/>
    </xf>
    <xf numFmtId="2" fontId="6" fillId="0" borderId="0" xfId="1" applyNumberFormat="1" applyFont="1"/>
    <xf numFmtId="0" fontId="2" fillId="0" borderId="0" xfId="0" applyFont="1" applyAlignment="1">
      <alignment horizontal="left" wrapText="1"/>
    </xf>
    <xf numFmtId="0" fontId="21" fillId="0" borderId="4" xfId="0" applyFont="1" applyBorder="1" applyAlignment="1">
      <alignment horizontal="left"/>
    </xf>
    <xf numFmtId="0" fontId="9" fillId="0" borderId="2" xfId="1" applyFont="1" applyBorder="1" applyAlignment="1">
      <alignment horizontal="left" wrapText="1" readingOrder="1"/>
    </xf>
    <xf numFmtId="0" fontId="14" fillId="0" borderId="4" xfId="2" applyBorder="1" applyAlignment="1">
      <alignment horizontal="center" vertical="center"/>
    </xf>
    <xf numFmtId="0" fontId="14" fillId="0" borderId="0" xfId="2" applyAlignment="1">
      <alignment horizontal="center" vertical="center"/>
    </xf>
    <xf numFmtId="0" fontId="14" fillId="0" borderId="2" xfId="2" applyBorder="1" applyAlignment="1">
      <alignment horizontal="center" vertical="center"/>
    </xf>
    <xf numFmtId="0" fontId="14" fillId="0" borderId="2" xfId="2" applyBorder="1" applyAlignment="1">
      <alignment horizontal="left" vertical="center" wrapText="1"/>
    </xf>
    <xf numFmtId="0" fontId="14" fillId="0" borderId="3" xfId="2" applyBorder="1" applyAlignment="1">
      <alignment horizontal="center" vertical="top" wrapText="1"/>
    </xf>
    <xf numFmtId="0" fontId="14" fillId="0" borderId="7" xfId="2" applyBorder="1" applyAlignment="1">
      <alignment horizontal="center" vertical="top" wrapText="1"/>
    </xf>
    <xf numFmtId="0" fontId="14" fillId="0" borderId="4" xfId="2" applyBorder="1" applyAlignment="1">
      <alignment horizontal="center" vertical="top" wrapText="1"/>
    </xf>
    <xf numFmtId="0" fontId="14" fillId="0" borderId="2" xfId="2" applyBorder="1" applyAlignment="1">
      <alignment horizontal="center" vertical="top" wrapText="1"/>
    </xf>
    <xf numFmtId="0" fontId="14" fillId="0" borderId="5" xfId="2" applyBorder="1" applyAlignment="1">
      <alignment horizontal="center" vertical="top"/>
    </xf>
    <xf numFmtId="0" fontId="14" fillId="0" borderId="6" xfId="2" applyBorder="1" applyAlignment="1">
      <alignment horizontal="center" vertical="top"/>
    </xf>
    <xf numFmtId="0" fontId="19" fillId="0" borderId="0" xfId="3" applyFont="1" applyAlignment="1">
      <alignment horizontal="left" wrapText="1"/>
    </xf>
    <xf numFmtId="2" fontId="6" fillId="0" borderId="1" xfId="1" applyNumberFormat="1" applyFont="1" applyBorder="1" applyAlignment="1">
      <alignment horizontal="center"/>
    </xf>
    <xf numFmtId="0" fontId="6" fillId="0" borderId="4" xfId="1" applyFont="1" applyBorder="1" applyAlignment="1">
      <alignment horizontal="left"/>
    </xf>
    <xf numFmtId="0" fontId="6" fillId="0" borderId="2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0" fontId="7" fillId="0" borderId="14" xfId="1" applyFont="1" applyBorder="1" applyAlignment="1">
      <alignment horizontal="left" wrapText="1" readingOrder="1"/>
    </xf>
    <xf numFmtId="0" fontId="7" fillId="0" borderId="14" xfId="1" applyFont="1" applyBorder="1" applyAlignment="1">
      <alignment horizontal="left" vertical="center" wrapText="1" readingOrder="1"/>
    </xf>
    <xf numFmtId="0" fontId="13" fillId="0" borderId="16" xfId="1" applyFont="1" applyBorder="1" applyAlignment="1">
      <alignment horizontal="left" vertical="center" readingOrder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opLeftCell="A92" zoomScaleNormal="100" workbookViewId="0">
      <selection activeCell="D98" sqref="D98"/>
    </sheetView>
  </sheetViews>
  <sheetFormatPr baseColWidth="10" defaultColWidth="9.1640625" defaultRowHeight="14"/>
  <cols>
    <col min="1" max="1" width="9.1640625" style="8"/>
    <col min="2" max="2" width="16.1640625" style="1" customWidth="1"/>
    <col min="3" max="3" width="28.83203125" style="1" customWidth="1"/>
    <col min="4" max="4" width="17.5" style="1" customWidth="1"/>
    <col min="5" max="5" width="18.83203125" style="1" customWidth="1"/>
    <col min="6" max="16384" width="9.1640625" style="1"/>
  </cols>
  <sheetData>
    <row r="1" spans="1:5" ht="34" customHeight="1">
      <c r="A1" s="76" t="s">
        <v>304</v>
      </c>
      <c r="B1" s="76"/>
      <c r="C1" s="76"/>
      <c r="D1" s="76"/>
      <c r="E1" s="76"/>
    </row>
    <row r="2" spans="1:5" ht="30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5">
      <c r="A3" s="4">
        <v>1</v>
      </c>
      <c r="B3" s="5" t="s">
        <v>5</v>
      </c>
      <c r="C3" s="6" t="s">
        <v>6</v>
      </c>
      <c r="D3" s="3" t="s">
        <v>7</v>
      </c>
      <c r="E3" s="3" t="s">
        <v>8</v>
      </c>
    </row>
    <row r="4" spans="1:5" ht="15">
      <c r="A4" s="4">
        <v>2</v>
      </c>
      <c r="B4" s="5" t="s">
        <v>9</v>
      </c>
      <c r="C4" s="6" t="s">
        <v>10</v>
      </c>
      <c r="D4" s="3" t="s">
        <v>7</v>
      </c>
      <c r="E4" s="7" t="s">
        <v>8</v>
      </c>
    </row>
    <row r="5" spans="1:5" ht="15">
      <c r="A5" s="4">
        <v>3</v>
      </c>
      <c r="B5" s="5" t="s">
        <v>11</v>
      </c>
      <c r="C5" s="6" t="s">
        <v>12</v>
      </c>
      <c r="D5" s="3" t="s">
        <v>7</v>
      </c>
      <c r="E5" s="7" t="s">
        <v>8</v>
      </c>
    </row>
    <row r="6" spans="1:5" ht="15">
      <c r="A6" s="4">
        <v>4</v>
      </c>
      <c r="B6" s="5" t="s">
        <v>13</v>
      </c>
      <c r="C6" s="6" t="s">
        <v>14</v>
      </c>
      <c r="D6" s="3" t="s">
        <v>7</v>
      </c>
      <c r="E6" s="7" t="s">
        <v>8</v>
      </c>
    </row>
    <row r="7" spans="1:5" ht="15">
      <c r="A7" s="4">
        <v>5</v>
      </c>
      <c r="B7" s="5" t="s">
        <v>15</v>
      </c>
      <c r="C7" s="6" t="s">
        <v>16</v>
      </c>
      <c r="D7" s="3" t="s">
        <v>7</v>
      </c>
      <c r="E7" s="7" t="s">
        <v>8</v>
      </c>
    </row>
    <row r="8" spans="1:5" ht="15">
      <c r="A8" s="4">
        <v>6</v>
      </c>
      <c r="B8" s="5" t="s">
        <v>17</v>
      </c>
      <c r="C8" s="6" t="s">
        <v>18</v>
      </c>
      <c r="D8" s="3" t="s">
        <v>7</v>
      </c>
      <c r="E8" s="7" t="s">
        <v>8</v>
      </c>
    </row>
    <row r="9" spans="1:5" ht="15">
      <c r="A9" s="4">
        <v>7</v>
      </c>
      <c r="B9" s="64" t="s">
        <v>19</v>
      </c>
      <c r="C9" s="6" t="s">
        <v>20</v>
      </c>
      <c r="D9" s="3" t="s">
        <v>7</v>
      </c>
      <c r="E9" s="7" t="s">
        <v>8</v>
      </c>
    </row>
    <row r="10" spans="1:5" ht="15">
      <c r="A10" s="4">
        <v>8</v>
      </c>
      <c r="B10" s="5" t="s">
        <v>21</v>
      </c>
      <c r="C10" s="6" t="s">
        <v>22</v>
      </c>
      <c r="D10" s="3" t="s">
        <v>7</v>
      </c>
      <c r="E10" s="7" t="s">
        <v>8</v>
      </c>
    </row>
    <row r="11" spans="1:5" ht="15">
      <c r="A11" s="4">
        <v>9</v>
      </c>
      <c r="B11" s="5" t="s">
        <v>23</v>
      </c>
      <c r="C11" s="6" t="s">
        <v>24</v>
      </c>
      <c r="D11" s="3" t="s">
        <v>7</v>
      </c>
      <c r="E11" s="7" t="s">
        <v>8</v>
      </c>
    </row>
    <row r="12" spans="1:5" ht="15">
      <c r="A12" s="4">
        <v>10</v>
      </c>
      <c r="B12" s="5" t="s">
        <v>25</v>
      </c>
      <c r="C12" s="6" t="s">
        <v>26</v>
      </c>
      <c r="D12" s="3" t="s">
        <v>7</v>
      </c>
      <c r="E12" s="7" t="s">
        <v>8</v>
      </c>
    </row>
    <row r="13" spans="1:5" ht="15">
      <c r="A13" s="4">
        <v>11</v>
      </c>
      <c r="B13" s="5" t="s">
        <v>27</v>
      </c>
      <c r="C13" s="6" t="s">
        <v>28</v>
      </c>
      <c r="D13" s="3" t="s">
        <v>7</v>
      </c>
      <c r="E13" s="7" t="s">
        <v>8</v>
      </c>
    </row>
    <row r="14" spans="1:5" ht="15">
      <c r="A14" s="4">
        <v>12</v>
      </c>
      <c r="B14" s="5" t="s">
        <v>29</v>
      </c>
      <c r="C14" s="6" t="s">
        <v>30</v>
      </c>
      <c r="D14" s="3" t="s">
        <v>7</v>
      </c>
      <c r="E14" s="7" t="s">
        <v>8</v>
      </c>
    </row>
    <row r="15" spans="1:5" ht="15">
      <c r="A15" s="4">
        <v>13</v>
      </c>
      <c r="B15" s="5" t="s">
        <v>31</v>
      </c>
      <c r="C15" s="6" t="s">
        <v>32</v>
      </c>
      <c r="D15" s="3" t="s">
        <v>7</v>
      </c>
      <c r="E15" s="7" t="s">
        <v>8</v>
      </c>
    </row>
    <row r="16" spans="1:5" ht="15">
      <c r="A16" s="4">
        <v>14</v>
      </c>
      <c r="B16" s="5" t="s">
        <v>33</v>
      </c>
      <c r="C16" s="6" t="s">
        <v>34</v>
      </c>
      <c r="D16" s="3" t="s">
        <v>7</v>
      </c>
      <c r="E16" s="7" t="s">
        <v>8</v>
      </c>
    </row>
    <row r="17" spans="1:5" ht="15">
      <c r="A17" s="4">
        <v>15</v>
      </c>
      <c r="B17" s="5" t="s">
        <v>35</v>
      </c>
      <c r="C17" s="6" t="s">
        <v>36</v>
      </c>
      <c r="D17" s="3" t="s">
        <v>7</v>
      </c>
      <c r="E17" s="7" t="s">
        <v>8</v>
      </c>
    </row>
    <row r="18" spans="1:5" ht="15">
      <c r="A18" s="4">
        <v>16</v>
      </c>
      <c r="B18" s="5" t="s">
        <v>37</v>
      </c>
      <c r="C18" s="6" t="s">
        <v>38</v>
      </c>
      <c r="D18" s="3" t="s">
        <v>7</v>
      </c>
      <c r="E18" s="7" t="s">
        <v>8</v>
      </c>
    </row>
    <row r="19" spans="1:5" ht="15">
      <c r="A19" s="4">
        <v>17</v>
      </c>
      <c r="B19" s="64" t="s">
        <v>39</v>
      </c>
      <c r="C19" s="6" t="s">
        <v>40</v>
      </c>
      <c r="D19" s="3" t="s">
        <v>7</v>
      </c>
      <c r="E19" s="7" t="s">
        <v>8</v>
      </c>
    </row>
    <row r="20" spans="1:5" ht="15">
      <c r="A20" s="4">
        <v>18</v>
      </c>
      <c r="B20" s="5" t="s">
        <v>41</v>
      </c>
      <c r="C20" s="6" t="s">
        <v>42</v>
      </c>
      <c r="D20" s="3" t="s">
        <v>7</v>
      </c>
      <c r="E20" s="7" t="s">
        <v>8</v>
      </c>
    </row>
    <row r="21" spans="1:5" ht="15">
      <c r="A21" s="4">
        <v>19</v>
      </c>
      <c r="B21" s="64" t="s">
        <v>43</v>
      </c>
      <c r="C21" s="6" t="s">
        <v>44</v>
      </c>
      <c r="D21" s="3" t="s">
        <v>45</v>
      </c>
      <c r="E21" s="7" t="s">
        <v>8</v>
      </c>
    </row>
    <row r="22" spans="1:5" ht="15">
      <c r="A22" s="4">
        <v>20</v>
      </c>
      <c r="B22" s="64" t="s">
        <v>46</v>
      </c>
      <c r="C22" s="6" t="s">
        <v>47</v>
      </c>
      <c r="D22" s="3" t="s">
        <v>7</v>
      </c>
      <c r="E22" s="7" t="s">
        <v>8</v>
      </c>
    </row>
    <row r="23" spans="1:5" ht="15">
      <c r="A23" s="4">
        <v>21</v>
      </c>
      <c r="B23" s="5" t="s">
        <v>48</v>
      </c>
      <c r="C23" s="6" t="s">
        <v>49</v>
      </c>
      <c r="D23" s="3" t="s">
        <v>7</v>
      </c>
      <c r="E23" s="7" t="s">
        <v>8</v>
      </c>
    </row>
    <row r="24" spans="1:5" ht="15">
      <c r="A24" s="4">
        <v>22</v>
      </c>
      <c r="B24" s="5" t="s">
        <v>50</v>
      </c>
      <c r="C24" s="6" t="s">
        <v>51</v>
      </c>
      <c r="D24" s="3" t="s">
        <v>7</v>
      </c>
      <c r="E24" s="7" t="s">
        <v>8</v>
      </c>
    </row>
    <row r="25" spans="1:5" ht="15">
      <c r="A25" s="4">
        <v>23</v>
      </c>
      <c r="B25" s="5" t="s">
        <v>52</v>
      </c>
      <c r="C25" s="6" t="s">
        <v>53</v>
      </c>
      <c r="D25" s="3" t="s">
        <v>7</v>
      </c>
      <c r="E25" s="7" t="s">
        <v>8</v>
      </c>
    </row>
    <row r="26" spans="1:5" ht="15">
      <c r="A26" s="4">
        <v>24</v>
      </c>
      <c r="B26" s="5" t="s">
        <v>54</v>
      </c>
      <c r="C26" s="6" t="s">
        <v>55</v>
      </c>
      <c r="D26" s="3" t="s">
        <v>7</v>
      </c>
      <c r="E26" s="7" t="s">
        <v>8</v>
      </c>
    </row>
    <row r="27" spans="1:5" ht="15">
      <c r="A27" s="4">
        <v>25</v>
      </c>
      <c r="B27" s="5" t="s">
        <v>56</v>
      </c>
      <c r="C27" s="6" t="s">
        <v>57</v>
      </c>
      <c r="D27" s="3" t="s">
        <v>7</v>
      </c>
      <c r="E27" s="7" t="s">
        <v>8</v>
      </c>
    </row>
    <row r="28" spans="1:5" ht="15">
      <c r="A28" s="4">
        <v>26</v>
      </c>
      <c r="B28" s="5" t="s">
        <v>58</v>
      </c>
      <c r="C28" s="6" t="s">
        <v>59</v>
      </c>
      <c r="D28" s="3" t="s">
        <v>7</v>
      </c>
      <c r="E28" s="7" t="s">
        <v>8</v>
      </c>
    </row>
    <row r="29" spans="1:5" ht="15">
      <c r="A29" s="4">
        <v>27</v>
      </c>
      <c r="B29" s="5" t="s">
        <v>60</v>
      </c>
      <c r="C29" s="6" t="s">
        <v>61</v>
      </c>
      <c r="D29" s="3" t="s">
        <v>7</v>
      </c>
      <c r="E29" s="7" t="s">
        <v>8</v>
      </c>
    </row>
    <row r="30" spans="1:5" ht="15">
      <c r="A30" s="4">
        <v>28</v>
      </c>
      <c r="B30" s="5" t="s">
        <v>62</v>
      </c>
      <c r="C30" s="6" t="s">
        <v>63</v>
      </c>
      <c r="D30" s="3" t="s">
        <v>7</v>
      </c>
      <c r="E30" s="7" t="s">
        <v>8</v>
      </c>
    </row>
    <row r="31" spans="1:5" ht="15">
      <c r="A31" s="4">
        <v>29</v>
      </c>
      <c r="B31" s="64" t="s">
        <v>64</v>
      </c>
      <c r="C31" s="6" t="s">
        <v>65</v>
      </c>
      <c r="D31" s="3" t="s">
        <v>7</v>
      </c>
      <c r="E31" s="7" t="s">
        <v>8</v>
      </c>
    </row>
    <row r="32" spans="1:5" ht="15">
      <c r="A32" s="4">
        <v>30</v>
      </c>
      <c r="B32" s="64" t="s">
        <v>66</v>
      </c>
      <c r="C32" s="6" t="s">
        <v>67</v>
      </c>
      <c r="D32" s="3" t="s">
        <v>7</v>
      </c>
      <c r="E32" s="7" t="s">
        <v>8</v>
      </c>
    </row>
    <row r="33" spans="1:5" ht="15">
      <c r="A33" s="4">
        <v>31</v>
      </c>
      <c r="B33" s="64" t="s">
        <v>68</v>
      </c>
      <c r="C33" s="6" t="s">
        <v>69</v>
      </c>
      <c r="D33" s="3" t="s">
        <v>70</v>
      </c>
      <c r="E33" s="7" t="s">
        <v>8</v>
      </c>
    </row>
    <row r="34" spans="1:5" ht="15">
      <c r="A34" s="4">
        <v>32</v>
      </c>
      <c r="B34" s="5" t="s">
        <v>71</v>
      </c>
      <c r="C34" s="6" t="s">
        <v>72</v>
      </c>
      <c r="D34" s="3" t="s">
        <v>7</v>
      </c>
      <c r="E34" s="7" t="s">
        <v>8</v>
      </c>
    </row>
    <row r="35" spans="1:5" ht="15">
      <c r="A35" s="4">
        <v>33</v>
      </c>
      <c r="B35" s="64" t="s">
        <v>73</v>
      </c>
      <c r="C35" s="6" t="s">
        <v>74</v>
      </c>
      <c r="D35" s="3" t="s">
        <v>45</v>
      </c>
      <c r="E35" s="7" t="s">
        <v>75</v>
      </c>
    </row>
    <row r="36" spans="1:5" ht="15">
      <c r="A36" s="4">
        <v>34</v>
      </c>
      <c r="B36" s="5" t="s">
        <v>76</v>
      </c>
      <c r="C36" s="6" t="s">
        <v>77</v>
      </c>
      <c r="D36" s="3" t="s">
        <v>78</v>
      </c>
      <c r="E36" s="7" t="s">
        <v>75</v>
      </c>
    </row>
    <row r="37" spans="1:5" ht="15">
      <c r="A37" s="4">
        <v>35</v>
      </c>
      <c r="B37" s="5" t="s">
        <v>79</v>
      </c>
      <c r="C37" s="6" t="s">
        <v>80</v>
      </c>
      <c r="D37" s="7" t="s">
        <v>78</v>
      </c>
      <c r="E37" s="7" t="s">
        <v>75</v>
      </c>
    </row>
    <row r="38" spans="1:5" ht="15">
      <c r="A38" s="4">
        <v>36</v>
      </c>
      <c r="B38" s="5" t="s">
        <v>81</v>
      </c>
      <c r="C38" s="6" t="s">
        <v>82</v>
      </c>
      <c r="D38" s="7" t="s">
        <v>78</v>
      </c>
      <c r="E38" s="7" t="s">
        <v>75</v>
      </c>
    </row>
    <row r="39" spans="1:5" ht="15">
      <c r="A39" s="4">
        <v>37</v>
      </c>
      <c r="B39" s="5" t="s">
        <v>83</v>
      </c>
      <c r="C39" s="6" t="s">
        <v>84</v>
      </c>
      <c r="D39" s="7" t="s">
        <v>78</v>
      </c>
      <c r="E39" s="7" t="s">
        <v>75</v>
      </c>
    </row>
    <row r="40" spans="1:5" ht="15">
      <c r="A40" s="4">
        <v>38</v>
      </c>
      <c r="B40" s="5" t="s">
        <v>85</v>
      </c>
      <c r="C40" s="6" t="s">
        <v>86</v>
      </c>
      <c r="D40" s="7" t="s">
        <v>78</v>
      </c>
      <c r="E40" s="7" t="s">
        <v>75</v>
      </c>
    </row>
    <row r="41" spans="1:5" ht="15">
      <c r="A41" s="4">
        <v>39</v>
      </c>
      <c r="B41" s="5" t="s">
        <v>87</v>
      </c>
      <c r="C41" s="6" t="s">
        <v>88</v>
      </c>
      <c r="D41" s="7" t="s">
        <v>78</v>
      </c>
      <c r="E41" s="7" t="s">
        <v>75</v>
      </c>
    </row>
    <row r="42" spans="1:5" ht="15">
      <c r="A42" s="4">
        <v>40</v>
      </c>
      <c r="B42" s="5" t="s">
        <v>89</v>
      </c>
      <c r="C42" s="6" t="s">
        <v>90</v>
      </c>
      <c r="D42" s="7" t="s">
        <v>78</v>
      </c>
      <c r="E42" s="7" t="s">
        <v>75</v>
      </c>
    </row>
    <row r="43" spans="1:5" ht="15">
      <c r="A43" s="4">
        <v>41</v>
      </c>
      <c r="B43" s="5" t="s">
        <v>91</v>
      </c>
      <c r="C43" s="6" t="s">
        <v>92</v>
      </c>
      <c r="D43" s="7" t="s">
        <v>78</v>
      </c>
      <c r="E43" s="7" t="s">
        <v>75</v>
      </c>
    </row>
    <row r="44" spans="1:5" ht="15">
      <c r="A44" s="4">
        <v>42</v>
      </c>
      <c r="B44" s="5" t="s">
        <v>93</v>
      </c>
      <c r="C44" s="6" t="s">
        <v>94</v>
      </c>
      <c r="D44" s="7" t="s">
        <v>78</v>
      </c>
      <c r="E44" s="7" t="s">
        <v>75</v>
      </c>
    </row>
    <row r="45" spans="1:5" ht="15">
      <c r="A45" s="4">
        <v>43</v>
      </c>
      <c r="B45" s="5" t="s">
        <v>95</v>
      </c>
      <c r="C45" s="6" t="s">
        <v>96</v>
      </c>
      <c r="D45" s="7" t="s">
        <v>78</v>
      </c>
      <c r="E45" s="7" t="s">
        <v>75</v>
      </c>
    </row>
    <row r="46" spans="1:5" ht="15">
      <c r="A46" s="4">
        <v>44</v>
      </c>
      <c r="B46" s="5" t="s">
        <v>97</v>
      </c>
      <c r="C46" s="6" t="s">
        <v>98</v>
      </c>
      <c r="D46" s="7" t="s">
        <v>78</v>
      </c>
      <c r="E46" s="7" t="s">
        <v>75</v>
      </c>
    </row>
    <row r="47" spans="1:5" ht="15">
      <c r="A47" s="4">
        <v>45</v>
      </c>
      <c r="B47" s="64" t="s">
        <v>99</v>
      </c>
      <c r="C47" s="6" t="s">
        <v>100</v>
      </c>
      <c r="D47" s="7" t="s">
        <v>78</v>
      </c>
      <c r="E47" s="7" t="s">
        <v>75</v>
      </c>
    </row>
    <row r="48" spans="1:5" ht="15">
      <c r="A48" s="4">
        <v>46</v>
      </c>
      <c r="B48" s="5" t="s">
        <v>101</v>
      </c>
      <c r="C48" s="6" t="s">
        <v>102</v>
      </c>
      <c r="D48" s="7" t="s">
        <v>78</v>
      </c>
      <c r="E48" s="7" t="s">
        <v>75</v>
      </c>
    </row>
    <row r="49" spans="1:5" ht="15">
      <c r="A49" s="4">
        <v>47</v>
      </c>
      <c r="B49" s="5" t="s">
        <v>103</v>
      </c>
      <c r="C49" s="6" t="s">
        <v>104</v>
      </c>
      <c r="D49" s="7" t="s">
        <v>78</v>
      </c>
      <c r="E49" s="7" t="s">
        <v>75</v>
      </c>
    </row>
    <row r="50" spans="1:5" ht="15">
      <c r="A50" s="4">
        <v>48</v>
      </c>
      <c r="B50" s="64" t="s">
        <v>105</v>
      </c>
      <c r="C50" s="6" t="s">
        <v>106</v>
      </c>
      <c r="D50" s="7" t="s">
        <v>78</v>
      </c>
      <c r="E50" s="7" t="s">
        <v>75</v>
      </c>
    </row>
    <row r="51" spans="1:5" ht="15">
      <c r="A51" s="4">
        <v>49</v>
      </c>
      <c r="B51" s="5" t="s">
        <v>107</v>
      </c>
      <c r="C51" s="6" t="s">
        <v>108</v>
      </c>
      <c r="D51" s="7" t="s">
        <v>78</v>
      </c>
      <c r="E51" s="7" t="s">
        <v>75</v>
      </c>
    </row>
    <row r="52" spans="1:5" ht="15">
      <c r="A52" s="4">
        <v>50</v>
      </c>
      <c r="B52" s="5" t="s">
        <v>109</v>
      </c>
      <c r="C52" s="6" t="s">
        <v>110</v>
      </c>
      <c r="D52" s="7" t="s">
        <v>78</v>
      </c>
      <c r="E52" s="7" t="s">
        <v>75</v>
      </c>
    </row>
    <row r="53" spans="1:5" ht="15">
      <c r="A53" s="4">
        <v>51</v>
      </c>
      <c r="B53" s="5" t="s">
        <v>111</v>
      </c>
      <c r="C53" s="6" t="s">
        <v>112</v>
      </c>
      <c r="D53" s="3" t="s">
        <v>45</v>
      </c>
      <c r="E53" s="7" t="s">
        <v>8</v>
      </c>
    </row>
    <row r="54" spans="1:5" ht="15">
      <c r="A54" s="4">
        <v>52</v>
      </c>
      <c r="B54" s="5" t="s">
        <v>113</v>
      </c>
      <c r="C54" s="6" t="s">
        <v>114</v>
      </c>
      <c r="D54" s="3" t="s">
        <v>115</v>
      </c>
      <c r="E54" s="7" t="s">
        <v>8</v>
      </c>
    </row>
    <row r="55" spans="1:5" ht="15">
      <c r="A55" s="4">
        <v>53</v>
      </c>
      <c r="B55" s="5" t="s">
        <v>116</v>
      </c>
      <c r="C55" s="6" t="s">
        <v>117</v>
      </c>
      <c r="D55" s="3" t="s">
        <v>7</v>
      </c>
      <c r="E55" s="7" t="s">
        <v>8</v>
      </c>
    </row>
    <row r="56" spans="1:5" ht="15">
      <c r="A56" s="4">
        <v>54</v>
      </c>
      <c r="B56" s="5" t="s">
        <v>118</v>
      </c>
      <c r="C56" s="6" t="s">
        <v>119</v>
      </c>
      <c r="D56" s="3" t="s">
        <v>7</v>
      </c>
      <c r="E56" s="7" t="s">
        <v>8</v>
      </c>
    </row>
    <row r="57" spans="1:5" ht="15">
      <c r="A57" s="4">
        <v>55</v>
      </c>
      <c r="B57" s="5" t="s">
        <v>120</v>
      </c>
      <c r="C57" s="6" t="s">
        <v>121</v>
      </c>
      <c r="D57" s="3" t="s">
        <v>122</v>
      </c>
      <c r="E57" s="7" t="s">
        <v>8</v>
      </c>
    </row>
    <row r="58" spans="1:5" ht="15">
      <c r="A58" s="4">
        <v>56</v>
      </c>
      <c r="B58" s="64" t="s">
        <v>123</v>
      </c>
      <c r="C58" s="6" t="s">
        <v>124</v>
      </c>
      <c r="D58" s="3" t="s">
        <v>122</v>
      </c>
      <c r="E58" s="7" t="s">
        <v>8</v>
      </c>
    </row>
    <row r="59" spans="1:5" ht="15">
      <c r="A59" s="4">
        <v>57</v>
      </c>
      <c r="B59" s="5" t="s">
        <v>125</v>
      </c>
      <c r="C59" s="6" t="s">
        <v>126</v>
      </c>
      <c r="D59" s="3" t="s">
        <v>7</v>
      </c>
      <c r="E59" s="7" t="s">
        <v>8</v>
      </c>
    </row>
    <row r="60" spans="1:5" ht="15">
      <c r="A60" s="4">
        <v>58</v>
      </c>
      <c r="B60" s="5" t="s">
        <v>127</v>
      </c>
      <c r="C60" s="6" t="s">
        <v>128</v>
      </c>
      <c r="D60" s="3" t="s">
        <v>129</v>
      </c>
      <c r="E60" s="7" t="s">
        <v>8</v>
      </c>
    </row>
    <row r="61" spans="1:5" ht="15">
      <c r="A61" s="4">
        <v>59</v>
      </c>
      <c r="B61" s="5" t="s">
        <v>130</v>
      </c>
      <c r="C61" s="6" t="s">
        <v>131</v>
      </c>
      <c r="D61" s="3" t="s">
        <v>122</v>
      </c>
      <c r="E61" s="7" t="s">
        <v>8</v>
      </c>
    </row>
    <row r="62" spans="1:5" ht="15">
      <c r="A62" s="4">
        <v>60</v>
      </c>
      <c r="B62" s="5" t="s">
        <v>132</v>
      </c>
      <c r="C62" s="6" t="s">
        <v>133</v>
      </c>
      <c r="D62" s="3" t="s">
        <v>7</v>
      </c>
      <c r="E62" s="7" t="s">
        <v>8</v>
      </c>
    </row>
    <row r="63" spans="1:5" ht="15">
      <c r="A63" s="4">
        <v>61</v>
      </c>
      <c r="B63" s="5" t="s">
        <v>134</v>
      </c>
      <c r="C63" s="6" t="s">
        <v>135</v>
      </c>
      <c r="D63" s="3" t="s">
        <v>70</v>
      </c>
      <c r="E63" s="7" t="s">
        <v>8</v>
      </c>
    </row>
    <row r="64" spans="1:5" ht="15">
      <c r="A64" s="4">
        <v>62</v>
      </c>
      <c r="B64" s="5" t="s">
        <v>136</v>
      </c>
      <c r="C64" s="6" t="s">
        <v>137</v>
      </c>
      <c r="D64" s="3" t="s">
        <v>115</v>
      </c>
      <c r="E64" s="7" t="s">
        <v>8</v>
      </c>
    </row>
    <row r="65" spans="1:5" ht="15">
      <c r="A65" s="4">
        <v>63</v>
      </c>
      <c r="B65" s="5" t="s">
        <v>138</v>
      </c>
      <c r="C65" s="6" t="s">
        <v>139</v>
      </c>
      <c r="D65" s="3" t="s">
        <v>140</v>
      </c>
      <c r="E65" s="7" t="s">
        <v>8</v>
      </c>
    </row>
    <row r="66" spans="1:5" ht="15">
      <c r="A66" s="4">
        <v>64</v>
      </c>
      <c r="B66" s="64" t="s">
        <v>141</v>
      </c>
      <c r="C66" s="6" t="s">
        <v>142</v>
      </c>
      <c r="D66" s="3" t="s">
        <v>143</v>
      </c>
      <c r="E66" s="7" t="s">
        <v>8</v>
      </c>
    </row>
    <row r="67" spans="1:5" ht="15">
      <c r="A67" s="4">
        <v>65</v>
      </c>
      <c r="B67" s="5" t="s">
        <v>144</v>
      </c>
      <c r="C67" s="6" t="s">
        <v>145</v>
      </c>
      <c r="D67" s="3" t="s">
        <v>143</v>
      </c>
      <c r="E67" s="7" t="s">
        <v>8</v>
      </c>
    </row>
    <row r="68" spans="1:5" ht="15">
      <c r="A68" s="4">
        <v>66</v>
      </c>
      <c r="B68" s="5" t="s">
        <v>146</v>
      </c>
      <c r="C68" s="6" t="s">
        <v>147</v>
      </c>
      <c r="D68" s="3" t="s">
        <v>140</v>
      </c>
      <c r="E68" s="7" t="s">
        <v>8</v>
      </c>
    </row>
    <row r="69" spans="1:5" ht="15">
      <c r="A69" s="4">
        <v>67</v>
      </c>
      <c r="B69" s="5" t="s">
        <v>148</v>
      </c>
      <c r="C69" s="6" t="s">
        <v>149</v>
      </c>
      <c r="D69" s="3" t="s">
        <v>7</v>
      </c>
      <c r="E69" s="7" t="s">
        <v>8</v>
      </c>
    </row>
    <row r="70" spans="1:5" ht="15">
      <c r="A70" s="4">
        <v>68</v>
      </c>
      <c r="B70" s="5" t="s">
        <v>150</v>
      </c>
      <c r="C70" s="6" t="s">
        <v>151</v>
      </c>
      <c r="D70" s="3" t="s">
        <v>7</v>
      </c>
      <c r="E70" s="7" t="s">
        <v>8</v>
      </c>
    </row>
    <row r="71" spans="1:5" ht="15">
      <c r="A71" s="4">
        <v>69</v>
      </c>
      <c r="B71" s="5" t="s">
        <v>152</v>
      </c>
      <c r="C71" s="6" t="s">
        <v>153</v>
      </c>
      <c r="D71" s="3" t="s">
        <v>7</v>
      </c>
      <c r="E71" s="7" t="s">
        <v>8</v>
      </c>
    </row>
    <row r="72" spans="1:5" ht="15">
      <c r="A72" s="4">
        <v>70</v>
      </c>
      <c r="B72" s="64" t="s">
        <v>154</v>
      </c>
      <c r="C72" s="6" t="s">
        <v>155</v>
      </c>
      <c r="D72" s="3" t="s">
        <v>7</v>
      </c>
      <c r="E72" s="7" t="s">
        <v>8</v>
      </c>
    </row>
    <row r="73" spans="1:5" ht="15">
      <c r="A73" s="4">
        <v>71</v>
      </c>
      <c r="B73" s="5" t="s">
        <v>156</v>
      </c>
      <c r="C73" s="6" t="s">
        <v>157</v>
      </c>
      <c r="D73" s="3" t="s">
        <v>45</v>
      </c>
      <c r="E73" s="7" t="s">
        <v>8</v>
      </c>
    </row>
    <row r="74" spans="1:5" ht="15">
      <c r="A74" s="4">
        <v>72</v>
      </c>
      <c r="B74" s="5" t="s">
        <v>158</v>
      </c>
      <c r="C74" s="6" t="s">
        <v>159</v>
      </c>
      <c r="D74" s="3" t="s">
        <v>70</v>
      </c>
      <c r="E74" s="7" t="s">
        <v>8</v>
      </c>
    </row>
    <row r="75" spans="1:5" ht="15">
      <c r="A75" s="4">
        <v>73</v>
      </c>
      <c r="B75" s="5" t="s">
        <v>160</v>
      </c>
      <c r="C75" s="6" t="s">
        <v>161</v>
      </c>
      <c r="D75" s="3" t="s">
        <v>7</v>
      </c>
      <c r="E75" s="7" t="s">
        <v>8</v>
      </c>
    </row>
    <row r="76" spans="1:5" ht="15">
      <c r="A76" s="4">
        <v>74</v>
      </c>
      <c r="B76" s="5" t="s">
        <v>162</v>
      </c>
      <c r="C76" s="6" t="s">
        <v>163</v>
      </c>
      <c r="D76" s="3" t="s">
        <v>7</v>
      </c>
      <c r="E76" s="7" t="s">
        <v>8</v>
      </c>
    </row>
    <row r="77" spans="1:5" ht="15">
      <c r="A77" s="4">
        <v>75</v>
      </c>
      <c r="B77" s="5" t="s">
        <v>164</v>
      </c>
      <c r="C77" s="6" t="s">
        <v>165</v>
      </c>
      <c r="D77" s="3" t="s">
        <v>166</v>
      </c>
      <c r="E77" s="7" t="s">
        <v>8</v>
      </c>
    </row>
    <row r="78" spans="1:5" ht="15">
      <c r="A78" s="4">
        <v>76</v>
      </c>
      <c r="B78" s="64" t="s">
        <v>167</v>
      </c>
      <c r="C78" s="6" t="s">
        <v>168</v>
      </c>
      <c r="D78" s="3" t="s">
        <v>143</v>
      </c>
      <c r="E78" s="7" t="s">
        <v>8</v>
      </c>
    </row>
    <row r="79" spans="1:5" ht="15">
      <c r="A79" s="4">
        <v>77</v>
      </c>
      <c r="B79" s="5" t="s">
        <v>169</v>
      </c>
      <c r="C79" s="6" t="s">
        <v>170</v>
      </c>
      <c r="D79" s="3" t="s">
        <v>7</v>
      </c>
      <c r="E79" s="7" t="s">
        <v>8</v>
      </c>
    </row>
    <row r="80" spans="1:5" ht="15">
      <c r="A80" s="4">
        <v>78</v>
      </c>
      <c r="B80" s="5" t="s">
        <v>171</v>
      </c>
      <c r="C80" s="6" t="s">
        <v>172</v>
      </c>
      <c r="D80" s="3" t="s">
        <v>143</v>
      </c>
      <c r="E80" s="7" t="s">
        <v>8</v>
      </c>
    </row>
    <row r="81" spans="1:5" ht="15">
      <c r="A81" s="4">
        <v>79</v>
      </c>
      <c r="B81" s="5" t="s">
        <v>173</v>
      </c>
      <c r="C81" s="6" t="s">
        <v>174</v>
      </c>
      <c r="D81" s="3" t="s">
        <v>143</v>
      </c>
      <c r="E81" s="7" t="s">
        <v>8</v>
      </c>
    </row>
    <row r="82" spans="1:5" ht="15">
      <c r="A82" s="4">
        <v>80</v>
      </c>
      <c r="B82" s="5" t="s">
        <v>175</v>
      </c>
      <c r="C82" s="6" t="s">
        <v>176</v>
      </c>
      <c r="D82" s="3" t="s">
        <v>166</v>
      </c>
      <c r="E82" s="7" t="s">
        <v>8</v>
      </c>
    </row>
    <row r="83" spans="1:5" ht="15">
      <c r="A83" s="4">
        <v>81</v>
      </c>
      <c r="B83" s="5" t="s">
        <v>177</v>
      </c>
      <c r="C83" s="6" t="s">
        <v>178</v>
      </c>
      <c r="D83" s="3" t="s">
        <v>122</v>
      </c>
      <c r="E83" s="7" t="s">
        <v>8</v>
      </c>
    </row>
    <row r="84" spans="1:5" ht="15">
      <c r="A84" s="4">
        <v>82</v>
      </c>
      <c r="B84" s="5" t="s">
        <v>179</v>
      </c>
      <c r="C84" s="6" t="s">
        <v>180</v>
      </c>
      <c r="D84" s="3" t="s">
        <v>45</v>
      </c>
      <c r="E84" s="7" t="s">
        <v>8</v>
      </c>
    </row>
    <row r="85" spans="1:5" ht="15">
      <c r="A85" s="4">
        <v>83</v>
      </c>
      <c r="B85" s="5" t="s">
        <v>181</v>
      </c>
      <c r="C85" s="6" t="s">
        <v>182</v>
      </c>
      <c r="D85" s="3" t="s">
        <v>143</v>
      </c>
      <c r="E85" s="7" t="s">
        <v>8</v>
      </c>
    </row>
    <row r="86" spans="1:5" ht="15">
      <c r="A86" s="4">
        <v>84</v>
      </c>
      <c r="B86" s="5" t="s">
        <v>183</v>
      </c>
      <c r="C86" s="6" t="s">
        <v>184</v>
      </c>
      <c r="D86" s="3" t="s">
        <v>122</v>
      </c>
      <c r="E86" s="7" t="s">
        <v>8</v>
      </c>
    </row>
    <row r="87" spans="1:5" ht="15">
      <c r="A87" s="4">
        <v>85</v>
      </c>
      <c r="B87" s="5" t="s">
        <v>185</v>
      </c>
      <c r="C87" s="6" t="s">
        <v>186</v>
      </c>
      <c r="D87" s="3" t="s">
        <v>122</v>
      </c>
      <c r="E87" s="7" t="s">
        <v>8</v>
      </c>
    </row>
    <row r="88" spans="1:5" ht="15">
      <c r="A88" s="4">
        <v>86</v>
      </c>
      <c r="B88" s="5" t="s">
        <v>187</v>
      </c>
      <c r="C88" s="6" t="s">
        <v>188</v>
      </c>
      <c r="D88" s="3" t="s">
        <v>122</v>
      </c>
      <c r="E88" s="7" t="s">
        <v>8</v>
      </c>
    </row>
    <row r="89" spans="1:5" ht="15">
      <c r="A89" s="4">
        <v>87</v>
      </c>
      <c r="B89" s="5" t="s">
        <v>189</v>
      </c>
      <c r="C89" s="6" t="s">
        <v>190</v>
      </c>
      <c r="D89" s="3" t="s">
        <v>122</v>
      </c>
      <c r="E89" s="7" t="s">
        <v>8</v>
      </c>
    </row>
    <row r="90" spans="1:5" ht="15">
      <c r="A90" s="4">
        <v>88</v>
      </c>
      <c r="B90" s="5" t="s">
        <v>191</v>
      </c>
      <c r="C90" s="6" t="s">
        <v>192</v>
      </c>
      <c r="D90" s="3" t="s">
        <v>122</v>
      </c>
      <c r="E90" s="7" t="s">
        <v>8</v>
      </c>
    </row>
    <row r="91" spans="1:5" ht="15">
      <c r="A91" s="4">
        <v>89</v>
      </c>
      <c r="B91" s="64" t="s">
        <v>193</v>
      </c>
      <c r="C91" s="6" t="s">
        <v>194</v>
      </c>
      <c r="D91" s="3" t="s">
        <v>122</v>
      </c>
      <c r="E91" s="7" t="s">
        <v>8</v>
      </c>
    </row>
    <row r="92" spans="1:5" ht="15">
      <c r="A92" s="4">
        <v>90</v>
      </c>
      <c r="B92" s="64" t="s">
        <v>195</v>
      </c>
      <c r="C92" s="6" t="s">
        <v>196</v>
      </c>
      <c r="D92" s="3" t="s">
        <v>45</v>
      </c>
      <c r="E92" s="7" t="s">
        <v>8</v>
      </c>
    </row>
    <row r="93" spans="1:5" ht="15">
      <c r="A93" s="4">
        <v>91</v>
      </c>
      <c r="B93" s="64" t="s">
        <v>197</v>
      </c>
      <c r="C93" s="6" t="s">
        <v>198</v>
      </c>
      <c r="D93" s="3" t="s">
        <v>70</v>
      </c>
      <c r="E93" s="7" t="s">
        <v>8</v>
      </c>
    </row>
    <row r="94" spans="1:5" ht="15">
      <c r="A94" s="4">
        <v>92</v>
      </c>
      <c r="B94" s="5" t="s">
        <v>199</v>
      </c>
      <c r="C94" s="6" t="s">
        <v>200</v>
      </c>
      <c r="D94" s="3" t="s">
        <v>70</v>
      </c>
      <c r="E94" s="7" t="s">
        <v>8</v>
      </c>
    </row>
    <row r="95" spans="1:5" ht="15">
      <c r="A95" s="4">
        <v>93</v>
      </c>
      <c r="B95" s="5" t="s">
        <v>201</v>
      </c>
      <c r="C95" s="6" t="s">
        <v>202</v>
      </c>
      <c r="D95" s="3" t="s">
        <v>140</v>
      </c>
      <c r="E95" s="7" t="s">
        <v>8</v>
      </c>
    </row>
    <row r="96" spans="1:5" ht="15">
      <c r="A96" s="4">
        <v>94</v>
      </c>
      <c r="B96" s="5" t="s">
        <v>203</v>
      </c>
      <c r="C96" s="6" t="s">
        <v>204</v>
      </c>
      <c r="D96" s="3" t="s">
        <v>143</v>
      </c>
      <c r="E96" s="7" t="s">
        <v>8</v>
      </c>
    </row>
    <row r="97" spans="1:5" ht="15">
      <c r="A97" s="4">
        <v>95</v>
      </c>
      <c r="B97" s="5" t="s">
        <v>205</v>
      </c>
      <c r="C97" s="6" t="s">
        <v>206</v>
      </c>
      <c r="D97" s="3" t="s">
        <v>143</v>
      </c>
      <c r="E97" s="7" t="s">
        <v>8</v>
      </c>
    </row>
    <row r="98" spans="1:5" ht="15">
      <c r="A98" s="4">
        <v>96</v>
      </c>
      <c r="B98" s="5" t="s">
        <v>207</v>
      </c>
      <c r="C98" s="6" t="s">
        <v>208</v>
      </c>
      <c r="D98" s="3" t="s">
        <v>45</v>
      </c>
      <c r="E98" s="7" t="s">
        <v>8</v>
      </c>
    </row>
    <row r="99" spans="1:5" ht="15">
      <c r="A99" s="4">
        <v>97</v>
      </c>
      <c r="B99" s="64" t="s">
        <v>209</v>
      </c>
      <c r="C99" s="6" t="s">
        <v>210</v>
      </c>
      <c r="D99" s="3" t="s">
        <v>122</v>
      </c>
      <c r="E99" s="7" t="s">
        <v>8</v>
      </c>
    </row>
    <row r="100" spans="1:5">
      <c r="A100" s="77" t="s">
        <v>305</v>
      </c>
      <c r="B100" s="77"/>
      <c r="C100" s="77"/>
      <c r="D100" s="77"/>
      <c r="E100" s="77"/>
    </row>
  </sheetData>
  <mergeCells count="2">
    <mergeCell ref="A1:E1"/>
    <mergeCell ref="A100:E100"/>
  </mergeCells>
  <phoneticPr fontId="4"/>
  <pageMargins left="0.7" right="0.7" top="0.75" bottom="0.75" header="0.3" footer="0.3"/>
  <pageSetup orientation="portrait" horizont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C6" sqref="C6"/>
    </sheetView>
  </sheetViews>
  <sheetFormatPr baseColWidth="10" defaultColWidth="8.83203125" defaultRowHeight="18"/>
  <cols>
    <col min="1" max="1" width="7.33203125" style="9" customWidth="1"/>
    <col min="2" max="2" width="26" style="9" customWidth="1"/>
    <col min="3" max="3" width="82.83203125" style="9" customWidth="1"/>
    <col min="4" max="16384" width="8.83203125" style="9"/>
  </cols>
  <sheetData>
    <row r="1" spans="1:3" ht="39" customHeight="1">
      <c r="A1" s="78" t="s">
        <v>211</v>
      </c>
      <c r="B1" s="78"/>
      <c r="C1" s="78"/>
    </row>
    <row r="2" spans="1:3">
      <c r="A2" s="10" t="s">
        <v>212</v>
      </c>
      <c r="B2" s="11" t="s">
        <v>213</v>
      </c>
      <c r="C2" s="10" t="s">
        <v>214</v>
      </c>
    </row>
    <row r="3" spans="1:3">
      <c r="A3" s="10">
        <v>1</v>
      </c>
      <c r="B3" s="12" t="s">
        <v>215</v>
      </c>
      <c r="C3" s="12" t="s">
        <v>216</v>
      </c>
    </row>
    <row r="4" spans="1:3" ht="34">
      <c r="A4" s="10">
        <v>2</v>
      </c>
      <c r="B4" s="12" t="s">
        <v>215</v>
      </c>
      <c r="C4" s="12" t="s">
        <v>308</v>
      </c>
    </row>
    <row r="5" spans="1:3" ht="34">
      <c r="A5" s="10">
        <v>3</v>
      </c>
      <c r="B5" s="12" t="s">
        <v>217</v>
      </c>
      <c r="C5" s="12" t="s">
        <v>309</v>
      </c>
    </row>
    <row r="6" spans="1:3" ht="34">
      <c r="A6" s="10">
        <v>4</v>
      </c>
      <c r="B6" s="12" t="s">
        <v>217</v>
      </c>
      <c r="C6" s="12" t="s">
        <v>310</v>
      </c>
    </row>
    <row r="7" spans="1:3">
      <c r="A7" s="10">
        <v>5</v>
      </c>
      <c r="B7" s="12" t="s">
        <v>306</v>
      </c>
      <c r="C7" s="12" t="s">
        <v>218</v>
      </c>
    </row>
    <row r="8" spans="1:3">
      <c r="A8" s="10">
        <v>6</v>
      </c>
      <c r="B8" s="12" t="s">
        <v>306</v>
      </c>
      <c r="C8" s="12" t="s">
        <v>311</v>
      </c>
    </row>
    <row r="9" spans="1:3">
      <c r="A9" s="10">
        <v>7</v>
      </c>
      <c r="B9" s="12" t="s">
        <v>219</v>
      </c>
      <c r="C9" s="12" t="s">
        <v>312</v>
      </c>
    </row>
    <row r="10" spans="1:3">
      <c r="A10" s="10">
        <v>8</v>
      </c>
      <c r="B10" s="12" t="s">
        <v>219</v>
      </c>
      <c r="C10" s="12" t="s">
        <v>313</v>
      </c>
    </row>
    <row r="11" spans="1:3">
      <c r="A11" s="10">
        <v>9</v>
      </c>
      <c r="B11" s="12" t="s">
        <v>307</v>
      </c>
      <c r="C11" s="12" t="s">
        <v>314</v>
      </c>
    </row>
    <row r="12" spans="1:3">
      <c r="A12" s="13" t="s">
        <v>220</v>
      </c>
      <c r="B12" s="14"/>
      <c r="C12" s="14"/>
    </row>
  </sheetData>
  <mergeCells count="1">
    <mergeCell ref="A1:C1"/>
  </mergeCells>
  <phoneticPr fontId="4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zoomScaleNormal="100" workbookViewId="0">
      <selection sqref="A1:G1"/>
    </sheetView>
  </sheetViews>
  <sheetFormatPr baseColWidth="10" defaultColWidth="10.83203125" defaultRowHeight="13"/>
  <cols>
    <col min="1" max="1" width="12.5" style="19" customWidth="1"/>
    <col min="2" max="2" width="16.83203125" style="19" customWidth="1"/>
    <col min="3" max="256" width="8.83203125" style="19" customWidth="1"/>
    <col min="257" max="16384" width="10.83203125" style="19"/>
  </cols>
  <sheetData>
    <row r="1" spans="1:7" s="15" customFormat="1" ht="36" customHeight="1">
      <c r="A1" s="82" t="s">
        <v>221</v>
      </c>
      <c r="B1" s="82"/>
      <c r="C1" s="82"/>
      <c r="D1" s="82"/>
      <c r="E1" s="82"/>
      <c r="F1" s="82"/>
      <c r="G1" s="82"/>
    </row>
    <row r="2" spans="1:7" s="15" customFormat="1">
      <c r="A2" s="83" t="s">
        <v>222</v>
      </c>
      <c r="B2" s="85" t="s">
        <v>303</v>
      </c>
      <c r="C2" s="85" t="s">
        <v>223</v>
      </c>
      <c r="D2" s="87" t="s">
        <v>224</v>
      </c>
      <c r="E2" s="87"/>
      <c r="F2" s="87"/>
      <c r="G2" s="88"/>
    </row>
    <row r="3" spans="1:7" s="15" customFormat="1">
      <c r="A3" s="84"/>
      <c r="B3" s="86"/>
      <c r="C3" s="86"/>
      <c r="D3" s="16" t="s">
        <v>225</v>
      </c>
      <c r="E3" s="16" t="s">
        <v>226</v>
      </c>
      <c r="F3" s="16" t="s">
        <v>227</v>
      </c>
      <c r="G3" s="17" t="s">
        <v>228</v>
      </c>
    </row>
    <row r="4" spans="1:7" s="15" customFormat="1">
      <c r="A4" s="18" t="s">
        <v>229</v>
      </c>
      <c r="B4" s="79">
        <v>100</v>
      </c>
      <c r="C4" s="79" t="s">
        <v>230</v>
      </c>
      <c r="D4" s="19">
        <v>2.4</v>
      </c>
      <c r="E4" s="19">
        <v>4.2</v>
      </c>
      <c r="F4" s="19">
        <v>4.3</v>
      </c>
      <c r="G4" s="20">
        <v>4.5</v>
      </c>
    </row>
    <row r="5" spans="1:7" s="15" customFormat="1">
      <c r="A5" s="18" t="s">
        <v>231</v>
      </c>
      <c r="B5" s="80"/>
      <c r="C5" s="80"/>
      <c r="D5" s="19">
        <v>1.3</v>
      </c>
      <c r="E5" s="19">
        <v>2</v>
      </c>
      <c r="F5" s="19">
        <v>2.7</v>
      </c>
      <c r="G5" s="20">
        <v>2.7</v>
      </c>
    </row>
    <row r="6" spans="1:7" s="15" customFormat="1">
      <c r="A6" s="18" t="s">
        <v>232</v>
      </c>
      <c r="B6" s="80"/>
      <c r="C6" s="80" t="s">
        <v>233</v>
      </c>
      <c r="D6" s="19">
        <v>3.3</v>
      </c>
      <c r="E6" s="19">
        <v>4.8</v>
      </c>
      <c r="F6" s="19">
        <v>5.6</v>
      </c>
      <c r="G6" s="20">
        <v>6</v>
      </c>
    </row>
    <row r="7" spans="1:7" s="15" customFormat="1">
      <c r="A7" s="21" t="s">
        <v>110</v>
      </c>
      <c r="B7" s="81"/>
      <c r="C7" s="81"/>
      <c r="D7" s="22">
        <v>3.3</v>
      </c>
      <c r="E7" s="22">
        <v>4.4000000000000004</v>
      </c>
      <c r="F7" s="22">
        <v>5</v>
      </c>
      <c r="G7" s="23">
        <v>5.2</v>
      </c>
    </row>
    <row r="8" spans="1:7" s="15" customFormat="1">
      <c r="A8" s="18" t="s">
        <v>229</v>
      </c>
      <c r="B8" s="79">
        <v>50</v>
      </c>
      <c r="C8" s="79" t="s">
        <v>230</v>
      </c>
      <c r="D8" s="19">
        <v>1.4</v>
      </c>
      <c r="E8" s="19">
        <v>2.7</v>
      </c>
      <c r="F8" s="19">
        <v>3.2</v>
      </c>
      <c r="G8" s="20">
        <v>3.5</v>
      </c>
    </row>
    <row r="9" spans="1:7" s="15" customFormat="1">
      <c r="A9" s="18" t="s">
        <v>231</v>
      </c>
      <c r="B9" s="80"/>
      <c r="C9" s="80"/>
      <c r="D9" s="19">
        <v>1</v>
      </c>
      <c r="E9" s="19">
        <v>1</v>
      </c>
      <c r="F9" s="19">
        <v>1.7</v>
      </c>
      <c r="G9" s="20">
        <v>1.8</v>
      </c>
    </row>
    <row r="10" spans="1:7" s="15" customFormat="1">
      <c r="A10" s="18" t="s">
        <v>232</v>
      </c>
      <c r="B10" s="80"/>
      <c r="C10" s="80" t="s">
        <v>233</v>
      </c>
      <c r="D10" s="19">
        <v>1.3</v>
      </c>
      <c r="E10" s="19">
        <v>1.5</v>
      </c>
      <c r="F10" s="19">
        <v>3.8</v>
      </c>
      <c r="G10" s="20">
        <v>4</v>
      </c>
    </row>
    <row r="11" spans="1:7" s="15" customFormat="1">
      <c r="A11" s="21" t="s">
        <v>110</v>
      </c>
      <c r="B11" s="81"/>
      <c r="C11" s="81"/>
      <c r="D11" s="22">
        <v>2</v>
      </c>
      <c r="E11" s="22">
        <v>2</v>
      </c>
      <c r="F11" s="22">
        <v>3.3</v>
      </c>
      <c r="G11" s="23">
        <v>4</v>
      </c>
    </row>
    <row r="12" spans="1:7" s="15" customFormat="1">
      <c r="A12" s="24" t="s">
        <v>291</v>
      </c>
      <c r="B12" s="19"/>
      <c r="C12" s="19"/>
      <c r="D12" s="19"/>
      <c r="E12" s="19"/>
      <c r="F12" s="19"/>
      <c r="G12" s="19"/>
    </row>
  </sheetData>
  <mergeCells count="11">
    <mergeCell ref="B8:B11"/>
    <mergeCell ref="C8:C9"/>
    <mergeCell ref="C10:C11"/>
    <mergeCell ref="A1:G1"/>
    <mergeCell ref="A2:A3"/>
    <mergeCell ref="B2:B3"/>
    <mergeCell ref="C2:C3"/>
    <mergeCell ref="D2:G2"/>
    <mergeCell ref="B4:B7"/>
    <mergeCell ref="C4:C5"/>
    <mergeCell ref="C6:C7"/>
  </mergeCells>
  <phoneticPr fontId="4"/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2"/>
  <sheetViews>
    <sheetView workbookViewId="0">
      <selection activeCell="F94" sqref="F94"/>
    </sheetView>
  </sheetViews>
  <sheetFormatPr baseColWidth="10" defaultColWidth="10.83203125" defaultRowHeight="16"/>
  <cols>
    <col min="1" max="1" width="10.83203125" style="25" customWidth="1"/>
    <col min="2" max="2" width="10.83203125" style="25"/>
    <col min="3" max="7" width="18.33203125" style="25" customWidth="1"/>
    <col min="8" max="8" width="25.83203125" style="31" customWidth="1"/>
    <col min="9" max="16384" width="10.83203125" style="25"/>
  </cols>
  <sheetData>
    <row r="1" spans="1:11" ht="41" customHeight="1">
      <c r="A1" s="89" t="s">
        <v>234</v>
      </c>
      <c r="B1" s="89"/>
      <c r="C1" s="89"/>
      <c r="D1" s="89"/>
      <c r="E1" s="89"/>
      <c r="F1" s="89"/>
      <c r="G1" s="89"/>
      <c r="H1" s="89"/>
    </row>
    <row r="2" spans="1:11" ht="39" customHeight="1">
      <c r="A2" s="26" t="s">
        <v>235</v>
      </c>
      <c r="B2" s="27" t="s">
        <v>236</v>
      </c>
      <c r="C2" s="27" t="s">
        <v>315</v>
      </c>
      <c r="D2" s="28" t="s">
        <v>237</v>
      </c>
      <c r="E2" s="28" t="s">
        <v>238</v>
      </c>
      <c r="F2" s="27" t="s">
        <v>239</v>
      </c>
      <c r="G2" s="27" t="s">
        <v>240</v>
      </c>
      <c r="H2" s="29" t="s">
        <v>241</v>
      </c>
    </row>
    <row r="3" spans="1:11">
      <c r="A3" s="25">
        <v>1</v>
      </c>
      <c r="B3" s="72" t="s">
        <v>43</v>
      </c>
      <c r="C3" s="74">
        <v>2</v>
      </c>
      <c r="D3" s="74">
        <v>0.59</v>
      </c>
      <c r="E3" s="74">
        <v>1.08</v>
      </c>
      <c r="F3" s="74">
        <v>0.83</v>
      </c>
      <c r="G3" s="74">
        <v>0.95</v>
      </c>
      <c r="H3" s="74">
        <f t="shared" ref="H3:H34" si="0">SUM(D3:G3)</f>
        <v>3.45</v>
      </c>
      <c r="J3" s="31"/>
      <c r="K3" s="31"/>
    </row>
    <row r="4" spans="1:11">
      <c r="A4" s="25">
        <v>2</v>
      </c>
      <c r="B4" s="30" t="s">
        <v>50</v>
      </c>
      <c r="C4" s="31">
        <v>3.33</v>
      </c>
      <c r="D4" s="31">
        <v>0.28999999999999998</v>
      </c>
      <c r="E4" s="31">
        <v>1.68</v>
      </c>
      <c r="F4" s="31">
        <v>0.56000000000000005</v>
      </c>
      <c r="G4" s="31">
        <v>0.73</v>
      </c>
      <c r="H4" s="31">
        <f t="shared" si="0"/>
        <v>3.2600000000000002</v>
      </c>
      <c r="J4" s="31"/>
      <c r="K4" s="31"/>
    </row>
    <row r="5" spans="1:11">
      <c r="A5" s="25">
        <v>3</v>
      </c>
      <c r="B5" s="32" t="s">
        <v>141</v>
      </c>
      <c r="C5" s="31">
        <v>3.33</v>
      </c>
      <c r="D5" s="31">
        <v>0.4</v>
      </c>
      <c r="E5" s="31">
        <v>1.28</v>
      </c>
      <c r="F5" s="31">
        <v>0.61</v>
      </c>
      <c r="G5" s="31">
        <v>0.77</v>
      </c>
      <c r="H5" s="31">
        <f t="shared" si="0"/>
        <v>3.06</v>
      </c>
      <c r="J5" s="31"/>
      <c r="K5" s="31"/>
    </row>
    <row r="6" spans="1:11">
      <c r="A6" s="25">
        <v>4</v>
      </c>
      <c r="B6" s="30" t="s">
        <v>31</v>
      </c>
      <c r="C6" s="31">
        <v>2.67</v>
      </c>
      <c r="D6" s="31">
        <v>0.77</v>
      </c>
      <c r="E6" s="31">
        <v>1.0900000000000001</v>
      </c>
      <c r="F6" s="31">
        <v>0.5</v>
      </c>
      <c r="G6" s="31">
        <v>0.51</v>
      </c>
      <c r="H6" s="31">
        <f t="shared" si="0"/>
        <v>2.87</v>
      </c>
      <c r="J6" s="31"/>
      <c r="K6" s="31"/>
    </row>
    <row r="7" spans="1:11">
      <c r="A7" s="25">
        <v>5</v>
      </c>
      <c r="B7" s="30" t="s">
        <v>41</v>
      </c>
      <c r="C7" s="31">
        <v>3.33</v>
      </c>
      <c r="D7" s="31">
        <v>0.53</v>
      </c>
      <c r="E7" s="31">
        <v>0.69</v>
      </c>
      <c r="F7" s="31">
        <v>0.75</v>
      </c>
      <c r="G7" s="31">
        <v>0.86</v>
      </c>
      <c r="H7" s="31">
        <f t="shared" si="0"/>
        <v>2.83</v>
      </c>
      <c r="J7" s="31"/>
      <c r="K7" s="31"/>
    </row>
    <row r="8" spans="1:11">
      <c r="A8" s="25">
        <v>6</v>
      </c>
      <c r="B8" s="30" t="s">
        <v>95</v>
      </c>
      <c r="C8" s="31">
        <v>3.33</v>
      </c>
      <c r="D8" s="31">
        <v>0.35</v>
      </c>
      <c r="E8" s="31">
        <v>1.35</v>
      </c>
      <c r="F8" s="31">
        <v>0.47</v>
      </c>
      <c r="G8" s="31">
        <v>0.65</v>
      </c>
      <c r="H8" s="31">
        <f t="shared" si="0"/>
        <v>2.82</v>
      </c>
      <c r="J8" s="31"/>
      <c r="K8" s="31"/>
    </row>
    <row r="9" spans="1:11">
      <c r="A9" s="25">
        <v>7</v>
      </c>
      <c r="B9" s="30" t="s">
        <v>37</v>
      </c>
      <c r="C9" s="31">
        <v>2.67</v>
      </c>
      <c r="D9" s="31">
        <v>0.35</v>
      </c>
      <c r="E9" s="31">
        <v>1.07</v>
      </c>
      <c r="F9" s="31">
        <v>0.56000000000000005</v>
      </c>
      <c r="G9" s="31">
        <v>0.71</v>
      </c>
      <c r="H9" s="31">
        <f t="shared" si="0"/>
        <v>2.69</v>
      </c>
      <c r="J9" s="31"/>
      <c r="K9" s="31"/>
    </row>
    <row r="10" spans="1:11">
      <c r="A10" s="25">
        <v>8</v>
      </c>
      <c r="B10" s="30" t="s">
        <v>29</v>
      </c>
      <c r="C10" s="31">
        <v>2.33</v>
      </c>
      <c r="D10" s="31">
        <v>0.5</v>
      </c>
      <c r="E10" s="31">
        <v>1.2</v>
      </c>
      <c r="F10" s="31">
        <v>0.45</v>
      </c>
      <c r="G10" s="31">
        <v>0.51</v>
      </c>
      <c r="H10" s="31">
        <f t="shared" si="0"/>
        <v>2.66</v>
      </c>
      <c r="J10" s="31"/>
      <c r="K10" s="31"/>
    </row>
    <row r="11" spans="1:11">
      <c r="A11" s="25">
        <v>9</v>
      </c>
      <c r="B11" s="32" t="s">
        <v>193</v>
      </c>
      <c r="C11" s="31">
        <v>3.5</v>
      </c>
      <c r="D11" s="31">
        <v>0.28999999999999998</v>
      </c>
      <c r="E11" s="31">
        <v>0.84</v>
      </c>
      <c r="F11" s="31">
        <v>0.56999999999999995</v>
      </c>
      <c r="G11" s="31">
        <v>0.88</v>
      </c>
      <c r="H11" s="31">
        <f t="shared" si="0"/>
        <v>2.5799999999999996</v>
      </c>
      <c r="J11" s="31"/>
      <c r="K11" s="31"/>
    </row>
    <row r="12" spans="1:11">
      <c r="A12" s="25">
        <v>10</v>
      </c>
      <c r="B12" s="30" t="s">
        <v>21</v>
      </c>
      <c r="C12" s="31">
        <v>3.5</v>
      </c>
      <c r="D12" s="31">
        <v>0.36</v>
      </c>
      <c r="E12" s="31">
        <v>1.1399999999999999</v>
      </c>
      <c r="F12" s="31">
        <v>0.54</v>
      </c>
      <c r="G12" s="31">
        <v>0.5</v>
      </c>
      <c r="H12" s="31">
        <f t="shared" si="0"/>
        <v>2.54</v>
      </c>
      <c r="J12" s="31"/>
      <c r="K12" s="31"/>
    </row>
    <row r="13" spans="1:11">
      <c r="A13" s="25">
        <v>11</v>
      </c>
      <c r="B13" s="30" t="s">
        <v>35</v>
      </c>
      <c r="C13" s="31">
        <v>5</v>
      </c>
      <c r="D13" s="31">
        <v>0.35</v>
      </c>
      <c r="E13" s="31">
        <v>1.03</v>
      </c>
      <c r="F13" s="31">
        <v>0.4</v>
      </c>
      <c r="G13" s="31">
        <v>0.4</v>
      </c>
      <c r="H13" s="31">
        <f t="shared" si="0"/>
        <v>2.1799999999999997</v>
      </c>
      <c r="J13" s="31"/>
      <c r="K13" s="31"/>
    </row>
    <row r="14" spans="1:11">
      <c r="A14" s="25">
        <v>12</v>
      </c>
      <c r="B14" s="30" t="s">
        <v>183</v>
      </c>
      <c r="C14" s="31">
        <v>3.33</v>
      </c>
      <c r="D14" s="31">
        <v>0.25</v>
      </c>
      <c r="E14" s="31">
        <v>0.65</v>
      </c>
      <c r="F14" s="31">
        <v>0.54</v>
      </c>
      <c r="G14" s="31">
        <v>0.68</v>
      </c>
      <c r="H14" s="31">
        <f t="shared" si="0"/>
        <v>2.12</v>
      </c>
      <c r="J14" s="31"/>
      <c r="K14" s="31"/>
    </row>
    <row r="15" spans="1:11">
      <c r="A15" s="25">
        <v>13</v>
      </c>
      <c r="B15" s="30" t="s">
        <v>207</v>
      </c>
      <c r="C15" s="31">
        <v>4.33</v>
      </c>
      <c r="D15" s="31">
        <v>0.36</v>
      </c>
      <c r="E15" s="31">
        <v>0.56999999999999995</v>
      </c>
      <c r="F15" s="31">
        <v>0.51</v>
      </c>
      <c r="G15" s="31">
        <v>0.64</v>
      </c>
      <c r="H15" s="31">
        <f t="shared" si="0"/>
        <v>2.08</v>
      </c>
      <c r="J15" s="31"/>
      <c r="K15" s="31"/>
    </row>
    <row r="16" spans="1:11">
      <c r="A16" s="25">
        <v>14</v>
      </c>
      <c r="B16" s="30" t="s">
        <v>101</v>
      </c>
      <c r="C16" s="31">
        <v>4.33</v>
      </c>
      <c r="D16" s="31">
        <v>0.16</v>
      </c>
      <c r="E16" s="31">
        <v>1.03</v>
      </c>
      <c r="F16" s="31">
        <v>0.4</v>
      </c>
      <c r="G16" s="31">
        <v>0.45</v>
      </c>
      <c r="H16" s="31">
        <f t="shared" si="0"/>
        <v>2.04</v>
      </c>
      <c r="J16" s="31"/>
      <c r="K16" s="31"/>
    </row>
    <row r="17" spans="1:11">
      <c r="A17" s="25">
        <v>15</v>
      </c>
      <c r="B17" s="32" t="s">
        <v>68</v>
      </c>
      <c r="C17" s="31">
        <v>3.67</v>
      </c>
      <c r="D17" s="31">
        <v>0.14000000000000001</v>
      </c>
      <c r="E17" s="31">
        <v>1.02</v>
      </c>
      <c r="F17" s="31">
        <v>0.39</v>
      </c>
      <c r="G17" s="31">
        <v>0.46</v>
      </c>
      <c r="H17" s="31">
        <f t="shared" si="0"/>
        <v>2.0100000000000002</v>
      </c>
      <c r="J17" s="31"/>
      <c r="K17" s="31"/>
    </row>
    <row r="18" spans="1:11">
      <c r="A18" s="25">
        <v>16</v>
      </c>
      <c r="B18" s="32" t="s">
        <v>246</v>
      </c>
      <c r="C18" s="31">
        <v>4</v>
      </c>
      <c r="D18" s="31">
        <v>0.33</v>
      </c>
      <c r="E18" s="31">
        <v>0.72</v>
      </c>
      <c r="F18" s="31">
        <v>0.5</v>
      </c>
      <c r="G18" s="31">
        <v>0.46</v>
      </c>
      <c r="H18" s="31">
        <f t="shared" si="0"/>
        <v>2.0100000000000002</v>
      </c>
      <c r="J18" s="31"/>
      <c r="K18" s="31"/>
    </row>
    <row r="19" spans="1:11">
      <c r="A19" s="25">
        <v>17</v>
      </c>
      <c r="B19" s="30" t="s">
        <v>87</v>
      </c>
      <c r="C19" s="31">
        <v>4.67</v>
      </c>
      <c r="D19" s="31">
        <v>0.23</v>
      </c>
      <c r="E19" s="31">
        <v>0.94</v>
      </c>
      <c r="F19" s="31">
        <v>0.39</v>
      </c>
      <c r="G19" s="31">
        <v>0.44</v>
      </c>
      <c r="H19" s="31">
        <f t="shared" si="0"/>
        <v>2</v>
      </c>
      <c r="J19" s="31"/>
      <c r="K19" s="31"/>
    </row>
    <row r="20" spans="1:11">
      <c r="A20" s="25">
        <v>18</v>
      </c>
      <c r="B20" s="30" t="s">
        <v>203</v>
      </c>
      <c r="C20" s="31">
        <v>3.67</v>
      </c>
      <c r="D20" s="31">
        <v>0.17</v>
      </c>
      <c r="E20" s="31">
        <v>0.98</v>
      </c>
      <c r="F20" s="31">
        <v>0.39</v>
      </c>
      <c r="G20" s="31">
        <v>0.46</v>
      </c>
      <c r="H20" s="31">
        <f t="shared" si="0"/>
        <v>2</v>
      </c>
      <c r="J20" s="31"/>
      <c r="K20" s="31"/>
    </row>
    <row r="21" spans="1:11">
      <c r="A21" s="25">
        <v>19</v>
      </c>
      <c r="B21" s="30" t="s">
        <v>116</v>
      </c>
      <c r="C21" s="31">
        <v>5</v>
      </c>
      <c r="D21" s="31">
        <v>0.22</v>
      </c>
      <c r="E21" s="31">
        <v>0.97</v>
      </c>
      <c r="F21" s="31">
        <v>0.41</v>
      </c>
      <c r="G21" s="31">
        <v>0.39</v>
      </c>
      <c r="H21" s="31">
        <f t="shared" si="0"/>
        <v>1.9899999999999998</v>
      </c>
      <c r="J21" s="31"/>
      <c r="K21" s="31"/>
    </row>
    <row r="22" spans="1:11">
      <c r="A22" s="25">
        <v>20</v>
      </c>
      <c r="B22" s="30" t="s">
        <v>15</v>
      </c>
      <c r="C22" s="31">
        <v>3.67</v>
      </c>
      <c r="D22" s="31">
        <v>0.17</v>
      </c>
      <c r="E22" s="31">
        <v>1.17</v>
      </c>
      <c r="F22" s="31">
        <v>0.31</v>
      </c>
      <c r="G22" s="31">
        <v>0.33</v>
      </c>
      <c r="H22" s="31">
        <f t="shared" si="0"/>
        <v>1.98</v>
      </c>
      <c r="J22" s="31"/>
      <c r="K22" s="31"/>
    </row>
    <row r="23" spans="1:11">
      <c r="A23" s="25">
        <v>21</v>
      </c>
      <c r="B23" s="30" t="s">
        <v>81</v>
      </c>
      <c r="C23" s="31">
        <v>3.33</v>
      </c>
      <c r="D23" s="31">
        <v>0.16</v>
      </c>
      <c r="E23" s="31">
        <v>0.98</v>
      </c>
      <c r="F23" s="31">
        <v>0.39</v>
      </c>
      <c r="G23" s="31">
        <v>0.43</v>
      </c>
      <c r="H23" s="31">
        <f t="shared" si="0"/>
        <v>1.9599999999999997</v>
      </c>
      <c r="J23" s="31"/>
      <c r="K23" s="31"/>
    </row>
    <row r="24" spans="1:11">
      <c r="A24" s="25">
        <v>22</v>
      </c>
      <c r="B24" s="30" t="s">
        <v>11</v>
      </c>
      <c r="C24" s="31">
        <v>5</v>
      </c>
      <c r="D24" s="31">
        <v>0.16</v>
      </c>
      <c r="E24" s="31">
        <v>1.17</v>
      </c>
      <c r="F24" s="31">
        <v>0.27</v>
      </c>
      <c r="G24" s="31">
        <v>0.31</v>
      </c>
      <c r="H24" s="31">
        <f t="shared" si="0"/>
        <v>1.91</v>
      </c>
      <c r="J24" s="31"/>
      <c r="K24" s="31"/>
    </row>
    <row r="25" spans="1:11">
      <c r="A25" s="25">
        <v>23</v>
      </c>
      <c r="B25" s="30" t="s">
        <v>89</v>
      </c>
      <c r="C25" s="31">
        <v>4</v>
      </c>
      <c r="D25" s="31">
        <v>0.38</v>
      </c>
      <c r="E25" s="31">
        <v>0.56999999999999995</v>
      </c>
      <c r="F25" s="31">
        <v>0.46</v>
      </c>
      <c r="G25" s="31">
        <v>0.48</v>
      </c>
      <c r="H25" s="31">
        <f t="shared" si="0"/>
        <v>1.89</v>
      </c>
      <c r="J25" s="31"/>
      <c r="K25" s="31"/>
    </row>
    <row r="26" spans="1:11">
      <c r="A26" s="25">
        <v>24</v>
      </c>
      <c r="B26" s="30" t="s">
        <v>27</v>
      </c>
      <c r="C26" s="31">
        <v>3</v>
      </c>
      <c r="D26" s="31">
        <v>0.4</v>
      </c>
      <c r="E26" s="31">
        <v>0.69</v>
      </c>
      <c r="F26" s="31">
        <v>0.44</v>
      </c>
      <c r="G26" s="31">
        <v>0.36</v>
      </c>
      <c r="H26" s="31">
        <f t="shared" si="0"/>
        <v>1.8899999999999997</v>
      </c>
      <c r="J26" s="31"/>
      <c r="K26" s="31"/>
    </row>
    <row r="27" spans="1:11">
      <c r="A27" s="25">
        <v>25</v>
      </c>
      <c r="B27" s="30" t="s">
        <v>93</v>
      </c>
      <c r="C27" s="31">
        <v>4</v>
      </c>
      <c r="D27" s="31">
        <v>0.2</v>
      </c>
      <c r="E27" s="31">
        <v>0.72</v>
      </c>
      <c r="F27" s="31">
        <v>0.47</v>
      </c>
      <c r="G27" s="31">
        <v>0.49</v>
      </c>
      <c r="H27" s="31">
        <f t="shared" si="0"/>
        <v>1.88</v>
      </c>
      <c r="J27" s="31"/>
      <c r="K27" s="31"/>
    </row>
    <row r="28" spans="1:11">
      <c r="A28" s="25">
        <v>26</v>
      </c>
      <c r="B28" s="30" t="s">
        <v>17</v>
      </c>
      <c r="C28" s="31">
        <v>3.67</v>
      </c>
      <c r="D28" s="31">
        <v>0.08</v>
      </c>
      <c r="E28" s="31">
        <v>0.96</v>
      </c>
      <c r="F28" s="31">
        <v>0.37</v>
      </c>
      <c r="G28" s="31">
        <v>0.43</v>
      </c>
      <c r="H28" s="31">
        <f t="shared" si="0"/>
        <v>1.84</v>
      </c>
      <c r="J28" s="31"/>
      <c r="K28" s="31"/>
    </row>
    <row r="29" spans="1:11">
      <c r="A29" s="25">
        <v>27</v>
      </c>
      <c r="B29" s="30" t="s">
        <v>171</v>
      </c>
      <c r="C29" s="31">
        <v>4.5</v>
      </c>
      <c r="D29" s="31">
        <v>0.12</v>
      </c>
      <c r="E29" s="31">
        <v>1.03</v>
      </c>
      <c r="F29" s="31">
        <v>0.33</v>
      </c>
      <c r="G29" s="31">
        <v>0.36</v>
      </c>
      <c r="H29" s="31">
        <f t="shared" si="0"/>
        <v>1.8399999999999999</v>
      </c>
      <c r="J29" s="31"/>
      <c r="K29" s="31"/>
    </row>
    <row r="30" spans="1:11">
      <c r="A30" s="25">
        <v>28</v>
      </c>
      <c r="B30" s="32" t="s">
        <v>64</v>
      </c>
      <c r="C30" s="31">
        <v>3.67</v>
      </c>
      <c r="D30" s="31">
        <v>0.42</v>
      </c>
      <c r="E30" s="31">
        <v>0.57999999999999996</v>
      </c>
      <c r="F30" s="31">
        <v>0.4</v>
      </c>
      <c r="G30" s="31">
        <v>0.4</v>
      </c>
      <c r="H30" s="31">
        <f t="shared" si="0"/>
        <v>1.7999999999999998</v>
      </c>
      <c r="J30" s="31"/>
      <c r="K30" s="31"/>
    </row>
    <row r="31" spans="1:11">
      <c r="A31" s="25">
        <v>29</v>
      </c>
      <c r="B31" s="30" t="s">
        <v>130</v>
      </c>
      <c r="C31" s="31">
        <v>4.67</v>
      </c>
      <c r="D31" s="31">
        <v>0.19</v>
      </c>
      <c r="E31" s="31">
        <v>0.81</v>
      </c>
      <c r="F31" s="31">
        <v>0.39</v>
      </c>
      <c r="G31" s="31">
        <v>0.39</v>
      </c>
      <c r="H31" s="31">
        <f t="shared" si="0"/>
        <v>1.7800000000000002</v>
      </c>
      <c r="J31" s="31"/>
      <c r="K31" s="31"/>
    </row>
    <row r="32" spans="1:11">
      <c r="A32" s="25">
        <v>30</v>
      </c>
      <c r="B32" s="30" t="s">
        <v>33</v>
      </c>
      <c r="C32" s="31">
        <v>3.67</v>
      </c>
      <c r="D32" s="31">
        <v>0.24</v>
      </c>
      <c r="E32" s="31">
        <v>0.79</v>
      </c>
      <c r="F32" s="31">
        <v>0.35</v>
      </c>
      <c r="G32" s="31">
        <v>0.36</v>
      </c>
      <c r="H32" s="31">
        <f t="shared" si="0"/>
        <v>1.7399999999999998</v>
      </c>
      <c r="J32" s="31"/>
      <c r="K32" s="31"/>
    </row>
    <row r="33" spans="1:11">
      <c r="A33" s="25">
        <v>31</v>
      </c>
      <c r="B33" s="32" t="s">
        <v>109</v>
      </c>
      <c r="C33" s="31">
        <v>3.67</v>
      </c>
      <c r="D33" s="31">
        <v>0.24</v>
      </c>
      <c r="E33" s="31">
        <v>0.59</v>
      </c>
      <c r="F33" s="31">
        <v>0.42</v>
      </c>
      <c r="G33" s="31">
        <v>0.47</v>
      </c>
      <c r="H33" s="31">
        <f t="shared" si="0"/>
        <v>1.72</v>
      </c>
      <c r="J33" s="33"/>
      <c r="K33" s="33"/>
    </row>
    <row r="34" spans="1:11">
      <c r="A34" s="25">
        <v>32</v>
      </c>
      <c r="B34" s="32" t="s">
        <v>46</v>
      </c>
      <c r="C34" s="31">
        <v>3.33</v>
      </c>
      <c r="D34" s="31">
        <v>0.18</v>
      </c>
      <c r="E34" s="31">
        <v>0.71</v>
      </c>
      <c r="F34" s="31">
        <v>0.36</v>
      </c>
      <c r="G34" s="31">
        <v>0.42</v>
      </c>
      <c r="H34" s="31">
        <f t="shared" si="0"/>
        <v>1.67</v>
      </c>
      <c r="J34" s="31"/>
      <c r="K34" s="31"/>
    </row>
    <row r="35" spans="1:11">
      <c r="A35" s="25">
        <v>33</v>
      </c>
      <c r="B35" s="32" t="s">
        <v>167</v>
      </c>
      <c r="C35" s="31">
        <v>6.67</v>
      </c>
      <c r="D35" s="31">
        <v>0.12</v>
      </c>
      <c r="E35" s="31">
        <v>0.7</v>
      </c>
      <c r="F35" s="31">
        <v>0.42</v>
      </c>
      <c r="G35" s="31">
        <v>0.43</v>
      </c>
      <c r="H35" s="31">
        <f t="shared" ref="H35:H66" si="1">SUM(D35:G35)</f>
        <v>1.67</v>
      </c>
      <c r="J35" s="31"/>
      <c r="K35" s="31"/>
    </row>
    <row r="36" spans="1:11">
      <c r="A36" s="25">
        <v>34</v>
      </c>
      <c r="B36" s="30" t="s">
        <v>54</v>
      </c>
      <c r="C36" s="31">
        <v>4</v>
      </c>
      <c r="D36" s="31">
        <v>0.18</v>
      </c>
      <c r="E36" s="31">
        <v>0.44</v>
      </c>
      <c r="F36" s="31">
        <v>0.43</v>
      </c>
      <c r="G36" s="31">
        <v>0.56000000000000005</v>
      </c>
      <c r="H36" s="31">
        <f t="shared" si="1"/>
        <v>1.61</v>
      </c>
      <c r="J36" s="31"/>
      <c r="K36" s="31"/>
    </row>
    <row r="37" spans="1:11">
      <c r="A37" s="25">
        <v>35</v>
      </c>
      <c r="B37" s="30" t="s">
        <v>83</v>
      </c>
      <c r="C37" s="31">
        <v>5.67</v>
      </c>
      <c r="D37" s="31">
        <v>0.19</v>
      </c>
      <c r="E37" s="31">
        <v>0.85</v>
      </c>
      <c r="F37" s="31">
        <v>0.27</v>
      </c>
      <c r="G37" s="31">
        <v>0.28000000000000003</v>
      </c>
      <c r="H37" s="31">
        <f t="shared" si="1"/>
        <v>1.59</v>
      </c>
      <c r="J37" s="31"/>
      <c r="K37" s="31"/>
    </row>
    <row r="38" spans="1:11">
      <c r="A38" s="25">
        <v>36</v>
      </c>
      <c r="B38" s="30" t="s">
        <v>169</v>
      </c>
      <c r="C38" s="31">
        <v>4</v>
      </c>
      <c r="D38" s="31">
        <v>0.23</v>
      </c>
      <c r="E38" s="31">
        <v>0.48</v>
      </c>
      <c r="F38" s="31">
        <v>0.48</v>
      </c>
      <c r="G38" s="31">
        <v>0.4</v>
      </c>
      <c r="H38" s="31">
        <f t="shared" si="1"/>
        <v>1.5899999999999999</v>
      </c>
      <c r="J38" s="31"/>
      <c r="K38" s="31"/>
    </row>
    <row r="39" spans="1:11">
      <c r="A39" s="25">
        <v>37</v>
      </c>
      <c r="B39" s="30" t="s">
        <v>103</v>
      </c>
      <c r="C39" s="31">
        <v>4.33</v>
      </c>
      <c r="D39" s="31">
        <v>0.2</v>
      </c>
      <c r="E39" s="31">
        <v>0.64</v>
      </c>
      <c r="F39" s="31">
        <v>0.32</v>
      </c>
      <c r="G39" s="31">
        <v>0.41</v>
      </c>
      <c r="H39" s="31">
        <f t="shared" si="1"/>
        <v>1.57</v>
      </c>
      <c r="J39" s="31"/>
      <c r="K39" s="31"/>
    </row>
    <row r="40" spans="1:11">
      <c r="A40" s="25">
        <v>38</v>
      </c>
      <c r="B40" s="30" t="s">
        <v>132</v>
      </c>
      <c r="C40" s="31">
        <v>4.5</v>
      </c>
      <c r="D40" s="31">
        <v>0.13</v>
      </c>
      <c r="E40" s="31">
        <v>0.8</v>
      </c>
      <c r="F40" s="31">
        <v>0.31</v>
      </c>
      <c r="G40" s="31">
        <v>0.32</v>
      </c>
      <c r="H40" s="31">
        <f t="shared" si="1"/>
        <v>1.56</v>
      </c>
      <c r="J40" s="31"/>
      <c r="K40" s="31"/>
    </row>
    <row r="41" spans="1:11">
      <c r="A41" s="25">
        <v>39</v>
      </c>
      <c r="B41" s="30" t="s">
        <v>25</v>
      </c>
      <c r="C41" s="31">
        <v>4</v>
      </c>
      <c r="D41" s="31">
        <v>0.21</v>
      </c>
      <c r="E41" s="31">
        <v>0.8</v>
      </c>
      <c r="F41" s="31">
        <v>0.28000000000000003</v>
      </c>
      <c r="G41" s="31">
        <v>0.25</v>
      </c>
      <c r="H41" s="31">
        <f t="shared" si="1"/>
        <v>1.54</v>
      </c>
      <c r="J41" s="31"/>
      <c r="K41" s="31"/>
    </row>
    <row r="42" spans="1:11">
      <c r="A42" s="25">
        <v>40</v>
      </c>
      <c r="B42" s="30" t="s">
        <v>136</v>
      </c>
      <c r="C42" s="31">
        <v>5</v>
      </c>
      <c r="D42" s="31">
        <v>0.1</v>
      </c>
      <c r="E42" s="31">
        <v>0.76</v>
      </c>
      <c r="F42" s="31">
        <v>0.3</v>
      </c>
      <c r="G42" s="31">
        <v>0.37</v>
      </c>
      <c r="H42" s="31">
        <f t="shared" si="1"/>
        <v>1.5299999999999998</v>
      </c>
      <c r="J42" s="31"/>
      <c r="K42" s="31"/>
    </row>
    <row r="43" spans="1:11">
      <c r="A43" s="25">
        <v>41</v>
      </c>
      <c r="B43" s="30" t="s">
        <v>107</v>
      </c>
      <c r="C43" s="31">
        <v>3.33</v>
      </c>
      <c r="D43" s="31">
        <v>0.24</v>
      </c>
      <c r="E43" s="31">
        <v>0.47</v>
      </c>
      <c r="F43" s="31">
        <v>0.39</v>
      </c>
      <c r="G43" s="31">
        <v>0.39</v>
      </c>
      <c r="H43" s="31">
        <f t="shared" si="1"/>
        <v>1.4900000000000002</v>
      </c>
      <c r="J43" s="33"/>
      <c r="K43" s="33"/>
    </row>
    <row r="44" spans="1:11">
      <c r="A44" s="25">
        <v>42</v>
      </c>
      <c r="B44" s="30" t="s">
        <v>205</v>
      </c>
      <c r="C44" s="31">
        <v>5</v>
      </c>
      <c r="D44" s="31">
        <v>0.08</v>
      </c>
      <c r="E44" s="31">
        <v>0.78</v>
      </c>
      <c r="F44" s="31">
        <v>0.26</v>
      </c>
      <c r="G44" s="31">
        <v>0.28000000000000003</v>
      </c>
      <c r="H44" s="31">
        <f t="shared" si="1"/>
        <v>1.4000000000000001</v>
      </c>
      <c r="J44" s="33"/>
      <c r="K44" s="33"/>
    </row>
    <row r="45" spans="1:11">
      <c r="A45" s="25">
        <v>43</v>
      </c>
      <c r="B45" s="30" t="s">
        <v>85</v>
      </c>
      <c r="C45" s="31">
        <v>4.67</v>
      </c>
      <c r="D45" s="31">
        <v>0.31</v>
      </c>
      <c r="E45" s="31">
        <v>0.46</v>
      </c>
      <c r="F45" s="31">
        <v>0.31</v>
      </c>
      <c r="G45" s="31">
        <v>0.3</v>
      </c>
      <c r="H45" s="31">
        <f t="shared" si="1"/>
        <v>1.3800000000000001</v>
      </c>
      <c r="J45" s="33"/>
      <c r="K45" s="33"/>
    </row>
    <row r="46" spans="1:11">
      <c r="A46" s="25">
        <v>44</v>
      </c>
      <c r="B46" s="30" t="s">
        <v>127</v>
      </c>
      <c r="C46" s="31">
        <v>5</v>
      </c>
      <c r="D46" s="31">
        <v>0.16</v>
      </c>
      <c r="E46" s="31">
        <v>0.62</v>
      </c>
      <c r="F46" s="31">
        <v>0.28999999999999998</v>
      </c>
      <c r="G46" s="31">
        <v>0.31</v>
      </c>
      <c r="H46" s="31">
        <f t="shared" si="1"/>
        <v>1.3800000000000001</v>
      </c>
      <c r="J46" s="33"/>
      <c r="K46" s="33"/>
    </row>
    <row r="47" spans="1:11">
      <c r="A47" s="25">
        <v>45</v>
      </c>
      <c r="B47" s="30" t="s">
        <v>134</v>
      </c>
      <c r="C47" s="31">
        <v>4</v>
      </c>
      <c r="D47" s="31">
        <v>0.16</v>
      </c>
      <c r="E47" s="31">
        <v>0.53</v>
      </c>
      <c r="F47" s="31">
        <v>0.32</v>
      </c>
      <c r="G47" s="31">
        <v>0.3</v>
      </c>
      <c r="H47" s="31">
        <f t="shared" si="1"/>
        <v>1.31</v>
      </c>
      <c r="J47" s="33"/>
      <c r="K47" s="33"/>
    </row>
    <row r="48" spans="1:11">
      <c r="A48" s="25">
        <v>46</v>
      </c>
      <c r="B48" s="30" t="s">
        <v>160</v>
      </c>
      <c r="C48" s="31">
        <v>7.33</v>
      </c>
      <c r="D48" s="31">
        <v>7.0000000000000007E-2</v>
      </c>
      <c r="E48" s="31">
        <v>0.4</v>
      </c>
      <c r="F48" s="31">
        <v>0.43</v>
      </c>
      <c r="G48" s="31">
        <v>0.4</v>
      </c>
      <c r="H48" s="31">
        <f t="shared" si="1"/>
        <v>1.3</v>
      </c>
      <c r="J48" s="33"/>
      <c r="K48" s="33"/>
    </row>
    <row r="49" spans="1:11">
      <c r="A49" s="25">
        <v>47</v>
      </c>
      <c r="B49" s="30" t="s">
        <v>146</v>
      </c>
      <c r="C49" s="31">
        <v>3.33</v>
      </c>
      <c r="D49" s="31">
        <v>7.0000000000000007E-2</v>
      </c>
      <c r="E49" s="31">
        <v>0.22</v>
      </c>
      <c r="F49" s="31">
        <v>0.51</v>
      </c>
      <c r="G49" s="31">
        <v>0.5</v>
      </c>
      <c r="H49" s="31">
        <f t="shared" si="1"/>
        <v>1.3</v>
      </c>
      <c r="J49" s="33"/>
      <c r="K49" s="33"/>
    </row>
    <row r="50" spans="1:11">
      <c r="A50" s="25">
        <v>48</v>
      </c>
      <c r="B50" s="30" t="s">
        <v>199</v>
      </c>
      <c r="C50" s="31">
        <v>6.33</v>
      </c>
      <c r="D50" s="31">
        <v>0.11</v>
      </c>
      <c r="E50" s="31">
        <v>0.48</v>
      </c>
      <c r="F50" s="31">
        <v>0.32</v>
      </c>
      <c r="G50" s="31">
        <v>0.38</v>
      </c>
      <c r="H50" s="31">
        <f t="shared" si="1"/>
        <v>1.29</v>
      </c>
      <c r="J50" s="33"/>
      <c r="K50" s="33"/>
    </row>
    <row r="51" spans="1:11">
      <c r="A51" s="25">
        <v>49</v>
      </c>
      <c r="B51" s="30" t="s">
        <v>91</v>
      </c>
      <c r="C51" s="31">
        <v>4.33</v>
      </c>
      <c r="D51" s="31">
        <v>0.21</v>
      </c>
      <c r="E51" s="31">
        <v>0.18</v>
      </c>
      <c r="F51" s="31">
        <v>0.45</v>
      </c>
      <c r="G51" s="31">
        <v>0.39</v>
      </c>
      <c r="H51" s="31">
        <f t="shared" si="1"/>
        <v>1.23</v>
      </c>
      <c r="J51" s="33"/>
      <c r="K51" s="33"/>
    </row>
    <row r="52" spans="1:11">
      <c r="A52" s="25">
        <v>50</v>
      </c>
      <c r="B52" s="30" t="s">
        <v>162</v>
      </c>
      <c r="C52" s="31">
        <v>6.67</v>
      </c>
      <c r="D52" s="31">
        <v>0.08</v>
      </c>
      <c r="E52" s="31">
        <v>0.39</v>
      </c>
      <c r="F52" s="31">
        <v>0.34</v>
      </c>
      <c r="G52" s="31">
        <v>0.37</v>
      </c>
      <c r="H52" s="31">
        <f t="shared" si="1"/>
        <v>1.1800000000000002</v>
      </c>
      <c r="J52" s="33"/>
      <c r="K52" s="33"/>
    </row>
    <row r="53" spans="1:11">
      <c r="A53" s="25">
        <v>51</v>
      </c>
      <c r="B53" s="30" t="s">
        <v>177</v>
      </c>
      <c r="C53" s="31">
        <v>8.5</v>
      </c>
      <c r="D53" s="31">
        <v>0.05</v>
      </c>
      <c r="E53" s="31">
        <v>0.48</v>
      </c>
      <c r="F53" s="31">
        <v>0.31</v>
      </c>
      <c r="G53" s="31">
        <v>0.3</v>
      </c>
      <c r="H53" s="31">
        <f t="shared" si="1"/>
        <v>1.1400000000000001</v>
      </c>
      <c r="J53" s="33"/>
      <c r="K53" s="33"/>
    </row>
    <row r="54" spans="1:11">
      <c r="A54" s="25">
        <v>52</v>
      </c>
      <c r="B54" s="30" t="s">
        <v>60</v>
      </c>
      <c r="C54" s="31">
        <v>7.5</v>
      </c>
      <c r="D54" s="31">
        <v>0.12</v>
      </c>
      <c r="E54" s="31">
        <v>0.36</v>
      </c>
      <c r="F54" s="31">
        <v>0.28999999999999998</v>
      </c>
      <c r="G54" s="31">
        <v>0.37</v>
      </c>
      <c r="H54" s="31">
        <f t="shared" si="1"/>
        <v>1.1400000000000001</v>
      </c>
      <c r="J54" s="33"/>
      <c r="K54" s="33"/>
    </row>
    <row r="55" spans="1:11">
      <c r="A55" s="25">
        <v>53</v>
      </c>
      <c r="B55" s="30" t="s">
        <v>13</v>
      </c>
      <c r="C55" s="31">
        <v>5</v>
      </c>
      <c r="D55" s="31">
        <v>0.15</v>
      </c>
      <c r="E55" s="31">
        <v>0.37</v>
      </c>
      <c r="F55" s="31">
        <v>0.28999999999999998</v>
      </c>
      <c r="G55" s="31">
        <v>0.28999999999999998</v>
      </c>
      <c r="H55" s="31">
        <f t="shared" si="1"/>
        <v>1.1000000000000001</v>
      </c>
      <c r="J55" s="33"/>
      <c r="K55" s="33"/>
    </row>
    <row r="56" spans="1:11">
      <c r="A56" s="25">
        <v>54</v>
      </c>
      <c r="B56" s="30" t="s">
        <v>156</v>
      </c>
      <c r="C56" s="31">
        <v>5</v>
      </c>
      <c r="D56" s="31">
        <v>0.28000000000000003</v>
      </c>
      <c r="E56" s="31">
        <v>0.19</v>
      </c>
      <c r="F56" s="31">
        <v>0.33</v>
      </c>
      <c r="G56" s="31">
        <v>0.3</v>
      </c>
      <c r="H56" s="31">
        <f t="shared" si="1"/>
        <v>1.1000000000000001</v>
      </c>
      <c r="J56" s="33"/>
      <c r="K56" s="33"/>
    </row>
    <row r="57" spans="1:11">
      <c r="A57" s="25">
        <v>55</v>
      </c>
      <c r="B57" s="32" t="s">
        <v>99</v>
      </c>
      <c r="C57" s="31">
        <v>3.67</v>
      </c>
      <c r="D57" s="31">
        <v>0.18</v>
      </c>
      <c r="E57" s="31">
        <v>0.16</v>
      </c>
      <c r="F57" s="31">
        <v>0.43</v>
      </c>
      <c r="G57" s="31">
        <v>0.32</v>
      </c>
      <c r="H57" s="31">
        <f t="shared" si="1"/>
        <v>1.0900000000000001</v>
      </c>
      <c r="J57" s="33"/>
      <c r="K57" s="33"/>
    </row>
    <row r="58" spans="1:11">
      <c r="A58" s="25">
        <v>56</v>
      </c>
      <c r="B58" s="30" t="s">
        <v>97</v>
      </c>
      <c r="C58" s="31">
        <v>3.5</v>
      </c>
      <c r="D58" s="31">
        <v>0.18</v>
      </c>
      <c r="E58" s="31">
        <v>0.06</v>
      </c>
      <c r="F58" s="31">
        <v>0.49</v>
      </c>
      <c r="G58" s="31">
        <v>0.36</v>
      </c>
      <c r="H58" s="31">
        <f t="shared" si="1"/>
        <v>1.0899999999999999</v>
      </c>
      <c r="J58" s="33"/>
      <c r="K58" s="33"/>
    </row>
    <row r="59" spans="1:11">
      <c r="A59" s="25">
        <v>57</v>
      </c>
      <c r="B59" s="32" t="s">
        <v>197</v>
      </c>
      <c r="C59" s="31">
        <v>5</v>
      </c>
      <c r="D59" s="31">
        <v>0.11</v>
      </c>
      <c r="E59" s="31">
        <v>0.21</v>
      </c>
      <c r="F59" s="31">
        <v>0.35</v>
      </c>
      <c r="G59" s="31">
        <v>0.41</v>
      </c>
      <c r="H59" s="31">
        <f t="shared" si="1"/>
        <v>1.0799999999999998</v>
      </c>
      <c r="J59" s="33"/>
      <c r="K59" s="33"/>
    </row>
    <row r="60" spans="1:11">
      <c r="A60" s="25">
        <v>58</v>
      </c>
      <c r="B60" s="30" t="s">
        <v>113</v>
      </c>
      <c r="C60" s="31">
        <v>7.67</v>
      </c>
      <c r="D60" s="31">
        <v>0.13</v>
      </c>
      <c r="E60" s="31">
        <v>0.31</v>
      </c>
      <c r="F60" s="31">
        <v>0.32</v>
      </c>
      <c r="G60" s="31">
        <v>0.3</v>
      </c>
      <c r="H60" s="31">
        <f t="shared" si="1"/>
        <v>1.06</v>
      </c>
      <c r="J60" s="33"/>
      <c r="K60" s="33"/>
    </row>
    <row r="61" spans="1:11">
      <c r="A61" s="25">
        <v>59</v>
      </c>
      <c r="B61" s="30" t="s">
        <v>52</v>
      </c>
      <c r="C61" s="31">
        <v>7.5</v>
      </c>
      <c r="D61" s="31">
        <v>0.12</v>
      </c>
      <c r="E61" s="31">
        <v>0.36</v>
      </c>
      <c r="F61" s="31">
        <v>0.26</v>
      </c>
      <c r="G61" s="31">
        <v>0.31</v>
      </c>
      <c r="H61" s="31">
        <f t="shared" si="1"/>
        <v>1.05</v>
      </c>
      <c r="J61" s="33"/>
      <c r="K61" s="33"/>
    </row>
    <row r="62" spans="1:11">
      <c r="A62" s="25">
        <v>60</v>
      </c>
      <c r="B62" s="32" t="s">
        <v>245</v>
      </c>
      <c r="C62" s="31">
        <v>8.33</v>
      </c>
      <c r="D62" s="31">
        <v>0.06</v>
      </c>
      <c r="E62" s="31">
        <v>0.49</v>
      </c>
      <c r="F62" s="31">
        <v>0.21</v>
      </c>
      <c r="G62" s="31">
        <v>0.28000000000000003</v>
      </c>
      <c r="H62" s="31">
        <f t="shared" si="1"/>
        <v>1.04</v>
      </c>
      <c r="J62" s="33"/>
      <c r="K62" s="33"/>
    </row>
    <row r="63" spans="1:11">
      <c r="A63" s="25">
        <v>61</v>
      </c>
      <c r="B63" s="32" t="s">
        <v>244</v>
      </c>
      <c r="C63" s="31">
        <v>5.67</v>
      </c>
      <c r="D63" s="31">
        <v>0.19</v>
      </c>
      <c r="E63" s="31">
        <v>0.05</v>
      </c>
      <c r="F63" s="31">
        <v>0.41</v>
      </c>
      <c r="G63" s="31">
        <v>0.38</v>
      </c>
      <c r="H63" s="31">
        <f t="shared" si="1"/>
        <v>1.0299999999999998</v>
      </c>
      <c r="J63" s="33"/>
      <c r="K63" s="33"/>
    </row>
    <row r="64" spans="1:11">
      <c r="A64" s="25">
        <v>62</v>
      </c>
      <c r="B64" s="30" t="s">
        <v>152</v>
      </c>
      <c r="C64" s="31">
        <v>7</v>
      </c>
      <c r="D64" s="31">
        <v>0.04</v>
      </c>
      <c r="E64" s="31">
        <v>0.38</v>
      </c>
      <c r="F64" s="31">
        <v>0.32</v>
      </c>
      <c r="G64" s="31">
        <v>0.28000000000000003</v>
      </c>
      <c r="H64" s="31">
        <f t="shared" si="1"/>
        <v>1.02</v>
      </c>
      <c r="J64" s="33"/>
      <c r="K64" s="33"/>
    </row>
    <row r="65" spans="1:11">
      <c r="A65" s="25">
        <v>63</v>
      </c>
      <c r="B65" s="30" t="s">
        <v>79</v>
      </c>
      <c r="C65" s="31">
        <v>5.33</v>
      </c>
      <c r="D65" s="31">
        <v>0.13</v>
      </c>
      <c r="E65" s="31">
        <v>0.31</v>
      </c>
      <c r="F65" s="31">
        <v>0.27</v>
      </c>
      <c r="G65" s="31">
        <v>0.25</v>
      </c>
      <c r="H65" s="31">
        <f t="shared" si="1"/>
        <v>0.96</v>
      </c>
      <c r="J65" s="33"/>
      <c r="K65" s="33"/>
    </row>
    <row r="66" spans="1:11">
      <c r="A66" s="25">
        <v>64</v>
      </c>
      <c r="B66" s="30" t="s">
        <v>111</v>
      </c>
      <c r="C66" s="31">
        <v>9</v>
      </c>
      <c r="D66" s="31">
        <v>0.19</v>
      </c>
      <c r="E66" s="31">
        <v>0.2</v>
      </c>
      <c r="F66" s="31">
        <v>0.26</v>
      </c>
      <c r="G66" s="31">
        <v>0.28000000000000003</v>
      </c>
      <c r="H66" s="31">
        <f t="shared" si="1"/>
        <v>0.93</v>
      </c>
      <c r="J66" s="33"/>
      <c r="K66" s="33"/>
    </row>
    <row r="67" spans="1:11">
      <c r="A67" s="25">
        <v>65</v>
      </c>
      <c r="B67" s="30" t="s">
        <v>120</v>
      </c>
      <c r="C67" s="31">
        <v>8.33</v>
      </c>
      <c r="D67" s="31">
        <v>0.05</v>
      </c>
      <c r="E67" s="31">
        <v>0.21</v>
      </c>
      <c r="F67" s="31">
        <v>0.31</v>
      </c>
      <c r="G67" s="31">
        <v>0.36</v>
      </c>
      <c r="H67" s="31">
        <f t="shared" ref="H67:H98" si="2">SUM(D67:G67)</f>
        <v>0.93</v>
      </c>
      <c r="J67" s="33"/>
      <c r="K67" s="33"/>
    </row>
    <row r="68" spans="1:11">
      <c r="A68" s="25">
        <v>66</v>
      </c>
      <c r="B68" s="32" t="s">
        <v>105</v>
      </c>
      <c r="C68" s="31">
        <v>4.33</v>
      </c>
      <c r="D68" s="31">
        <v>0.11</v>
      </c>
      <c r="E68" s="31">
        <v>0.16</v>
      </c>
      <c r="F68" s="31">
        <v>0.3</v>
      </c>
      <c r="G68" s="31">
        <v>0.28999999999999998</v>
      </c>
      <c r="H68" s="31">
        <f t="shared" si="2"/>
        <v>0.8600000000000001</v>
      </c>
      <c r="J68" s="33"/>
      <c r="K68" s="33"/>
    </row>
    <row r="69" spans="1:11">
      <c r="A69" s="25">
        <v>67</v>
      </c>
      <c r="B69" s="32" t="s">
        <v>243</v>
      </c>
      <c r="C69" s="31">
        <v>7.33</v>
      </c>
      <c r="D69" s="31">
        <v>0.06</v>
      </c>
      <c r="E69" s="31">
        <v>0.42</v>
      </c>
      <c r="F69" s="31">
        <v>0.18</v>
      </c>
      <c r="G69" s="31">
        <v>0.17</v>
      </c>
      <c r="H69" s="31">
        <f t="shared" si="2"/>
        <v>0.83</v>
      </c>
      <c r="J69" s="33"/>
      <c r="K69" s="33"/>
    </row>
    <row r="70" spans="1:11">
      <c r="A70" s="25">
        <v>68</v>
      </c>
      <c r="B70" s="32" t="s">
        <v>19</v>
      </c>
      <c r="C70" s="31">
        <v>9</v>
      </c>
      <c r="D70" s="31">
        <v>0.03</v>
      </c>
      <c r="E70" s="31">
        <v>0.34</v>
      </c>
      <c r="F70" s="31">
        <v>0.23</v>
      </c>
      <c r="G70" s="31">
        <v>0.21</v>
      </c>
      <c r="H70" s="31">
        <f t="shared" si="2"/>
        <v>0.80999999999999994</v>
      </c>
      <c r="J70" s="33"/>
      <c r="K70" s="33"/>
    </row>
    <row r="71" spans="1:11">
      <c r="A71" s="25">
        <v>69</v>
      </c>
      <c r="B71" s="30" t="s">
        <v>150</v>
      </c>
      <c r="C71" s="31">
        <v>7</v>
      </c>
      <c r="D71" s="31">
        <v>0.02</v>
      </c>
      <c r="E71" s="31">
        <v>0.37</v>
      </c>
      <c r="F71" s="31">
        <v>0.19</v>
      </c>
      <c r="G71" s="31">
        <v>0.22</v>
      </c>
      <c r="H71" s="31">
        <f t="shared" si="2"/>
        <v>0.8</v>
      </c>
      <c r="J71" s="33"/>
      <c r="K71" s="33"/>
    </row>
    <row r="72" spans="1:11">
      <c r="A72" s="25">
        <v>70</v>
      </c>
      <c r="B72" s="30" t="s">
        <v>58</v>
      </c>
      <c r="C72" s="31">
        <v>8.33</v>
      </c>
      <c r="D72" s="31">
        <v>0.11</v>
      </c>
      <c r="E72" s="31">
        <v>0.09</v>
      </c>
      <c r="F72" s="31">
        <v>0.32</v>
      </c>
      <c r="G72" s="31">
        <v>0.28000000000000003</v>
      </c>
      <c r="H72" s="31">
        <f t="shared" si="2"/>
        <v>0.8</v>
      </c>
      <c r="J72" s="33"/>
      <c r="K72" s="33"/>
    </row>
    <row r="73" spans="1:11">
      <c r="A73" s="25">
        <v>71</v>
      </c>
      <c r="B73" s="30" t="s">
        <v>125</v>
      </c>
      <c r="C73" s="31">
        <v>4.67</v>
      </c>
      <c r="D73" s="31">
        <v>0.13</v>
      </c>
      <c r="E73" s="31">
        <v>0.03</v>
      </c>
      <c r="F73" s="31">
        <v>0.35</v>
      </c>
      <c r="G73" s="31">
        <v>0.27</v>
      </c>
      <c r="H73" s="31">
        <f t="shared" si="2"/>
        <v>0.78</v>
      </c>
      <c r="J73" s="33"/>
      <c r="K73" s="33"/>
    </row>
    <row r="74" spans="1:11">
      <c r="A74" s="25">
        <v>72</v>
      </c>
      <c r="B74" s="30" t="s">
        <v>23</v>
      </c>
      <c r="C74" s="31">
        <v>7.5</v>
      </c>
      <c r="D74" s="31">
        <v>0.19</v>
      </c>
      <c r="E74" s="31">
        <v>0.17</v>
      </c>
      <c r="F74" s="31">
        <v>0.21</v>
      </c>
      <c r="G74" s="31">
        <v>0.21</v>
      </c>
      <c r="H74" s="31">
        <f t="shared" si="2"/>
        <v>0.77999999999999992</v>
      </c>
      <c r="J74" s="33"/>
      <c r="K74" s="33"/>
    </row>
    <row r="75" spans="1:11">
      <c r="A75" s="25">
        <v>73</v>
      </c>
      <c r="B75" s="30" t="s">
        <v>164</v>
      </c>
      <c r="C75" s="31">
        <v>7.67</v>
      </c>
      <c r="D75" s="31">
        <v>0.17</v>
      </c>
      <c r="E75" s="31">
        <v>0.05</v>
      </c>
      <c r="F75" s="31">
        <v>0.25</v>
      </c>
      <c r="G75" s="31">
        <v>0.3</v>
      </c>
      <c r="H75" s="31">
        <f t="shared" si="2"/>
        <v>0.77</v>
      </c>
      <c r="J75" s="33"/>
      <c r="K75" s="33"/>
    </row>
    <row r="76" spans="1:11">
      <c r="A76" s="25">
        <v>74</v>
      </c>
      <c r="B76" s="30" t="s">
        <v>76</v>
      </c>
      <c r="C76" s="31">
        <v>8</v>
      </c>
      <c r="D76" s="31">
        <v>0.16</v>
      </c>
      <c r="E76" s="31">
        <v>0.15</v>
      </c>
      <c r="F76" s="31">
        <v>0.21</v>
      </c>
      <c r="G76" s="31">
        <v>0.18</v>
      </c>
      <c r="H76" s="31">
        <f t="shared" si="2"/>
        <v>0.7</v>
      </c>
      <c r="J76" s="33"/>
      <c r="K76" s="33"/>
    </row>
    <row r="77" spans="1:11">
      <c r="A77" s="25">
        <v>75</v>
      </c>
      <c r="B77" s="32" t="s">
        <v>123</v>
      </c>
      <c r="C77" s="31">
        <v>8.33</v>
      </c>
      <c r="D77" s="31">
        <v>0.05</v>
      </c>
      <c r="E77" s="31">
        <v>0.14000000000000001</v>
      </c>
      <c r="F77" s="31">
        <v>0.24</v>
      </c>
      <c r="G77" s="31">
        <v>0.27</v>
      </c>
      <c r="H77" s="31">
        <f t="shared" si="2"/>
        <v>0.7</v>
      </c>
      <c r="J77" s="33"/>
      <c r="K77" s="33"/>
    </row>
    <row r="78" spans="1:11">
      <c r="A78" s="25">
        <v>76</v>
      </c>
      <c r="B78" s="32" t="s">
        <v>242</v>
      </c>
      <c r="C78" s="31">
        <v>8</v>
      </c>
      <c r="D78" s="31">
        <v>0.04</v>
      </c>
      <c r="E78" s="31">
        <v>0.22</v>
      </c>
      <c r="F78" s="31">
        <v>0.24</v>
      </c>
      <c r="G78" s="31">
        <v>0.19</v>
      </c>
      <c r="H78" s="31">
        <f t="shared" si="2"/>
        <v>0.69</v>
      </c>
      <c r="J78" s="33"/>
      <c r="K78" s="33"/>
    </row>
    <row r="79" spans="1:11">
      <c r="A79" s="25">
        <v>77</v>
      </c>
      <c r="B79" s="30" t="s">
        <v>185</v>
      </c>
      <c r="C79" s="31">
        <v>9</v>
      </c>
      <c r="D79" s="31">
        <v>0.13</v>
      </c>
      <c r="E79" s="31">
        <v>0.16</v>
      </c>
      <c r="F79" s="31">
        <v>0.17</v>
      </c>
      <c r="G79" s="31">
        <v>0.21</v>
      </c>
      <c r="H79" s="31">
        <f t="shared" si="2"/>
        <v>0.67</v>
      </c>
      <c r="J79" s="33"/>
      <c r="K79" s="33"/>
    </row>
    <row r="80" spans="1:11">
      <c r="A80" s="25">
        <v>78</v>
      </c>
      <c r="B80" s="30" t="s">
        <v>191</v>
      </c>
      <c r="C80" s="31">
        <v>8.67</v>
      </c>
      <c r="D80" s="31">
        <v>0.1</v>
      </c>
      <c r="E80" s="31">
        <v>0.17</v>
      </c>
      <c r="F80" s="31">
        <v>0.18</v>
      </c>
      <c r="G80" s="31">
        <v>0.21</v>
      </c>
      <c r="H80" s="31">
        <f t="shared" si="2"/>
        <v>0.66</v>
      </c>
      <c r="J80" s="33"/>
      <c r="K80" s="33"/>
    </row>
    <row r="81" spans="1:11">
      <c r="A81" s="25">
        <v>79</v>
      </c>
      <c r="B81" s="30" t="s">
        <v>9</v>
      </c>
      <c r="C81" s="31">
        <v>8.33</v>
      </c>
      <c r="D81" s="31">
        <v>0.1</v>
      </c>
      <c r="E81" s="31">
        <v>0.2</v>
      </c>
      <c r="F81" s="31">
        <v>0.16</v>
      </c>
      <c r="G81" s="31">
        <v>0.19</v>
      </c>
      <c r="H81" s="31">
        <f t="shared" si="2"/>
        <v>0.65000000000000013</v>
      </c>
      <c r="J81" s="33"/>
      <c r="K81" s="33"/>
    </row>
    <row r="82" spans="1:11">
      <c r="A82" s="25">
        <v>80</v>
      </c>
      <c r="B82" s="30" t="s">
        <v>118</v>
      </c>
      <c r="C82" s="31">
        <v>8.67</v>
      </c>
      <c r="D82" s="31">
        <v>0.13</v>
      </c>
      <c r="E82" s="31">
        <v>0.22</v>
      </c>
      <c r="F82" s="31">
        <v>0.15</v>
      </c>
      <c r="G82" s="31">
        <v>0.15</v>
      </c>
      <c r="H82" s="31">
        <f t="shared" si="2"/>
        <v>0.65</v>
      </c>
      <c r="J82" s="33"/>
      <c r="K82" s="33"/>
    </row>
    <row r="83" spans="1:11">
      <c r="A83" s="25">
        <v>81</v>
      </c>
      <c r="B83" s="30" t="s">
        <v>5</v>
      </c>
      <c r="C83" s="31">
        <v>9</v>
      </c>
      <c r="D83" s="31">
        <v>0.12</v>
      </c>
      <c r="E83" s="31">
        <v>0.21</v>
      </c>
      <c r="F83" s="31">
        <v>0.14000000000000001</v>
      </c>
      <c r="G83" s="31">
        <v>0.16</v>
      </c>
      <c r="H83" s="31">
        <f t="shared" si="2"/>
        <v>0.63</v>
      </c>
      <c r="J83" s="33"/>
      <c r="K83" s="33"/>
    </row>
    <row r="84" spans="1:11">
      <c r="A84" s="25">
        <v>82</v>
      </c>
      <c r="B84" s="30" t="s">
        <v>71</v>
      </c>
      <c r="C84" s="31">
        <v>9</v>
      </c>
      <c r="D84" s="31">
        <v>0.09</v>
      </c>
      <c r="E84" s="31">
        <v>0.22</v>
      </c>
      <c r="F84" s="31">
        <v>0.16</v>
      </c>
      <c r="G84" s="31">
        <v>0.15</v>
      </c>
      <c r="H84" s="31">
        <f t="shared" si="2"/>
        <v>0.62</v>
      </c>
      <c r="J84" s="33"/>
      <c r="K84" s="33"/>
    </row>
    <row r="85" spans="1:11">
      <c r="A85" s="25">
        <v>83</v>
      </c>
      <c r="B85" s="30" t="s">
        <v>56</v>
      </c>
      <c r="C85" s="31">
        <v>9</v>
      </c>
      <c r="D85" s="31">
        <v>0.08</v>
      </c>
      <c r="E85" s="31">
        <v>0.09</v>
      </c>
      <c r="F85" s="31">
        <v>0.19</v>
      </c>
      <c r="G85" s="31">
        <v>0.24</v>
      </c>
      <c r="H85" s="31">
        <f t="shared" si="2"/>
        <v>0.6</v>
      </c>
      <c r="J85" s="33"/>
      <c r="K85" s="33"/>
    </row>
    <row r="86" spans="1:11">
      <c r="A86" s="25">
        <v>84</v>
      </c>
      <c r="B86" s="30" t="s">
        <v>201</v>
      </c>
      <c r="C86" s="31">
        <v>9</v>
      </c>
      <c r="D86" s="31">
        <v>7.0000000000000007E-2</v>
      </c>
      <c r="E86" s="31">
        <v>0.11</v>
      </c>
      <c r="F86" s="31">
        <v>0.16</v>
      </c>
      <c r="G86" s="31">
        <v>0.21</v>
      </c>
      <c r="H86" s="31">
        <f t="shared" si="2"/>
        <v>0.54999999999999993</v>
      </c>
      <c r="J86" s="33"/>
      <c r="K86" s="33"/>
    </row>
    <row r="87" spans="1:11">
      <c r="A87" s="25">
        <v>85</v>
      </c>
      <c r="B87" s="30" t="s">
        <v>48</v>
      </c>
      <c r="C87" s="31">
        <v>9</v>
      </c>
      <c r="D87" s="31">
        <v>0.18</v>
      </c>
      <c r="E87" s="31">
        <v>0.02</v>
      </c>
      <c r="F87" s="31">
        <v>0.17</v>
      </c>
      <c r="G87" s="31">
        <v>0.17</v>
      </c>
      <c r="H87" s="31">
        <f t="shared" si="2"/>
        <v>0.54</v>
      </c>
      <c r="J87" s="33"/>
      <c r="K87" s="33"/>
    </row>
    <row r="88" spans="1:11">
      <c r="A88" s="25">
        <v>86</v>
      </c>
      <c r="B88" s="30" t="s">
        <v>187</v>
      </c>
      <c r="C88" s="31">
        <v>9</v>
      </c>
      <c r="D88" s="31">
        <v>0.01</v>
      </c>
      <c r="E88" s="31">
        <v>0.21</v>
      </c>
      <c r="F88" s="31">
        <v>0.14000000000000001</v>
      </c>
      <c r="G88" s="31">
        <v>0.17</v>
      </c>
      <c r="H88" s="31">
        <f t="shared" si="2"/>
        <v>0.53</v>
      </c>
      <c r="J88" s="33"/>
      <c r="K88" s="33"/>
    </row>
    <row r="89" spans="1:11">
      <c r="A89" s="25">
        <v>87</v>
      </c>
      <c r="B89" s="30" t="s">
        <v>62</v>
      </c>
      <c r="C89" s="31">
        <v>9</v>
      </c>
      <c r="D89" s="31">
        <v>0.17</v>
      </c>
      <c r="E89" s="31">
        <v>0.06</v>
      </c>
      <c r="F89" s="31">
        <v>0.13</v>
      </c>
      <c r="G89" s="31">
        <v>0.14000000000000001</v>
      </c>
      <c r="H89" s="31">
        <f t="shared" si="2"/>
        <v>0.5</v>
      </c>
      <c r="J89" s="33"/>
      <c r="K89" s="33"/>
    </row>
    <row r="90" spans="1:11">
      <c r="A90" s="25">
        <v>88</v>
      </c>
      <c r="B90" s="30" t="s">
        <v>173</v>
      </c>
      <c r="C90" s="31">
        <v>9</v>
      </c>
      <c r="D90" s="31">
        <v>0.04</v>
      </c>
      <c r="E90" s="31">
        <v>0.05</v>
      </c>
      <c r="F90" s="31">
        <v>0.17</v>
      </c>
      <c r="G90" s="31">
        <v>0.19</v>
      </c>
      <c r="H90" s="31">
        <f t="shared" si="2"/>
        <v>0.45</v>
      </c>
      <c r="J90" s="33"/>
      <c r="K90" s="33"/>
    </row>
    <row r="91" spans="1:11">
      <c r="A91" s="25">
        <v>89</v>
      </c>
      <c r="B91" s="30" t="s">
        <v>158</v>
      </c>
      <c r="C91" s="31">
        <v>9</v>
      </c>
      <c r="D91" s="31">
        <v>0.08</v>
      </c>
      <c r="E91" s="31">
        <v>0.01</v>
      </c>
      <c r="F91" s="31">
        <v>0.15</v>
      </c>
      <c r="G91" s="31">
        <v>0.21</v>
      </c>
      <c r="H91" s="31">
        <f t="shared" si="2"/>
        <v>0.44999999999999996</v>
      </c>
      <c r="J91" s="33"/>
      <c r="K91" s="33"/>
    </row>
    <row r="92" spans="1:11">
      <c r="A92" s="25">
        <v>90</v>
      </c>
      <c r="B92" s="32" t="s">
        <v>154</v>
      </c>
      <c r="C92" s="31">
        <v>9</v>
      </c>
      <c r="D92" s="31">
        <v>0.06</v>
      </c>
      <c r="E92" s="31">
        <v>0.13</v>
      </c>
      <c r="F92" s="31">
        <v>0.12</v>
      </c>
      <c r="G92" s="31">
        <v>0.11</v>
      </c>
      <c r="H92" s="31">
        <f t="shared" si="2"/>
        <v>0.42</v>
      </c>
      <c r="J92" s="33"/>
      <c r="K92" s="33"/>
    </row>
    <row r="93" spans="1:11">
      <c r="A93" s="25">
        <v>91</v>
      </c>
      <c r="B93" s="30" t="s">
        <v>189</v>
      </c>
      <c r="C93" s="31">
        <v>9</v>
      </c>
      <c r="D93" s="31">
        <v>0.03</v>
      </c>
      <c r="E93" s="31">
        <v>0.02</v>
      </c>
      <c r="F93" s="31">
        <v>0.15</v>
      </c>
      <c r="G93" s="31">
        <v>0.2</v>
      </c>
      <c r="H93" s="31">
        <f t="shared" si="2"/>
        <v>0.4</v>
      </c>
      <c r="J93" s="33"/>
      <c r="K93" s="33"/>
    </row>
    <row r="94" spans="1:11">
      <c r="A94" s="25">
        <v>92</v>
      </c>
      <c r="B94" s="30" t="s">
        <v>181</v>
      </c>
      <c r="C94" s="31">
        <v>9</v>
      </c>
      <c r="D94" s="31">
        <v>0.06</v>
      </c>
      <c r="E94" s="31">
        <v>0</v>
      </c>
      <c r="F94" s="31">
        <v>0.11</v>
      </c>
      <c r="G94" s="31">
        <v>0.18</v>
      </c>
      <c r="H94" s="31">
        <f t="shared" si="2"/>
        <v>0.35</v>
      </c>
      <c r="J94" s="33"/>
      <c r="K94" s="33"/>
    </row>
    <row r="95" spans="1:11">
      <c r="A95" s="25">
        <v>93</v>
      </c>
      <c r="B95" s="30" t="s">
        <v>148</v>
      </c>
      <c r="C95" s="31">
        <v>9</v>
      </c>
      <c r="D95" s="31">
        <v>0.05</v>
      </c>
      <c r="E95" s="31">
        <v>0.05</v>
      </c>
      <c r="F95" s="31">
        <v>0.1</v>
      </c>
      <c r="G95" s="31">
        <v>0.12</v>
      </c>
      <c r="H95" s="31">
        <f t="shared" si="2"/>
        <v>0.32</v>
      </c>
      <c r="J95" s="33"/>
      <c r="K95" s="33"/>
    </row>
    <row r="96" spans="1:11">
      <c r="A96" s="25">
        <v>94</v>
      </c>
      <c r="B96" s="30" t="s">
        <v>179</v>
      </c>
      <c r="C96" s="31">
        <v>9</v>
      </c>
      <c r="D96" s="31">
        <v>0.02</v>
      </c>
      <c r="E96" s="31">
        <v>0</v>
      </c>
      <c r="F96" s="31">
        <v>0.11</v>
      </c>
      <c r="G96" s="31">
        <v>0.17</v>
      </c>
      <c r="H96" s="31">
        <f t="shared" si="2"/>
        <v>0.30000000000000004</v>
      </c>
      <c r="J96" s="33"/>
      <c r="K96" s="33"/>
    </row>
    <row r="97" spans="1:11">
      <c r="A97" s="25">
        <v>95</v>
      </c>
      <c r="B97" s="30" t="s">
        <v>138</v>
      </c>
      <c r="C97" s="31">
        <v>8.33</v>
      </c>
      <c r="D97" s="31">
        <v>0.04</v>
      </c>
      <c r="E97" s="31">
        <v>0.01</v>
      </c>
      <c r="F97" s="31">
        <v>0.12</v>
      </c>
      <c r="G97" s="31">
        <v>0.12</v>
      </c>
      <c r="H97" s="31">
        <f t="shared" si="2"/>
        <v>0.28999999999999998</v>
      </c>
      <c r="J97" s="33"/>
      <c r="K97" s="33"/>
    </row>
    <row r="98" spans="1:11">
      <c r="A98" s="25">
        <v>96</v>
      </c>
      <c r="B98" s="30" t="s">
        <v>175</v>
      </c>
      <c r="C98" s="31">
        <v>9</v>
      </c>
      <c r="D98" s="31">
        <v>0.03</v>
      </c>
      <c r="E98" s="31">
        <v>0.01</v>
      </c>
      <c r="F98" s="31">
        <v>0.09</v>
      </c>
      <c r="G98" s="31">
        <v>0.13</v>
      </c>
      <c r="H98" s="31">
        <f t="shared" si="2"/>
        <v>0.26</v>
      </c>
      <c r="J98" s="33"/>
      <c r="K98" s="33"/>
    </row>
    <row r="99" spans="1:11" ht="17" thickBot="1">
      <c r="A99" s="34">
        <v>97</v>
      </c>
      <c r="B99" s="73" t="s">
        <v>144</v>
      </c>
      <c r="C99" s="35">
        <v>9</v>
      </c>
      <c r="D99" s="35">
        <v>0.03</v>
      </c>
      <c r="E99" s="35">
        <v>0.01</v>
      </c>
      <c r="F99" s="35">
        <v>0.08</v>
      </c>
      <c r="G99" s="35">
        <v>0.13</v>
      </c>
      <c r="H99" s="35">
        <f t="shared" ref="H99" si="3">SUM(D99:G99)</f>
        <v>0.25</v>
      </c>
      <c r="J99" s="33"/>
      <c r="K99" s="33"/>
    </row>
    <row r="100" spans="1:11">
      <c r="A100" s="31"/>
      <c r="B100" s="31"/>
      <c r="C100" s="31" t="s">
        <v>247</v>
      </c>
      <c r="D100" s="36">
        <f>ROUND(AVERAGE(D3:D99),2)</f>
        <v>0.18</v>
      </c>
      <c r="E100" s="36">
        <f>ROUND(AVERAGE(E3:E99),2)</f>
        <v>0.5</v>
      </c>
      <c r="F100" s="36">
        <f>ROUND(AVERAGE(F3:F99),2)</f>
        <v>0.33</v>
      </c>
      <c r="G100" s="36">
        <f>ROUND(AVERAGE(G3:G99),2)</f>
        <v>0.35</v>
      </c>
    </row>
    <row r="101" spans="1:11" ht="17" thickBot="1">
      <c r="A101" s="35"/>
      <c r="B101" s="35"/>
      <c r="C101" s="35" t="s">
        <v>248</v>
      </c>
      <c r="D101" s="37">
        <f>ROUND(STDEV(D3:D99),3)</f>
        <v>0.13400000000000001</v>
      </c>
      <c r="E101" s="37">
        <f>ROUND(STDEV(E3:E99),3)</f>
        <v>0.39300000000000002</v>
      </c>
      <c r="F101" s="37">
        <f>ROUND(STDEV(F3:F99),3)</f>
        <v>0.14599999999999999</v>
      </c>
      <c r="G101" s="37">
        <f>ROUND(STDEV(G3:G99),3)</f>
        <v>0.17299999999999999</v>
      </c>
      <c r="H101" s="35"/>
    </row>
    <row r="102" spans="1:11" ht="20" customHeight="1">
      <c r="A102" s="71" t="s">
        <v>316</v>
      </c>
      <c r="B102" s="71"/>
      <c r="C102" s="71"/>
      <c r="D102" s="71"/>
      <c r="E102" s="71"/>
      <c r="F102" s="71"/>
      <c r="G102" s="71"/>
      <c r="H102" s="71"/>
    </row>
  </sheetData>
  <autoFilter ref="B2:H99" xr:uid="{00000000-0009-0000-0000-000003000000}">
    <sortState xmlns:xlrd2="http://schemas.microsoft.com/office/spreadsheetml/2017/richdata2" ref="B3:H102">
      <sortCondition descending="1" ref="H2:H102"/>
    </sortState>
  </autoFilter>
  <mergeCells count="1">
    <mergeCell ref="A1:H1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9"/>
  <sheetViews>
    <sheetView tabSelected="1" topLeftCell="A15" zoomScale="130" zoomScaleNormal="130" workbookViewId="0">
      <selection activeCell="A27" sqref="A27"/>
    </sheetView>
  </sheetViews>
  <sheetFormatPr baseColWidth="10" defaultColWidth="8.6640625" defaultRowHeight="14"/>
  <cols>
    <col min="1" max="1" width="11.33203125" style="38" customWidth="1"/>
    <col min="2" max="2" width="12.6640625" style="43" bestFit="1" customWidth="1"/>
    <col min="3" max="17" width="8.6640625" style="43"/>
    <col min="18" max="16384" width="8.6640625" style="38"/>
  </cols>
  <sheetData>
    <row r="1" spans="1:17" ht="36" customHeight="1">
      <c r="A1" s="92" t="s">
        <v>319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>
      <c r="A2" s="93" t="s">
        <v>249</v>
      </c>
      <c r="B2" s="39"/>
      <c r="C2" s="94" t="s">
        <v>292</v>
      </c>
      <c r="D2" s="95"/>
      <c r="E2" s="95"/>
      <c r="F2" s="95"/>
      <c r="G2" s="96"/>
      <c r="H2" s="94" t="s">
        <v>250</v>
      </c>
      <c r="I2" s="95"/>
      <c r="J2" s="95"/>
      <c r="K2" s="95"/>
      <c r="L2" s="96"/>
      <c r="M2" s="94" t="s">
        <v>251</v>
      </c>
      <c r="N2" s="95"/>
      <c r="O2" s="95"/>
      <c r="P2" s="95"/>
      <c r="Q2" s="96"/>
    </row>
    <row r="3" spans="1:17">
      <c r="A3" s="93"/>
      <c r="B3" s="40" t="s">
        <v>252</v>
      </c>
      <c r="C3" s="40" t="s">
        <v>253</v>
      </c>
      <c r="D3" s="40" t="s">
        <v>254</v>
      </c>
      <c r="E3" s="40" t="s">
        <v>255</v>
      </c>
      <c r="F3" s="40" t="s">
        <v>256</v>
      </c>
      <c r="G3" s="40" t="s">
        <v>257</v>
      </c>
      <c r="H3" s="40" t="s">
        <v>253</v>
      </c>
      <c r="I3" s="40" t="s">
        <v>254</v>
      </c>
      <c r="J3" s="40" t="s">
        <v>255</v>
      </c>
      <c r="K3" s="40" t="s">
        <v>256</v>
      </c>
      <c r="L3" s="40" t="s">
        <v>257</v>
      </c>
      <c r="M3" s="40" t="s">
        <v>253</v>
      </c>
      <c r="N3" s="40" t="s">
        <v>254</v>
      </c>
      <c r="O3" s="40" t="s">
        <v>255</v>
      </c>
      <c r="P3" s="40" t="s">
        <v>256</v>
      </c>
      <c r="Q3" s="40" t="s">
        <v>257</v>
      </c>
    </row>
    <row r="4" spans="1:17">
      <c r="A4" s="41" t="s">
        <v>5</v>
      </c>
      <c r="B4" s="42">
        <v>9</v>
      </c>
      <c r="C4" s="42">
        <v>42.725000000000001</v>
      </c>
      <c r="D4" s="42">
        <v>6.6050000000000004</v>
      </c>
      <c r="E4" s="42">
        <v>3.98</v>
      </c>
      <c r="F4" s="42">
        <v>2.1949999999999998</v>
      </c>
      <c r="G4" s="42">
        <v>7.05</v>
      </c>
      <c r="H4" s="42">
        <v>46.865000000000002</v>
      </c>
      <c r="I4" s="42">
        <v>15.375</v>
      </c>
      <c r="J4" s="42">
        <v>6.22</v>
      </c>
      <c r="K4" s="42">
        <v>2.73</v>
      </c>
      <c r="L4" s="42">
        <v>3.1150000000000002</v>
      </c>
      <c r="M4" s="42">
        <v>45.25</v>
      </c>
      <c r="N4" s="42">
        <v>11.115</v>
      </c>
      <c r="O4" s="42">
        <v>5.28</v>
      </c>
      <c r="P4" s="42">
        <v>2.5150000000000001</v>
      </c>
      <c r="Q4" s="42">
        <v>3.9849999999999999</v>
      </c>
    </row>
    <row r="5" spans="1:17">
      <c r="A5" s="41" t="s">
        <v>19</v>
      </c>
      <c r="B5" s="42">
        <v>9</v>
      </c>
      <c r="C5" s="42">
        <v>43.604999999999997</v>
      </c>
      <c r="D5" s="42">
        <v>6.98</v>
      </c>
      <c r="E5" s="42">
        <v>3.5049999999999999</v>
      </c>
      <c r="F5" s="42">
        <v>1.85</v>
      </c>
      <c r="G5" s="42">
        <v>6.13</v>
      </c>
      <c r="H5" s="42">
        <v>23.09</v>
      </c>
      <c r="I5" s="42">
        <v>16.715</v>
      </c>
      <c r="J5" s="42">
        <v>3.69</v>
      </c>
      <c r="K5" s="42">
        <v>2.1549999999999998</v>
      </c>
      <c r="L5" s="42">
        <v>1.33</v>
      </c>
      <c r="M5" s="42">
        <v>50.055</v>
      </c>
      <c r="N5" s="42">
        <v>19.489999999999998</v>
      </c>
      <c r="O5" s="42">
        <v>5.58</v>
      </c>
      <c r="P5" s="42">
        <v>2.585</v>
      </c>
      <c r="Q5" s="42">
        <v>2.5750000000000002</v>
      </c>
    </row>
    <row r="6" spans="1:17">
      <c r="A6" s="41" t="s">
        <v>39</v>
      </c>
      <c r="B6" s="42">
        <v>8</v>
      </c>
      <c r="C6" s="42">
        <v>54.414999999999999</v>
      </c>
      <c r="D6" s="42">
        <v>6.7249999999999996</v>
      </c>
      <c r="E6" s="42">
        <v>4.5199999999999996</v>
      </c>
      <c r="F6" s="42">
        <v>2.4449999999999998</v>
      </c>
      <c r="G6" s="42">
        <v>7.3949999999999996</v>
      </c>
      <c r="H6" s="42">
        <v>43.094999999999999</v>
      </c>
      <c r="I6" s="42">
        <v>20.66</v>
      </c>
      <c r="J6" s="42">
        <v>5.5750000000000002</v>
      </c>
      <c r="K6" s="42">
        <v>3.085</v>
      </c>
      <c r="L6" s="42">
        <v>2.1150000000000002</v>
      </c>
      <c r="M6" s="42">
        <v>38.28</v>
      </c>
      <c r="N6" s="42">
        <v>13.045</v>
      </c>
      <c r="O6" s="42">
        <v>5.83</v>
      </c>
      <c r="P6" s="42">
        <v>3.43</v>
      </c>
      <c r="Q6" s="42">
        <v>3.21</v>
      </c>
    </row>
    <row r="7" spans="1:17">
      <c r="A7" s="41" t="s">
        <v>43</v>
      </c>
      <c r="B7" s="42">
        <v>2</v>
      </c>
      <c r="C7" s="42">
        <v>17.7333</v>
      </c>
      <c r="D7" s="42">
        <v>8.5767000000000007</v>
      </c>
      <c r="E7" s="42">
        <v>1.4067000000000001</v>
      </c>
      <c r="F7" s="42">
        <v>0.97670000000000001</v>
      </c>
      <c r="G7" s="42">
        <v>2.2067000000000001</v>
      </c>
      <c r="H7" s="42">
        <v>13.8833</v>
      </c>
      <c r="I7" s="42">
        <v>19.293299999999999</v>
      </c>
      <c r="J7" s="42">
        <v>2.97</v>
      </c>
      <c r="K7" s="42">
        <v>2.5032999999999999</v>
      </c>
      <c r="L7" s="42">
        <v>0.7167</v>
      </c>
      <c r="M7" s="42">
        <v>15.513299999999999</v>
      </c>
      <c r="N7" s="42">
        <v>27.0533</v>
      </c>
      <c r="O7" s="42">
        <v>4.55</v>
      </c>
      <c r="P7" s="42">
        <v>5.3833000000000002</v>
      </c>
      <c r="Q7" s="42">
        <v>0.6</v>
      </c>
    </row>
    <row r="8" spans="1:17">
      <c r="A8" s="41" t="s">
        <v>46</v>
      </c>
      <c r="B8" s="42">
        <v>3.33</v>
      </c>
      <c r="C8" s="42">
        <v>19.773299999999999</v>
      </c>
      <c r="D8" s="42">
        <v>9.7432999999999996</v>
      </c>
      <c r="E8" s="42">
        <v>2.2067000000000001</v>
      </c>
      <c r="F8" s="42">
        <v>1.01</v>
      </c>
      <c r="G8" s="42">
        <v>2.2400000000000002</v>
      </c>
      <c r="H8" s="42">
        <v>8.2733000000000008</v>
      </c>
      <c r="I8" s="42">
        <v>16.633299999999998</v>
      </c>
      <c r="J8" s="42">
        <v>3.1</v>
      </c>
      <c r="K8" s="42">
        <v>3</v>
      </c>
      <c r="L8" s="42">
        <v>0.56330000000000002</v>
      </c>
      <c r="M8" s="42">
        <v>26.513300000000001</v>
      </c>
      <c r="N8" s="42">
        <v>12.726699999999999</v>
      </c>
      <c r="O8" s="42">
        <v>4.6467000000000001</v>
      </c>
      <c r="P8" s="42">
        <v>3.3233000000000001</v>
      </c>
      <c r="Q8" s="42">
        <v>2</v>
      </c>
    </row>
    <row r="9" spans="1:17">
      <c r="A9" s="41" t="s">
        <v>64</v>
      </c>
      <c r="B9" s="42">
        <v>3.67</v>
      </c>
      <c r="C9" s="42">
        <v>27.94</v>
      </c>
      <c r="D9" s="42">
        <v>7.9832999999999998</v>
      </c>
      <c r="E9" s="42">
        <v>2.2233000000000001</v>
      </c>
      <c r="F9" s="42">
        <v>0.95669999999999999</v>
      </c>
      <c r="G9" s="42">
        <v>3.75</v>
      </c>
      <c r="H9" s="42">
        <v>20.72</v>
      </c>
      <c r="I9" s="42">
        <v>17.443300000000001</v>
      </c>
      <c r="J9" s="42">
        <v>2.8267000000000002</v>
      </c>
      <c r="K9" s="42">
        <v>2.58</v>
      </c>
      <c r="L9" s="42">
        <v>1.1100000000000001</v>
      </c>
      <c r="M9" s="42">
        <v>33.369999999999997</v>
      </c>
      <c r="N9" s="42">
        <v>23.556699999999999</v>
      </c>
      <c r="O9" s="42">
        <v>4.53</v>
      </c>
      <c r="P9" s="42">
        <v>3.8067000000000002</v>
      </c>
      <c r="Q9" s="42">
        <v>1.45</v>
      </c>
    </row>
    <row r="10" spans="1:17">
      <c r="A10" s="41" t="s">
        <v>66</v>
      </c>
      <c r="B10" s="42">
        <v>7.33</v>
      </c>
      <c r="C10" s="42">
        <v>48.556699999999999</v>
      </c>
      <c r="D10" s="42">
        <v>10.523300000000001</v>
      </c>
      <c r="E10" s="42">
        <v>3.6833</v>
      </c>
      <c r="F10" s="42">
        <v>1.96</v>
      </c>
      <c r="G10" s="42">
        <v>4.63</v>
      </c>
      <c r="H10" s="42">
        <v>46.9833</v>
      </c>
      <c r="I10" s="42">
        <v>17.8933</v>
      </c>
      <c r="J10" s="42">
        <v>6.71</v>
      </c>
      <c r="K10" s="42">
        <v>2.7967</v>
      </c>
      <c r="L10" s="42">
        <v>2.83</v>
      </c>
      <c r="M10" s="42">
        <v>51.1633</v>
      </c>
      <c r="N10" s="42">
        <v>16.0733</v>
      </c>
      <c r="O10" s="42">
        <v>5.19</v>
      </c>
      <c r="P10" s="42">
        <v>2.71</v>
      </c>
      <c r="Q10" s="42">
        <v>3.1667000000000001</v>
      </c>
    </row>
    <row r="11" spans="1:17">
      <c r="A11" s="41" t="s">
        <v>68</v>
      </c>
      <c r="B11" s="42">
        <v>3.67</v>
      </c>
      <c r="C11" s="42">
        <v>23.68</v>
      </c>
      <c r="D11" s="42">
        <v>7.2066999999999997</v>
      </c>
      <c r="E11" s="42">
        <v>2.61</v>
      </c>
      <c r="F11" s="42">
        <v>1.41</v>
      </c>
      <c r="G11" s="42">
        <v>3.2867000000000002</v>
      </c>
      <c r="H11" s="42">
        <v>19.0167</v>
      </c>
      <c r="I11" s="42">
        <v>10.199999999999999</v>
      </c>
      <c r="J11" s="42">
        <v>3.11</v>
      </c>
      <c r="K11" s="42">
        <v>2.6433</v>
      </c>
      <c r="L11" s="42">
        <v>2.02</v>
      </c>
      <c r="M11" s="42">
        <v>31.853300000000001</v>
      </c>
      <c r="N11" s="42">
        <v>9.4832999999999998</v>
      </c>
      <c r="O11" s="42">
        <v>5.2</v>
      </c>
      <c r="P11" s="42">
        <v>3.5667</v>
      </c>
      <c r="Q11" s="42">
        <v>3.2233000000000001</v>
      </c>
    </row>
    <row r="12" spans="1:17">
      <c r="A12" s="41" t="s">
        <v>73</v>
      </c>
      <c r="B12" s="42">
        <v>5.666666666666667</v>
      </c>
      <c r="C12" s="42">
        <v>33.17</v>
      </c>
      <c r="D12" s="42">
        <v>8.18</v>
      </c>
      <c r="E12" s="42">
        <v>3.2823333333333333</v>
      </c>
      <c r="F12" s="42">
        <v>1.1446666666666667</v>
      </c>
      <c r="G12" s="42">
        <v>4.0666666666666673</v>
      </c>
      <c r="H12" s="42">
        <v>31.771000000000001</v>
      </c>
      <c r="I12" s="42">
        <v>16.096666666666668</v>
      </c>
      <c r="J12" s="42">
        <v>3.8766666666666665</v>
      </c>
      <c r="K12" s="42">
        <v>2.4430000000000001</v>
      </c>
      <c r="L12" s="42">
        <v>1.9866666666666666</v>
      </c>
      <c r="M12" s="42">
        <v>37.987666666666662</v>
      </c>
      <c r="N12" s="42">
        <v>20.79</v>
      </c>
      <c r="O12" s="42">
        <v>5.7613333333333339</v>
      </c>
      <c r="P12" s="42">
        <v>4.2990000000000004</v>
      </c>
      <c r="Q12" s="42">
        <v>1.8499999999999999</v>
      </c>
    </row>
    <row r="13" spans="1:17">
      <c r="A13" s="41" t="s">
        <v>99</v>
      </c>
      <c r="B13" s="42">
        <v>3.6666666666666665</v>
      </c>
      <c r="C13" s="42">
        <v>45.446666666666665</v>
      </c>
      <c r="D13" s="42">
        <v>7.5466666666666669</v>
      </c>
      <c r="E13" s="42">
        <v>3.3159999999999998</v>
      </c>
      <c r="F13" s="42">
        <v>1.518</v>
      </c>
      <c r="G13" s="42">
        <v>5.7433333333333332</v>
      </c>
      <c r="H13" s="42">
        <v>25.971333333333334</v>
      </c>
      <c r="I13" s="42">
        <v>13.676666666666668</v>
      </c>
      <c r="J13" s="42">
        <v>4.1943333333333328</v>
      </c>
      <c r="K13" s="42">
        <v>2.0923333333333334</v>
      </c>
      <c r="L13" s="42">
        <v>1.8399999999999999</v>
      </c>
      <c r="M13" s="42">
        <v>27.221</v>
      </c>
      <c r="N13" s="42">
        <v>10.706666666666665</v>
      </c>
      <c r="O13" s="42">
        <v>4.237333333333333</v>
      </c>
      <c r="P13" s="42">
        <v>2.8766666666666669</v>
      </c>
      <c r="Q13" s="42">
        <v>2.4833333333333334</v>
      </c>
    </row>
    <row r="14" spans="1:17">
      <c r="A14" s="41" t="s">
        <v>105</v>
      </c>
      <c r="B14" s="42">
        <v>4.333333333333333</v>
      </c>
      <c r="C14" s="42">
        <v>37.113333333333337</v>
      </c>
      <c r="D14" s="42">
        <v>7.2966666666666669</v>
      </c>
      <c r="E14" s="42">
        <v>3.0866666666666664</v>
      </c>
      <c r="F14" s="42">
        <v>1.7606666666666666</v>
      </c>
      <c r="G14" s="42">
        <v>4.9233333333333329</v>
      </c>
      <c r="H14" s="42">
        <v>19.097333333333335</v>
      </c>
      <c r="I14" s="42">
        <v>11.893333333333333</v>
      </c>
      <c r="J14" s="42">
        <v>4.4039999999999999</v>
      </c>
      <c r="K14" s="42">
        <v>2.325333333333333</v>
      </c>
      <c r="L14" s="42">
        <v>1.7566666666666666</v>
      </c>
      <c r="M14" s="42">
        <v>49.319000000000003</v>
      </c>
      <c r="N14" s="42">
        <v>9.2333333333333325</v>
      </c>
      <c r="O14" s="42">
        <v>4.6666666666666661</v>
      </c>
      <c r="P14" s="42">
        <v>2.9869999999999997</v>
      </c>
      <c r="Q14" s="42">
        <v>5.336666666666666</v>
      </c>
    </row>
    <row r="15" spans="1:17">
      <c r="A15" s="41" t="s">
        <v>109</v>
      </c>
      <c r="B15" s="42">
        <v>3.6666666666666665</v>
      </c>
      <c r="C15" s="42">
        <v>32.186666666666667</v>
      </c>
      <c r="D15" s="42">
        <v>8.1166666666666671</v>
      </c>
      <c r="E15" s="42">
        <v>1.8693333333333333</v>
      </c>
      <c r="F15" s="42">
        <v>1.0940000000000001</v>
      </c>
      <c r="G15" s="42">
        <v>4.2366666666666664</v>
      </c>
      <c r="H15" s="42">
        <v>24.669333333333334</v>
      </c>
      <c r="I15" s="42">
        <v>14.043333333333333</v>
      </c>
      <c r="J15" s="42">
        <v>3.9460000000000002</v>
      </c>
      <c r="K15" s="42">
        <v>2.3260000000000001</v>
      </c>
      <c r="L15" s="42">
        <v>2.0566666666666666</v>
      </c>
      <c r="M15" s="42">
        <v>33.572000000000003</v>
      </c>
      <c r="N15" s="42">
        <v>15.963333333333333</v>
      </c>
      <c r="O15" s="42">
        <v>5.7683333333333335</v>
      </c>
      <c r="P15" s="42">
        <v>4.261333333333333</v>
      </c>
      <c r="Q15" s="42">
        <v>2.62</v>
      </c>
    </row>
    <row r="16" spans="1:17">
      <c r="A16" s="41" t="s">
        <v>123</v>
      </c>
      <c r="B16" s="42">
        <v>8.33</v>
      </c>
      <c r="C16" s="42">
        <v>51.81</v>
      </c>
      <c r="D16" s="42">
        <v>8.35</v>
      </c>
      <c r="E16" s="42">
        <v>4.0232999999999999</v>
      </c>
      <c r="F16" s="42">
        <v>2.1667000000000001</v>
      </c>
      <c r="G16" s="42">
        <v>5.7133000000000003</v>
      </c>
      <c r="H16" s="42">
        <v>32.39</v>
      </c>
      <c r="I16" s="42">
        <v>16.13</v>
      </c>
      <c r="J16" s="42">
        <v>5.6</v>
      </c>
      <c r="K16" s="42">
        <v>2.72</v>
      </c>
      <c r="L16" s="42">
        <v>2</v>
      </c>
      <c r="M16" s="42">
        <v>70.063299999999998</v>
      </c>
      <c r="N16" s="42">
        <v>19.306699999999999</v>
      </c>
      <c r="O16" s="42">
        <v>4.5867000000000004</v>
      </c>
      <c r="P16" s="42">
        <v>2.6932999999999998</v>
      </c>
      <c r="Q16" s="42">
        <v>3.67</v>
      </c>
    </row>
    <row r="17" spans="1:17">
      <c r="A17" s="41" t="s">
        <v>141</v>
      </c>
      <c r="B17" s="42">
        <v>3.33</v>
      </c>
      <c r="C17" s="42">
        <v>26.363299999999999</v>
      </c>
      <c r="D17" s="42">
        <v>9.2966999999999995</v>
      </c>
      <c r="E17" s="42">
        <v>1.6933</v>
      </c>
      <c r="F17" s="42">
        <v>1.33</v>
      </c>
      <c r="G17" s="42">
        <v>2.91</v>
      </c>
      <c r="H17" s="42">
        <v>22.39</v>
      </c>
      <c r="I17" s="42">
        <v>16.1067</v>
      </c>
      <c r="J17" s="42">
        <v>2.6267</v>
      </c>
      <c r="K17" s="42">
        <v>2.91</v>
      </c>
      <c r="L17" s="42">
        <v>1.5133000000000001</v>
      </c>
      <c r="M17" s="42">
        <v>32.343299999999999</v>
      </c>
      <c r="N17" s="42">
        <v>29.726700000000001</v>
      </c>
      <c r="O17" s="42">
        <v>7.6166999999999998</v>
      </c>
      <c r="P17" s="42">
        <v>6.0667</v>
      </c>
      <c r="Q17" s="42">
        <v>1.1032999999999999</v>
      </c>
    </row>
    <row r="18" spans="1:17">
      <c r="A18" s="41" t="s">
        <v>154</v>
      </c>
      <c r="B18" s="42">
        <v>9</v>
      </c>
      <c r="C18" s="42">
        <v>42.943300000000001</v>
      </c>
      <c r="D18" s="42">
        <v>3.4767000000000001</v>
      </c>
      <c r="E18" s="42">
        <v>5.33</v>
      </c>
      <c r="F18" s="42">
        <v>1.1667000000000001</v>
      </c>
      <c r="G18" s="42">
        <v>15.496700000000001</v>
      </c>
      <c r="H18" s="42">
        <v>82.833299999999994</v>
      </c>
      <c r="I18" s="42">
        <v>25.976700000000001</v>
      </c>
      <c r="J18" s="42">
        <v>8.49</v>
      </c>
      <c r="K18" s="42">
        <v>3.4167000000000001</v>
      </c>
      <c r="L18" s="42">
        <v>3.18</v>
      </c>
      <c r="M18" s="42">
        <v>66.833299999999994</v>
      </c>
      <c r="N18" s="42">
        <v>18.5367</v>
      </c>
      <c r="O18" s="42">
        <v>7.2066999999999997</v>
      </c>
      <c r="P18" s="42">
        <v>2.6032999999999999</v>
      </c>
      <c r="Q18" s="42">
        <v>3.6</v>
      </c>
    </row>
    <row r="19" spans="1:17">
      <c r="A19" s="41" t="s">
        <v>167</v>
      </c>
      <c r="B19" s="42">
        <v>6.67</v>
      </c>
      <c r="C19" s="42">
        <v>28.3233</v>
      </c>
      <c r="D19" s="42">
        <v>3.9033000000000002</v>
      </c>
      <c r="E19" s="42">
        <v>2.4866999999999999</v>
      </c>
      <c r="F19" s="42">
        <v>1.6133</v>
      </c>
      <c r="G19" s="42">
        <v>7.24</v>
      </c>
      <c r="H19" s="42">
        <v>4.7832999999999997</v>
      </c>
      <c r="I19" s="42">
        <v>14.83</v>
      </c>
      <c r="J19" s="42">
        <v>2.52</v>
      </c>
      <c r="K19" s="42">
        <v>2.4066999999999998</v>
      </c>
      <c r="L19" s="42">
        <v>0.33</v>
      </c>
      <c r="M19" s="42">
        <v>35.3033</v>
      </c>
      <c r="N19" s="42">
        <v>15.316700000000001</v>
      </c>
      <c r="O19" s="42">
        <v>5.3266999999999998</v>
      </c>
      <c r="P19" s="42">
        <v>3.42</v>
      </c>
      <c r="Q19" s="42">
        <v>2.3433000000000002</v>
      </c>
    </row>
    <row r="20" spans="1:17">
      <c r="A20" s="41" t="s">
        <v>193</v>
      </c>
      <c r="B20" s="42">
        <v>3.5</v>
      </c>
      <c r="C20" s="42">
        <v>53.49</v>
      </c>
      <c r="D20" s="42">
        <v>13.76</v>
      </c>
      <c r="E20" s="42">
        <v>1.84</v>
      </c>
      <c r="F20" s="42">
        <v>2.125</v>
      </c>
      <c r="G20" s="42">
        <v>4.0599999999999996</v>
      </c>
      <c r="H20" s="42">
        <v>22.965</v>
      </c>
      <c r="I20" s="42">
        <v>17.29</v>
      </c>
      <c r="J20" s="42">
        <v>1.9550000000000001</v>
      </c>
      <c r="K20" s="42">
        <v>3</v>
      </c>
      <c r="L20" s="42">
        <v>1.3049999999999999</v>
      </c>
      <c r="M20" s="42">
        <v>20.350000000000001</v>
      </c>
      <c r="N20" s="42">
        <v>23.97</v>
      </c>
      <c r="O20" s="42">
        <v>4.5650000000000004</v>
      </c>
      <c r="P20" s="42">
        <v>5.0549999999999997</v>
      </c>
      <c r="Q20" s="42">
        <v>0.89</v>
      </c>
    </row>
    <row r="21" spans="1:17">
      <c r="A21" s="41" t="s">
        <v>195</v>
      </c>
      <c r="B21" s="42">
        <v>5.67</v>
      </c>
      <c r="C21" s="42">
        <v>34.49</v>
      </c>
      <c r="D21" s="42">
        <v>6.7750000000000004</v>
      </c>
      <c r="E21" s="42">
        <v>3.04</v>
      </c>
      <c r="F21" s="42">
        <v>1.2450000000000001</v>
      </c>
      <c r="G21" s="42">
        <v>5.05</v>
      </c>
      <c r="H21" s="42">
        <v>29.385000000000002</v>
      </c>
      <c r="I21" s="42">
        <v>11.86</v>
      </c>
      <c r="J21" s="42">
        <v>3.27</v>
      </c>
      <c r="K21" s="42">
        <v>2.2450000000000001</v>
      </c>
      <c r="L21" s="42">
        <v>2.38</v>
      </c>
      <c r="M21" s="42">
        <v>34.549999999999997</v>
      </c>
      <c r="N21" s="42">
        <v>19.2</v>
      </c>
      <c r="O21" s="42">
        <v>4.6749999999999998</v>
      </c>
      <c r="P21" s="42">
        <v>3.2349999999999999</v>
      </c>
      <c r="Q21" s="42">
        <v>1.885</v>
      </c>
    </row>
    <row r="22" spans="1:17">
      <c r="A22" s="41" t="s">
        <v>197</v>
      </c>
      <c r="B22" s="42">
        <v>5</v>
      </c>
      <c r="C22" s="42">
        <v>32.9</v>
      </c>
      <c r="D22" s="42">
        <v>6.3</v>
      </c>
      <c r="E22" s="42">
        <v>2.98</v>
      </c>
      <c r="F22" s="42">
        <v>1.66</v>
      </c>
      <c r="G22" s="42">
        <v>4.8650000000000002</v>
      </c>
      <c r="H22" s="42">
        <v>32.814999999999998</v>
      </c>
      <c r="I22" s="42">
        <v>12.92</v>
      </c>
      <c r="J22" s="42">
        <v>3.7749999999999999</v>
      </c>
      <c r="K22" s="42">
        <v>2.5649999999999999</v>
      </c>
      <c r="L22" s="42">
        <v>2.4950000000000001</v>
      </c>
      <c r="M22" s="42">
        <v>25.74</v>
      </c>
      <c r="N22" s="42">
        <v>9.3949999999999996</v>
      </c>
      <c r="O22" s="42">
        <v>4.18</v>
      </c>
      <c r="P22" s="42">
        <v>2.7949999999999999</v>
      </c>
      <c r="Q22" s="42">
        <v>2.74</v>
      </c>
    </row>
    <row r="23" spans="1:17">
      <c r="A23" s="41" t="s">
        <v>209</v>
      </c>
      <c r="B23" s="42">
        <v>8.33</v>
      </c>
      <c r="C23" s="42">
        <v>85.3767</v>
      </c>
      <c r="D23" s="42">
        <v>9.2866999999999997</v>
      </c>
      <c r="E23" s="42">
        <v>3.4533</v>
      </c>
      <c r="F23" s="42">
        <v>2.6133000000000002</v>
      </c>
      <c r="G23" s="42">
        <v>9.59</v>
      </c>
      <c r="H23" s="42">
        <v>69.3767</v>
      </c>
      <c r="I23" s="42">
        <v>17.136700000000001</v>
      </c>
      <c r="J23" s="42">
        <v>5.0433000000000003</v>
      </c>
      <c r="K23" s="42">
        <v>2.8332999999999999</v>
      </c>
      <c r="L23" s="42">
        <v>3.99</v>
      </c>
      <c r="M23" s="42">
        <v>63.603299999999997</v>
      </c>
      <c r="N23" s="42">
        <v>20.57</v>
      </c>
      <c r="O23" s="42">
        <v>8.41</v>
      </c>
      <c r="P23" s="42">
        <v>4.1632999999999996</v>
      </c>
      <c r="Q23" s="42">
        <v>3.1166999999999998</v>
      </c>
    </row>
    <row r="24" spans="1:17">
      <c r="A24" s="91" t="s">
        <v>258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7" spans="1:17">
      <c r="A27" s="14" t="s">
        <v>320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7">
      <c r="A28" s="42" t="s">
        <v>293</v>
      </c>
      <c r="B28" s="42"/>
      <c r="C28" s="90" t="s">
        <v>294</v>
      </c>
      <c r="D28" s="90"/>
      <c r="E28" s="90"/>
      <c r="F28" s="90"/>
      <c r="G28" s="90"/>
      <c r="H28" s="90" t="s">
        <v>295</v>
      </c>
      <c r="I28" s="90"/>
      <c r="J28" s="90"/>
      <c r="K28" s="90"/>
      <c r="L28" s="90"/>
      <c r="M28" s="90" t="s">
        <v>296</v>
      </c>
      <c r="N28" s="90"/>
      <c r="O28" s="90"/>
      <c r="P28" s="90"/>
      <c r="Q28" s="90"/>
    </row>
    <row r="29" spans="1:17">
      <c r="A29" s="42"/>
      <c r="B29" s="42"/>
      <c r="C29" s="65" t="s">
        <v>297</v>
      </c>
      <c r="D29" s="65" t="s">
        <v>298</v>
      </c>
      <c r="E29" s="65" t="s">
        <v>299</v>
      </c>
      <c r="F29" s="65" t="s">
        <v>300</v>
      </c>
      <c r="G29" s="65" t="s">
        <v>301</v>
      </c>
      <c r="H29" s="65" t="s">
        <v>297</v>
      </c>
      <c r="I29" s="65" t="s">
        <v>298</v>
      </c>
      <c r="J29" s="65" t="s">
        <v>299</v>
      </c>
      <c r="K29" s="65" t="s">
        <v>300</v>
      </c>
      <c r="L29" s="65" t="s">
        <v>301</v>
      </c>
      <c r="M29" s="65" t="s">
        <v>297</v>
      </c>
      <c r="N29" s="65" t="s">
        <v>298</v>
      </c>
      <c r="O29" s="65" t="s">
        <v>299</v>
      </c>
      <c r="P29" s="65" t="s">
        <v>300</v>
      </c>
      <c r="Q29" s="65" t="s">
        <v>301</v>
      </c>
    </row>
    <row r="30" spans="1:17">
      <c r="A30" s="42" t="s">
        <v>5</v>
      </c>
      <c r="B30" s="42"/>
      <c r="C30" s="42">
        <v>1.9603333333333333</v>
      </c>
      <c r="D30" s="42">
        <v>42.44</v>
      </c>
      <c r="E30" s="42">
        <v>4.7156666666666665</v>
      </c>
      <c r="F30" s="42">
        <v>1.671</v>
      </c>
      <c r="G30" s="42">
        <v>5.3333333333333337E-2</v>
      </c>
      <c r="H30" s="42">
        <v>0.46833333333333332</v>
      </c>
      <c r="I30" s="42">
        <v>34.853333333333332</v>
      </c>
      <c r="J30" s="42">
        <v>4.5620000000000003</v>
      </c>
      <c r="K30" s="42">
        <v>5.3166666666666664</v>
      </c>
      <c r="L30" s="42">
        <v>0.01</v>
      </c>
      <c r="M30" s="42">
        <v>0</v>
      </c>
      <c r="N30" s="42">
        <v>38.590000000000003</v>
      </c>
      <c r="O30" s="42">
        <v>6.1303333333333327</v>
      </c>
      <c r="P30" s="42">
        <v>8.0606666666666662</v>
      </c>
      <c r="Q30" s="42">
        <v>6.6666666666666662E-3</v>
      </c>
    </row>
    <row r="31" spans="1:17">
      <c r="A31" s="42" t="s">
        <v>19</v>
      </c>
      <c r="B31" s="42"/>
      <c r="C31" s="42">
        <v>1.0413333333333334</v>
      </c>
      <c r="D31" s="42">
        <v>44.70066666666667</v>
      </c>
      <c r="E31" s="42">
        <v>4.9073333333333338</v>
      </c>
      <c r="F31" s="42">
        <v>1.7566666666666666</v>
      </c>
      <c r="G31" s="42">
        <v>3.6666666666666667E-2</v>
      </c>
      <c r="H31" s="42">
        <v>0.60566666666666669</v>
      </c>
      <c r="I31" s="42">
        <v>60.083333333333336</v>
      </c>
      <c r="J31" s="42">
        <v>4.1160000000000005</v>
      </c>
      <c r="K31" s="42">
        <v>3.9916666666666667</v>
      </c>
      <c r="L31" s="42">
        <v>0.01</v>
      </c>
      <c r="M31" s="42">
        <v>0</v>
      </c>
      <c r="N31" s="42">
        <v>47.58</v>
      </c>
      <c r="O31" s="42">
        <v>5.5946666666666669</v>
      </c>
      <c r="P31" s="42">
        <v>7.0350000000000001</v>
      </c>
      <c r="Q31" s="42">
        <v>6.6666666666666671E-3</v>
      </c>
    </row>
    <row r="32" spans="1:17">
      <c r="A32" s="42" t="s">
        <v>39</v>
      </c>
      <c r="B32" s="42"/>
      <c r="C32" s="42">
        <v>1.0876666666666668</v>
      </c>
      <c r="D32" s="42">
        <v>50.447499999999998</v>
      </c>
      <c r="E32" s="42">
        <v>6.5673333333333339</v>
      </c>
      <c r="F32" s="42">
        <v>2.7669999999999999</v>
      </c>
      <c r="G32" s="42">
        <v>0.03</v>
      </c>
      <c r="H32" s="42">
        <v>0.60766666666666669</v>
      </c>
      <c r="I32" s="42">
        <v>38.343333333333334</v>
      </c>
      <c r="J32" s="42">
        <v>4.0776666666666666</v>
      </c>
      <c r="K32" s="42">
        <v>3.359</v>
      </c>
      <c r="L32" s="42">
        <v>1.3333333333333334E-2</v>
      </c>
      <c r="M32" s="42">
        <v>0.33333333333333331</v>
      </c>
      <c r="N32" s="42">
        <v>53.706666666666663</v>
      </c>
      <c r="O32" s="42">
        <v>8.3159999999999989</v>
      </c>
      <c r="P32" s="42">
        <v>6.7450000000000001</v>
      </c>
      <c r="Q32" s="42">
        <v>3.3333333333333335E-3</v>
      </c>
    </row>
    <row r="33" spans="1:17">
      <c r="A33" s="42" t="s">
        <v>43</v>
      </c>
      <c r="B33" s="42"/>
      <c r="C33" s="42">
        <v>1.018</v>
      </c>
      <c r="D33" s="42">
        <v>36.993333333333332</v>
      </c>
      <c r="E33" s="42">
        <v>4.0556666666666663</v>
      </c>
      <c r="F33" s="42">
        <v>1.796</v>
      </c>
      <c r="G33" s="42">
        <v>2.3333333333333334E-2</v>
      </c>
      <c r="H33" s="42">
        <v>0.51300000000000001</v>
      </c>
      <c r="I33" s="42">
        <v>64.796666666666667</v>
      </c>
      <c r="J33" s="42">
        <v>5.738666666666667</v>
      </c>
      <c r="K33" s="42">
        <v>5.0860000000000003</v>
      </c>
      <c r="L33" s="42">
        <v>0.01</v>
      </c>
      <c r="M33" s="42">
        <v>0</v>
      </c>
      <c r="N33" s="42">
        <v>56.01</v>
      </c>
      <c r="O33" s="42">
        <v>7.4323333333333332</v>
      </c>
      <c r="P33" s="42">
        <v>6.3466666666666667</v>
      </c>
      <c r="Q33" s="42">
        <v>3.3333333333333335E-3</v>
      </c>
    </row>
    <row r="34" spans="1:17">
      <c r="A34" s="42" t="s">
        <v>46</v>
      </c>
      <c r="B34" s="42"/>
      <c r="C34" s="42">
        <v>0.85733333333333328</v>
      </c>
      <c r="D34" s="42">
        <v>38.843333333333334</v>
      </c>
      <c r="E34" s="42">
        <v>2.6759999999999997</v>
      </c>
      <c r="F34" s="42">
        <v>1.5286666666666668</v>
      </c>
      <c r="G34" s="42">
        <v>2.3333333333333334E-2</v>
      </c>
      <c r="H34" s="42">
        <v>0.45133333333333331</v>
      </c>
      <c r="I34" s="42">
        <v>38.480000000000004</v>
      </c>
      <c r="J34" s="42">
        <v>3.3676666666666666</v>
      </c>
      <c r="K34" s="42">
        <v>3.8006666666666669</v>
      </c>
      <c r="L34" s="42">
        <v>1.3333333333333334E-2</v>
      </c>
      <c r="M34" s="42">
        <v>0</v>
      </c>
      <c r="N34" s="42">
        <v>42.203333333333333</v>
      </c>
      <c r="O34" s="42">
        <v>5.190666666666667</v>
      </c>
      <c r="P34" s="42">
        <v>5.2670000000000003</v>
      </c>
      <c r="Q34" s="42">
        <v>3.3333333333333335E-3</v>
      </c>
    </row>
    <row r="35" spans="1:17">
      <c r="A35" s="42" t="s">
        <v>64</v>
      </c>
      <c r="B35" s="42"/>
      <c r="C35" s="42">
        <v>1.0093333333333332</v>
      </c>
      <c r="D35" s="42">
        <v>22.79</v>
      </c>
      <c r="E35" s="42">
        <v>1.8113333333333332</v>
      </c>
      <c r="F35" s="42">
        <v>1.7363333333333333</v>
      </c>
      <c r="G35" s="42">
        <v>4.3333333333333335E-2</v>
      </c>
      <c r="H35" s="42">
        <v>0.40300000000000002</v>
      </c>
      <c r="I35" s="42">
        <v>31.603333333333335</v>
      </c>
      <c r="J35" s="42">
        <v>3.9333333333333331</v>
      </c>
      <c r="K35" s="42">
        <v>3.8423333333333334</v>
      </c>
      <c r="L35" s="42">
        <v>1.3333333333333334E-2</v>
      </c>
      <c r="M35" s="42">
        <v>0</v>
      </c>
      <c r="N35" s="42">
        <v>22.41</v>
      </c>
      <c r="O35" s="42">
        <v>7.6356666666666664</v>
      </c>
      <c r="P35" s="42">
        <v>9.1690000000000005</v>
      </c>
      <c r="Q35" s="42">
        <v>6.6666666666666671E-3</v>
      </c>
    </row>
    <row r="36" spans="1:17">
      <c r="A36" s="42" t="s">
        <v>66</v>
      </c>
      <c r="B36" s="42"/>
      <c r="C36" s="42">
        <v>0.85066666666666668</v>
      </c>
      <c r="D36" s="42">
        <v>36.96</v>
      </c>
      <c r="E36" s="42">
        <v>3.1199999999999997</v>
      </c>
      <c r="F36" s="42">
        <v>1.5016666666666665</v>
      </c>
      <c r="G36" s="42">
        <v>2.3333333333333334E-2</v>
      </c>
      <c r="H36" s="42">
        <v>0.35499999999999998</v>
      </c>
      <c r="I36" s="42">
        <v>29.023333333333333</v>
      </c>
      <c r="J36" s="42">
        <v>3.15</v>
      </c>
      <c r="K36" s="42">
        <v>4.1429999999999998</v>
      </c>
      <c r="L36" s="42">
        <v>1.3333333333333334E-2</v>
      </c>
      <c r="M36" s="42">
        <v>0</v>
      </c>
      <c r="N36" s="42">
        <v>28.910000000000004</v>
      </c>
      <c r="O36" s="42">
        <v>4.8496666666666668</v>
      </c>
      <c r="P36" s="42">
        <v>7.4786666666666672</v>
      </c>
      <c r="Q36" s="42">
        <v>0</v>
      </c>
    </row>
    <row r="37" spans="1:17">
      <c r="A37" s="42" t="s">
        <v>68</v>
      </c>
      <c r="B37" s="42"/>
      <c r="C37" s="42">
        <v>0.64100000000000001</v>
      </c>
      <c r="D37" s="42">
        <v>34.925666666666672</v>
      </c>
      <c r="E37" s="42">
        <v>3.1653333333333338</v>
      </c>
      <c r="F37" s="42">
        <v>1.6526666666666667</v>
      </c>
      <c r="G37" s="42">
        <v>2.6666666666666668E-2</v>
      </c>
      <c r="H37" s="42">
        <v>0.66300000000000003</v>
      </c>
      <c r="I37" s="42">
        <v>41.873333333333335</v>
      </c>
      <c r="J37" s="42">
        <v>4.1146666666666665</v>
      </c>
      <c r="K37" s="42">
        <v>3.9933333333333332</v>
      </c>
      <c r="L37" s="42">
        <v>1.3333333333333334E-2</v>
      </c>
      <c r="M37" s="42">
        <v>0.33333333333333331</v>
      </c>
      <c r="N37" s="42">
        <v>47.563333333333333</v>
      </c>
      <c r="O37" s="42">
        <v>9.0366666666666671</v>
      </c>
      <c r="P37" s="42">
        <v>9.2899999999999991</v>
      </c>
      <c r="Q37" s="42">
        <v>0.01</v>
      </c>
    </row>
    <row r="38" spans="1:17">
      <c r="A38" s="42" t="s">
        <v>73</v>
      </c>
      <c r="B38" s="42"/>
      <c r="C38" s="42">
        <v>0.95166666666666677</v>
      </c>
      <c r="D38" s="42">
        <v>40.124333333333333</v>
      </c>
      <c r="E38" s="42">
        <v>3.0016666666666665</v>
      </c>
      <c r="F38" s="42">
        <v>1.5616666666666665</v>
      </c>
      <c r="G38" s="42">
        <v>3.3333333333333333E-2</v>
      </c>
      <c r="H38" s="42">
        <v>0.28300000000000003</v>
      </c>
      <c r="I38" s="42">
        <v>25.673333333333332</v>
      </c>
      <c r="J38" s="42">
        <v>2.6543333333333332</v>
      </c>
      <c r="K38" s="42">
        <v>2.758</v>
      </c>
      <c r="L38" s="42">
        <v>0.01</v>
      </c>
      <c r="M38" s="42">
        <v>0</v>
      </c>
      <c r="N38" s="42">
        <v>62.586666666666673</v>
      </c>
      <c r="O38" s="42">
        <v>7.3359999999999994</v>
      </c>
      <c r="P38" s="42">
        <v>4.84</v>
      </c>
      <c r="Q38" s="42">
        <v>3.3333333333333335E-3</v>
      </c>
    </row>
    <row r="39" spans="1:17">
      <c r="A39" s="42" t="s">
        <v>99</v>
      </c>
      <c r="B39" s="42"/>
      <c r="C39" s="42">
        <v>1.1053333333333333</v>
      </c>
      <c r="D39" s="42">
        <v>29.586666666666666</v>
      </c>
      <c r="E39" s="42">
        <v>2.9553333333333334</v>
      </c>
      <c r="F39" s="42">
        <v>1.7396666666666667</v>
      </c>
      <c r="G39" s="42">
        <v>3.6666666666666667E-2</v>
      </c>
      <c r="H39" s="42">
        <v>0.41266666666666668</v>
      </c>
      <c r="I39" s="42">
        <v>28.863333333333333</v>
      </c>
      <c r="J39" s="42">
        <v>3.8566666666666669</v>
      </c>
      <c r="K39" s="42">
        <v>5.4586666666666668</v>
      </c>
      <c r="L39" s="42">
        <v>1.3333333333333334E-2</v>
      </c>
      <c r="M39" s="42">
        <v>0</v>
      </c>
      <c r="N39" s="42">
        <v>36.39</v>
      </c>
      <c r="O39" s="42">
        <v>7.4509999999999996</v>
      </c>
      <c r="P39" s="42">
        <v>7.6049999999999995</v>
      </c>
      <c r="Q39" s="42">
        <v>6.6666666666666671E-3</v>
      </c>
    </row>
    <row r="40" spans="1:17">
      <c r="A40" s="42" t="s">
        <v>105</v>
      </c>
      <c r="B40" s="42"/>
      <c r="C40" s="42">
        <v>1.0093333333333334</v>
      </c>
      <c r="D40" s="42">
        <v>30.003333333333334</v>
      </c>
      <c r="E40" s="42">
        <v>2.19</v>
      </c>
      <c r="F40" s="42">
        <v>1.7689999999999999</v>
      </c>
      <c r="G40" s="42">
        <v>3.6666666666666667E-2</v>
      </c>
      <c r="H40" s="42">
        <v>0.45533333333333331</v>
      </c>
      <c r="I40" s="42">
        <v>33.763333333333335</v>
      </c>
      <c r="J40" s="42">
        <v>3.1266666666666665</v>
      </c>
      <c r="K40" s="42">
        <v>3.5329999999999999</v>
      </c>
      <c r="L40" s="42">
        <v>1.3333333333333334E-2</v>
      </c>
      <c r="M40" s="42">
        <v>0</v>
      </c>
      <c r="N40" s="42">
        <v>45.926666666666662</v>
      </c>
      <c r="O40" s="42">
        <v>8.4646666666666661</v>
      </c>
      <c r="P40" s="42">
        <v>6.5990000000000002</v>
      </c>
      <c r="Q40" s="42">
        <v>3.3333333333333335E-3</v>
      </c>
    </row>
    <row r="41" spans="1:17">
      <c r="A41" s="42" t="s">
        <v>109</v>
      </c>
      <c r="B41" s="42"/>
      <c r="C41" s="42">
        <v>1.0323333333333333</v>
      </c>
      <c r="D41" s="42">
        <v>28.153333333333336</v>
      </c>
      <c r="E41" s="42">
        <v>2.3096666666666668</v>
      </c>
      <c r="F41" s="42">
        <v>1.6133333333333333</v>
      </c>
      <c r="G41" s="42">
        <v>3.3333333333333333E-2</v>
      </c>
      <c r="H41" s="42">
        <v>0.54966666666666664</v>
      </c>
      <c r="I41" s="42">
        <v>51.116666666666667</v>
      </c>
      <c r="J41" s="42">
        <v>4.1306666666666665</v>
      </c>
      <c r="K41" s="42">
        <v>4.165</v>
      </c>
      <c r="L41" s="42">
        <v>0.01</v>
      </c>
      <c r="M41" s="42">
        <v>0</v>
      </c>
      <c r="N41" s="42">
        <v>26.383333333333336</v>
      </c>
      <c r="O41" s="42">
        <v>8.9096666666666664</v>
      </c>
      <c r="P41" s="42">
        <v>9.3983333333333334</v>
      </c>
      <c r="Q41" s="42">
        <v>0</v>
      </c>
    </row>
    <row r="42" spans="1:17">
      <c r="A42" s="42" t="s">
        <v>123</v>
      </c>
      <c r="B42" s="42"/>
      <c r="C42" s="42">
        <v>1.786</v>
      </c>
      <c r="D42" s="42">
        <v>31.733333333333331</v>
      </c>
      <c r="E42" s="42">
        <v>2.938333333333333</v>
      </c>
      <c r="F42" s="42">
        <v>2.0646666666666667</v>
      </c>
      <c r="G42" s="42">
        <v>5.6666666666666671E-2</v>
      </c>
      <c r="H42" s="42">
        <v>0.38</v>
      </c>
      <c r="I42" s="42">
        <v>32.856666666666662</v>
      </c>
      <c r="J42" s="42">
        <v>3.2270000000000003</v>
      </c>
      <c r="K42" s="42">
        <v>3.573</v>
      </c>
      <c r="L42" s="42">
        <v>1.3333333333333334E-2</v>
      </c>
      <c r="M42" s="42">
        <v>0.33333333333333331</v>
      </c>
      <c r="N42" s="42">
        <v>59.19</v>
      </c>
      <c r="O42" s="42">
        <v>6.5883333333333329</v>
      </c>
      <c r="P42" s="42">
        <v>4.4566666666666661</v>
      </c>
      <c r="Q42" s="42">
        <v>3.3333333333333335E-3</v>
      </c>
    </row>
    <row r="43" spans="1:17">
      <c r="A43" s="42" t="s">
        <v>141</v>
      </c>
      <c r="B43" s="42"/>
      <c r="C43" s="42">
        <v>0.74199999999999999</v>
      </c>
      <c r="D43" s="42">
        <v>14.796666666666667</v>
      </c>
      <c r="E43" s="42">
        <v>1.6046666666666667</v>
      </c>
      <c r="F43" s="42">
        <v>1.6773333333333331</v>
      </c>
      <c r="G43" s="42">
        <v>4.6666666666666669E-2</v>
      </c>
      <c r="H43" s="42">
        <v>0.50800000000000001</v>
      </c>
      <c r="I43" s="42">
        <v>59.02</v>
      </c>
      <c r="J43" s="42">
        <v>6.6793333333333331</v>
      </c>
      <c r="K43" s="42">
        <v>4.7709999999999999</v>
      </c>
      <c r="L43" s="42">
        <v>0.01</v>
      </c>
      <c r="M43" s="42">
        <v>0</v>
      </c>
      <c r="N43" s="42">
        <v>47.916666666666664</v>
      </c>
      <c r="O43" s="42">
        <v>5.9779999999999998</v>
      </c>
      <c r="P43" s="42">
        <v>7.2229999999999999</v>
      </c>
      <c r="Q43" s="42">
        <v>6.6666666666666671E-3</v>
      </c>
    </row>
    <row r="44" spans="1:17">
      <c r="A44" s="42" t="s">
        <v>154</v>
      </c>
      <c r="B44" s="42"/>
      <c r="C44" s="42">
        <v>0.77833333333333332</v>
      </c>
      <c r="D44" s="42">
        <v>21.146666666666668</v>
      </c>
      <c r="E44" s="42">
        <v>2.7926666666666669</v>
      </c>
      <c r="F44" s="42">
        <v>1.6593333333333333</v>
      </c>
      <c r="G44" s="42">
        <v>0.04</v>
      </c>
      <c r="H44" s="42">
        <v>0.41399999999999998</v>
      </c>
      <c r="I44" s="42">
        <v>32.83</v>
      </c>
      <c r="J44" s="42">
        <v>2.7816666666666667</v>
      </c>
      <c r="K44" s="42">
        <v>3.6653333333333333</v>
      </c>
      <c r="L44" s="42">
        <v>1.3333333333333334E-2</v>
      </c>
      <c r="M44" s="42">
        <v>0.33333333333333331</v>
      </c>
      <c r="N44" s="42">
        <v>41.293333333333337</v>
      </c>
      <c r="O44" s="42">
        <v>6.2190000000000003</v>
      </c>
      <c r="P44" s="42">
        <v>9.097666666666667</v>
      </c>
      <c r="Q44" s="42">
        <v>6.6666666666666671E-3</v>
      </c>
    </row>
    <row r="45" spans="1:17">
      <c r="A45" s="42" t="s">
        <v>167</v>
      </c>
      <c r="B45" s="42"/>
      <c r="C45" s="42">
        <v>1.0623333333333334</v>
      </c>
      <c r="D45" s="42">
        <v>34.186666666666667</v>
      </c>
      <c r="E45" s="42">
        <v>4.7253333333333334</v>
      </c>
      <c r="F45" s="42">
        <v>2.0193333333333334</v>
      </c>
      <c r="G45" s="42">
        <v>0.03</v>
      </c>
      <c r="H45" s="42">
        <v>0.47900000000000004</v>
      </c>
      <c r="I45" s="42">
        <v>48.956666666666663</v>
      </c>
      <c r="J45" s="42">
        <v>4.136333333333333</v>
      </c>
      <c r="K45" s="42">
        <v>3.1606666666666667</v>
      </c>
      <c r="L45" s="42">
        <v>1.3333333333333334E-2</v>
      </c>
      <c r="M45" s="42">
        <v>0.33333333333333331</v>
      </c>
      <c r="N45" s="42">
        <v>32.39</v>
      </c>
      <c r="O45" s="42">
        <v>5.5623333333333331</v>
      </c>
      <c r="P45" s="42">
        <v>6.3100000000000005</v>
      </c>
      <c r="Q45" s="42">
        <v>6.6666666666666671E-3</v>
      </c>
    </row>
    <row r="46" spans="1:17">
      <c r="A46" s="42" t="s">
        <v>193</v>
      </c>
      <c r="B46" s="42"/>
      <c r="C46" s="42">
        <v>1.2483333333333333</v>
      </c>
      <c r="D46" s="42">
        <v>23.533333333333335</v>
      </c>
      <c r="E46" s="42">
        <v>2.2703333333333333</v>
      </c>
      <c r="F46" s="42">
        <v>2.371666666666667</v>
      </c>
      <c r="G46" s="42">
        <v>0.05</v>
      </c>
      <c r="H46" s="42">
        <v>0.49533333333333329</v>
      </c>
      <c r="I46" s="42">
        <v>41.58</v>
      </c>
      <c r="J46" s="42">
        <v>4.4209999999999994</v>
      </c>
      <c r="K46" s="42">
        <v>3.6723333333333334</v>
      </c>
      <c r="L46" s="42">
        <v>1.6666666666666666E-2</v>
      </c>
      <c r="M46" s="42">
        <v>0</v>
      </c>
      <c r="N46" s="42">
        <v>42.726666666666667</v>
      </c>
      <c r="O46" s="42">
        <v>6.7333333333333334</v>
      </c>
      <c r="P46" s="42">
        <v>7.0596666666666659</v>
      </c>
      <c r="Q46" s="42">
        <v>3.3333333333333335E-3</v>
      </c>
    </row>
    <row r="47" spans="1:17">
      <c r="A47" s="42" t="s">
        <v>195</v>
      </c>
      <c r="B47" s="42"/>
      <c r="C47" s="42">
        <v>0.85249999999999992</v>
      </c>
      <c r="D47" s="42">
        <v>30.59</v>
      </c>
      <c r="E47" s="42">
        <v>2.5315000000000003</v>
      </c>
      <c r="F47" s="42">
        <v>2.6885000000000003</v>
      </c>
      <c r="G47" s="42">
        <v>0.03</v>
      </c>
      <c r="H47" s="42">
        <v>0.435</v>
      </c>
      <c r="I47" s="42">
        <v>21.185000000000002</v>
      </c>
      <c r="J47" s="42">
        <v>1.9079999999999999</v>
      </c>
      <c r="K47" s="42">
        <v>4.4264999999999999</v>
      </c>
      <c r="L47" s="42">
        <v>1.9999999999999997E-2</v>
      </c>
      <c r="M47" s="42">
        <v>0</v>
      </c>
      <c r="N47" s="42">
        <v>36.89</v>
      </c>
      <c r="O47" s="42">
        <v>4.5010000000000003</v>
      </c>
      <c r="P47" s="42">
        <v>6.2770000000000001</v>
      </c>
      <c r="Q47" s="42">
        <v>5.0000000000000001E-3</v>
      </c>
    </row>
    <row r="48" spans="1:17">
      <c r="A48" s="42" t="s">
        <v>197</v>
      </c>
      <c r="B48" s="42"/>
      <c r="C48" s="42">
        <v>0.73633333333333328</v>
      </c>
      <c r="D48" s="42">
        <v>18.013333333333335</v>
      </c>
      <c r="E48" s="42">
        <v>2.2473333333333336</v>
      </c>
      <c r="F48" s="42">
        <v>2.008</v>
      </c>
      <c r="G48" s="42">
        <v>4.6666666666666669E-2</v>
      </c>
      <c r="H48" s="42">
        <v>0.56400000000000006</v>
      </c>
      <c r="I48" s="42">
        <v>41.433333333333337</v>
      </c>
      <c r="J48" s="42">
        <v>3.8783333333333334</v>
      </c>
      <c r="K48" s="42">
        <v>4.3213333333333335</v>
      </c>
      <c r="L48" s="42">
        <v>1.3333333333333332E-2</v>
      </c>
      <c r="M48" s="42">
        <v>0</v>
      </c>
      <c r="N48" s="42">
        <v>41.443333333333335</v>
      </c>
      <c r="O48" s="42">
        <v>4.9780000000000006</v>
      </c>
      <c r="P48" s="42">
        <v>6.8823333333333334</v>
      </c>
      <c r="Q48" s="42">
        <v>3.3333333333333335E-3</v>
      </c>
    </row>
    <row r="49" spans="1:17">
      <c r="A49" s="42" t="s">
        <v>209</v>
      </c>
      <c r="B49" s="42"/>
      <c r="C49" s="42">
        <v>1.1176666666666666</v>
      </c>
      <c r="D49" s="42">
        <v>30.313333333333333</v>
      </c>
      <c r="E49" s="42">
        <v>3.2936666666666667</v>
      </c>
      <c r="F49" s="42">
        <v>1.8746666666666665</v>
      </c>
      <c r="G49" s="42">
        <v>0.04</v>
      </c>
      <c r="H49" s="42">
        <v>0.52800000000000002</v>
      </c>
      <c r="I49" s="42">
        <v>64.836666666666673</v>
      </c>
      <c r="J49" s="42">
        <v>4.7869999999999999</v>
      </c>
      <c r="K49" s="42">
        <v>3.8036666666666661</v>
      </c>
      <c r="L49" s="42">
        <v>0.01</v>
      </c>
      <c r="M49" s="42">
        <v>0</v>
      </c>
      <c r="N49" s="42">
        <v>30.44</v>
      </c>
      <c r="O49" s="42">
        <v>6.059333333333333</v>
      </c>
      <c r="P49" s="42">
        <v>8.8496666666666659</v>
      </c>
      <c r="Q49" s="42">
        <v>0</v>
      </c>
    </row>
  </sheetData>
  <mergeCells count="9">
    <mergeCell ref="C28:G28"/>
    <mergeCell ref="H28:L28"/>
    <mergeCell ref="M28:Q28"/>
    <mergeCell ref="A24:Q24"/>
    <mergeCell ref="A1:Q1"/>
    <mergeCell ref="A2:A3"/>
    <mergeCell ref="C2:G2"/>
    <mergeCell ref="H2:L2"/>
    <mergeCell ref="M2:Q2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zoomScale="150" zoomScaleNormal="150" workbookViewId="0">
      <selection activeCell="A8" sqref="A8"/>
    </sheetView>
  </sheetViews>
  <sheetFormatPr baseColWidth="10" defaultColWidth="9.1640625" defaultRowHeight="14"/>
  <cols>
    <col min="1" max="1" width="9.1640625" style="38"/>
    <col min="2" max="2" width="16.5" style="38" customWidth="1"/>
    <col min="3" max="3" width="8.33203125" style="38" bestFit="1" customWidth="1"/>
    <col min="4" max="4" width="17.83203125" style="38" bestFit="1" customWidth="1"/>
    <col min="5" max="5" width="21.6640625" style="38" bestFit="1" customWidth="1"/>
    <col min="6" max="6" width="20.6640625" style="38" bestFit="1" customWidth="1"/>
    <col min="7" max="16384" width="9.1640625" style="38"/>
  </cols>
  <sheetData>
    <row r="1" spans="1:6" ht="45" customHeight="1" thickBot="1">
      <c r="A1" s="97" t="s">
        <v>317</v>
      </c>
      <c r="B1" s="97"/>
      <c r="C1" s="97"/>
      <c r="D1" s="97"/>
      <c r="E1" s="97"/>
      <c r="F1" s="97"/>
    </row>
    <row r="2" spans="1:6" ht="16" thickTop="1" thickBot="1">
      <c r="A2" s="44" t="s">
        <v>0</v>
      </c>
      <c r="B2" s="45" t="s">
        <v>259</v>
      </c>
      <c r="C2" s="46" t="s">
        <v>260</v>
      </c>
      <c r="D2" s="47" t="s">
        <v>261</v>
      </c>
      <c r="E2" s="47" t="s">
        <v>262</v>
      </c>
      <c r="F2" s="47" t="s">
        <v>263</v>
      </c>
    </row>
    <row r="3" spans="1:6" ht="15" thickTop="1">
      <c r="A3" s="48">
        <v>1</v>
      </c>
      <c r="B3" s="49" t="s">
        <v>264</v>
      </c>
      <c r="C3" s="48">
        <v>1</v>
      </c>
      <c r="D3" s="49">
        <v>18015212</v>
      </c>
      <c r="E3" s="50">
        <v>2.9699999999999999E-6</v>
      </c>
      <c r="F3" s="51">
        <v>8.8746569999999997E-2</v>
      </c>
    </row>
    <row r="4" spans="1:6">
      <c r="A4" s="52">
        <v>2</v>
      </c>
      <c r="B4" s="14" t="s">
        <v>265</v>
      </c>
      <c r="C4" s="52">
        <v>4</v>
      </c>
      <c r="D4" s="14">
        <v>29823701</v>
      </c>
      <c r="E4" s="53">
        <v>3.1699999999999998E-5</v>
      </c>
      <c r="F4" s="54">
        <v>0.47361385</v>
      </c>
    </row>
    <row r="5" spans="1:6">
      <c r="A5" s="52">
        <v>3</v>
      </c>
      <c r="B5" s="14" t="s">
        <v>266</v>
      </c>
      <c r="C5" s="52">
        <v>4</v>
      </c>
      <c r="D5" s="14">
        <v>29823688</v>
      </c>
      <c r="E5" s="53">
        <v>6.5400000000000004E-5</v>
      </c>
      <c r="F5" s="54">
        <v>0.52530798000000001</v>
      </c>
    </row>
    <row r="6" spans="1:6">
      <c r="A6" s="52">
        <v>4</v>
      </c>
      <c r="B6" s="14" t="s">
        <v>267</v>
      </c>
      <c r="C6" s="52">
        <v>5</v>
      </c>
      <c r="D6" s="14">
        <v>140370</v>
      </c>
      <c r="E6" s="53">
        <v>8.7899999999999995E-5</v>
      </c>
      <c r="F6" s="54">
        <v>0.52530798000000001</v>
      </c>
    </row>
    <row r="7" spans="1:6" ht="15" thickBot="1">
      <c r="A7" s="46">
        <v>5</v>
      </c>
      <c r="B7" s="55" t="s">
        <v>268</v>
      </c>
      <c r="C7" s="46">
        <v>5</v>
      </c>
      <c r="D7" s="55">
        <v>140371</v>
      </c>
      <c r="E7" s="56">
        <v>8.7899999999999995E-5</v>
      </c>
      <c r="F7" s="57">
        <v>0.52530798000000001</v>
      </c>
    </row>
    <row r="8" spans="1:6" ht="15" thickTop="1">
      <c r="A8" s="58" t="s">
        <v>318</v>
      </c>
      <c r="B8" s="14"/>
      <c r="C8" s="14"/>
      <c r="D8" s="14"/>
      <c r="E8" s="14"/>
      <c r="F8" s="14"/>
    </row>
  </sheetData>
  <mergeCells count="1">
    <mergeCell ref="A1:F1"/>
  </mergeCells>
  <phoneticPr fontId="4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workbookViewId="0">
      <selection sqref="A1:F1"/>
    </sheetView>
  </sheetViews>
  <sheetFormatPr baseColWidth="10" defaultColWidth="9.1640625" defaultRowHeight="18"/>
  <cols>
    <col min="1" max="1" width="9.1640625" style="9"/>
    <col min="2" max="2" width="14.5" style="9" customWidth="1"/>
    <col min="3" max="3" width="15" style="9" customWidth="1"/>
    <col min="4" max="4" width="10.6640625" style="9" customWidth="1"/>
    <col min="5" max="5" width="11.5" style="9" customWidth="1"/>
    <col min="6" max="16384" width="9.1640625" style="9"/>
  </cols>
  <sheetData>
    <row r="1" spans="1:6" ht="47" customHeight="1" thickBot="1">
      <c r="A1" s="98" t="s">
        <v>269</v>
      </c>
      <c r="B1" s="98"/>
      <c r="C1" s="98"/>
      <c r="D1" s="98"/>
      <c r="E1" s="98"/>
      <c r="F1" s="98"/>
    </row>
    <row r="2" spans="1:6" ht="20" thickTop="1" thickBot="1">
      <c r="A2" s="44" t="s">
        <v>0</v>
      </c>
      <c r="B2" s="59" t="s">
        <v>259</v>
      </c>
      <c r="C2" s="44" t="s">
        <v>260</v>
      </c>
      <c r="D2" s="59" t="s">
        <v>261</v>
      </c>
      <c r="E2" s="59" t="s">
        <v>270</v>
      </c>
      <c r="F2" s="59" t="s">
        <v>263</v>
      </c>
    </row>
    <row r="3" spans="1:6" s="70" customFormat="1" ht="19" thickTop="1">
      <c r="A3" s="66">
        <v>1</v>
      </c>
      <c r="B3" s="67" t="s">
        <v>271</v>
      </c>
      <c r="C3" s="66">
        <v>1</v>
      </c>
      <c r="D3" s="67">
        <v>11466366</v>
      </c>
      <c r="E3" s="68">
        <v>2.5599999999999999E-5</v>
      </c>
      <c r="F3" s="69">
        <v>6.9541236363636405E-2</v>
      </c>
    </row>
    <row r="4" spans="1:6">
      <c r="A4" s="52">
        <v>2</v>
      </c>
      <c r="B4" s="14" t="s">
        <v>272</v>
      </c>
      <c r="C4" s="52">
        <v>1</v>
      </c>
      <c r="D4" s="14">
        <v>11519675</v>
      </c>
      <c r="E4" s="53">
        <v>9.7800000000000006E-5</v>
      </c>
      <c r="F4" s="54">
        <v>0.114188107142857</v>
      </c>
    </row>
    <row r="5" spans="1:6" s="70" customFormat="1">
      <c r="A5" s="66">
        <v>3</v>
      </c>
      <c r="B5" s="67" t="s">
        <v>273</v>
      </c>
      <c r="C5" s="66">
        <v>1</v>
      </c>
      <c r="D5" s="67">
        <v>12323483</v>
      </c>
      <c r="E5" s="68">
        <v>4.7700000000000001E-5</v>
      </c>
      <c r="F5" s="69">
        <v>9.0521852941176498E-2</v>
      </c>
    </row>
    <row r="6" spans="1:6" s="70" customFormat="1">
      <c r="A6" s="66">
        <v>4</v>
      </c>
      <c r="B6" s="67" t="s">
        <v>274</v>
      </c>
      <c r="C6" s="66">
        <v>1</v>
      </c>
      <c r="D6" s="67">
        <v>15190150</v>
      </c>
      <c r="E6" s="68">
        <v>3.3599999999999997E-5</v>
      </c>
      <c r="F6" s="69">
        <v>7.1714399999999998E-2</v>
      </c>
    </row>
    <row r="7" spans="1:6" s="70" customFormat="1">
      <c r="A7" s="66">
        <v>5</v>
      </c>
      <c r="B7" s="67" t="s">
        <v>275</v>
      </c>
      <c r="C7" s="66">
        <v>1</v>
      </c>
      <c r="D7" s="67">
        <v>17479548</v>
      </c>
      <c r="E7" s="68">
        <v>1.6200000000000001E-5</v>
      </c>
      <c r="F7" s="69">
        <v>5.3785800000000002E-2</v>
      </c>
    </row>
    <row r="8" spans="1:6">
      <c r="A8" s="48">
        <v>6</v>
      </c>
      <c r="B8" s="49" t="s">
        <v>264</v>
      </c>
      <c r="C8" s="48">
        <v>1</v>
      </c>
      <c r="D8" s="49">
        <v>18015212</v>
      </c>
      <c r="E8" s="50">
        <v>2.51E-8</v>
      </c>
      <c r="F8" s="51">
        <v>7.5001310000000004E-4</v>
      </c>
    </row>
    <row r="9" spans="1:6">
      <c r="A9" s="48">
        <v>7</v>
      </c>
      <c r="B9" s="49" t="s">
        <v>276</v>
      </c>
      <c r="C9" s="48">
        <v>1</v>
      </c>
      <c r="D9" s="49">
        <v>18151907</v>
      </c>
      <c r="E9" s="50">
        <v>8.6899999999999996E-7</v>
      </c>
      <c r="F9" s="51">
        <v>6.4916472500000004E-3</v>
      </c>
    </row>
    <row r="10" spans="1:6" s="70" customFormat="1">
      <c r="A10" s="66">
        <v>8</v>
      </c>
      <c r="B10" s="67" t="s">
        <v>277</v>
      </c>
      <c r="C10" s="66">
        <v>1</v>
      </c>
      <c r="D10" s="67">
        <v>39153652</v>
      </c>
      <c r="E10" s="68">
        <v>6.2799999999999995E-5</v>
      </c>
      <c r="F10" s="69">
        <v>9.3826339999999994E-2</v>
      </c>
    </row>
    <row r="11" spans="1:6" s="70" customFormat="1">
      <c r="A11" s="66">
        <v>9</v>
      </c>
      <c r="B11" s="67" t="s">
        <v>278</v>
      </c>
      <c r="C11" s="66">
        <v>1</v>
      </c>
      <c r="D11" s="67">
        <v>42765409</v>
      </c>
      <c r="E11" s="68">
        <v>5.0699999999999999E-5</v>
      </c>
      <c r="F11" s="69">
        <v>9.0521852941176498E-2</v>
      </c>
    </row>
    <row r="12" spans="1:6" s="70" customFormat="1">
      <c r="A12" s="66">
        <v>10</v>
      </c>
      <c r="B12" s="67" t="s">
        <v>279</v>
      </c>
      <c r="C12" s="66">
        <v>2</v>
      </c>
      <c r="D12" s="67">
        <v>1011301</v>
      </c>
      <c r="E12" s="68">
        <v>5.1499999999999998E-5</v>
      </c>
      <c r="F12" s="69">
        <v>9.0521852941176498E-2</v>
      </c>
    </row>
    <row r="13" spans="1:6">
      <c r="A13" s="48">
        <v>11</v>
      </c>
      <c r="B13" s="49" t="s">
        <v>280</v>
      </c>
      <c r="C13" s="48">
        <v>2</v>
      </c>
      <c r="D13" s="49">
        <v>8593716</v>
      </c>
      <c r="E13" s="50">
        <v>1.0899999999999999E-6</v>
      </c>
      <c r="F13" s="51">
        <v>6.5140579999999997E-3</v>
      </c>
    </row>
    <row r="14" spans="1:6">
      <c r="A14" s="52">
        <v>12</v>
      </c>
      <c r="B14" s="14" t="s">
        <v>281</v>
      </c>
      <c r="C14" s="52">
        <v>2</v>
      </c>
      <c r="D14" s="14">
        <v>10629393</v>
      </c>
      <c r="E14" s="53">
        <v>8.2100000000000003E-5</v>
      </c>
      <c r="F14" s="54">
        <v>0.114188107142857</v>
      </c>
    </row>
    <row r="15" spans="1:6">
      <c r="A15" s="48">
        <v>13</v>
      </c>
      <c r="B15" s="49" t="s">
        <v>282</v>
      </c>
      <c r="C15" s="48">
        <v>3</v>
      </c>
      <c r="D15" s="49">
        <v>14609095</v>
      </c>
      <c r="E15" s="50">
        <v>1.3599999999999999E-6</v>
      </c>
      <c r="F15" s="51">
        <v>6.7730266666666704E-3</v>
      </c>
    </row>
    <row r="16" spans="1:6" s="70" customFormat="1">
      <c r="A16" s="48">
        <v>14</v>
      </c>
      <c r="B16" s="49" t="s">
        <v>283</v>
      </c>
      <c r="C16" s="48">
        <v>3</v>
      </c>
      <c r="D16" s="49">
        <v>14677220</v>
      </c>
      <c r="E16" s="50">
        <v>3.18E-6</v>
      </c>
      <c r="F16" s="51">
        <v>1.1877697499999999E-2</v>
      </c>
    </row>
    <row r="17" spans="1:6" s="70" customFormat="1">
      <c r="A17" s="66">
        <v>15</v>
      </c>
      <c r="B17" s="67" t="s">
        <v>284</v>
      </c>
      <c r="C17" s="66">
        <v>5</v>
      </c>
      <c r="D17" s="67">
        <v>140365</v>
      </c>
      <c r="E17" s="68">
        <v>6.0699999999999998E-5</v>
      </c>
      <c r="F17" s="69">
        <v>9.3826339999999994E-2</v>
      </c>
    </row>
    <row r="18" spans="1:6">
      <c r="A18" s="48">
        <v>16</v>
      </c>
      <c r="B18" s="49" t="s">
        <v>267</v>
      </c>
      <c r="C18" s="48">
        <v>5</v>
      </c>
      <c r="D18" s="49">
        <v>140370</v>
      </c>
      <c r="E18" s="50">
        <v>3.7599999999999998E-7</v>
      </c>
      <c r="F18" s="51">
        <v>3.7450853333333301E-3</v>
      </c>
    </row>
    <row r="19" spans="1:6">
      <c r="A19" s="48">
        <v>17</v>
      </c>
      <c r="B19" s="49" t="s">
        <v>268</v>
      </c>
      <c r="C19" s="48">
        <v>5</v>
      </c>
      <c r="D19" s="49">
        <v>140371</v>
      </c>
      <c r="E19" s="50">
        <v>3.7599999999999998E-7</v>
      </c>
      <c r="F19" s="51">
        <v>3.7450853333333301E-3</v>
      </c>
    </row>
    <row r="20" spans="1:6" s="70" customFormat="1">
      <c r="A20" s="66">
        <v>18</v>
      </c>
      <c r="B20" s="67" t="s">
        <v>285</v>
      </c>
      <c r="C20" s="66">
        <v>7</v>
      </c>
      <c r="D20" s="67">
        <v>17260496</v>
      </c>
      <c r="E20" s="68">
        <v>3.26E-5</v>
      </c>
      <c r="F20" s="69">
        <v>7.1714399999999998E-2</v>
      </c>
    </row>
    <row r="21" spans="1:6" s="70" customFormat="1">
      <c r="A21" s="66">
        <v>19</v>
      </c>
      <c r="B21" s="67" t="s">
        <v>286</v>
      </c>
      <c r="C21" s="66">
        <v>8</v>
      </c>
      <c r="D21" s="67">
        <v>20886757</v>
      </c>
      <c r="E21" s="68">
        <v>6.2799999999999995E-5</v>
      </c>
      <c r="F21" s="69">
        <v>9.3826339999999994E-2</v>
      </c>
    </row>
    <row r="22" spans="1:6" s="70" customFormat="1">
      <c r="A22" s="66">
        <v>20</v>
      </c>
      <c r="B22" s="67" t="s">
        <v>287</v>
      </c>
      <c r="C22" s="66">
        <v>8</v>
      </c>
      <c r="D22" s="67">
        <v>25471407</v>
      </c>
      <c r="E22" s="68">
        <v>2.0400000000000001E-5</v>
      </c>
      <c r="F22" s="69">
        <v>6.0957240000000003E-2</v>
      </c>
    </row>
    <row r="23" spans="1:6" s="70" customFormat="1">
      <c r="A23" s="66">
        <v>21</v>
      </c>
      <c r="B23" s="67" t="s">
        <v>288</v>
      </c>
      <c r="C23" s="66">
        <v>10</v>
      </c>
      <c r="D23" s="67">
        <v>8878576</v>
      </c>
      <c r="E23" s="68">
        <v>3.0000000000000001E-5</v>
      </c>
      <c r="F23" s="69">
        <v>7.1714399999999998E-2</v>
      </c>
    </row>
    <row r="24" spans="1:6">
      <c r="A24" s="52">
        <v>22</v>
      </c>
      <c r="B24" s="14" t="s">
        <v>289</v>
      </c>
      <c r="C24" s="52">
        <v>11</v>
      </c>
      <c r="D24" s="14">
        <v>5809582</v>
      </c>
      <c r="E24" s="53">
        <v>8.6399999999999999E-5</v>
      </c>
      <c r="F24" s="54">
        <v>0.114188107142857</v>
      </c>
    </row>
    <row r="25" spans="1:6" ht="19" thickBot="1">
      <c r="A25" s="60">
        <v>23</v>
      </c>
      <c r="B25" s="61" t="s">
        <v>290</v>
      </c>
      <c r="C25" s="60">
        <v>12</v>
      </c>
      <c r="D25" s="61">
        <v>15517392</v>
      </c>
      <c r="E25" s="62">
        <v>1.64E-6</v>
      </c>
      <c r="F25" s="63">
        <v>7.0006914285714299E-3</v>
      </c>
    </row>
    <row r="26" spans="1:6" ht="19" thickTop="1">
      <c r="A26" s="99" t="s">
        <v>302</v>
      </c>
      <c r="B26" s="99"/>
      <c r="C26" s="99"/>
      <c r="D26" s="99"/>
      <c r="E26" s="99"/>
      <c r="F26" s="99"/>
    </row>
  </sheetData>
  <mergeCells count="2">
    <mergeCell ref="A1:F1"/>
    <mergeCell ref="A26:F26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Suppl. Table 1</vt:lpstr>
      <vt:lpstr>Suppl. Table 2</vt:lpstr>
      <vt:lpstr>Suppl. Table 3</vt:lpstr>
      <vt:lpstr>Suppl. Table 4</vt:lpstr>
      <vt:lpstr>Suppl. Table 5</vt:lpstr>
      <vt:lpstr>Suppl. Table 6A</vt:lpstr>
      <vt:lpstr>Suppl. Table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 Kishima</dc:creator>
  <cp:lastModifiedBy>Yuji Kishima</cp:lastModifiedBy>
  <dcterms:created xsi:type="dcterms:W3CDTF">2021-11-08T00:34:25Z</dcterms:created>
  <dcterms:modified xsi:type="dcterms:W3CDTF">2021-11-30T02:32:30Z</dcterms:modified>
</cp:coreProperties>
</file>