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Table 3"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3" l="1"/>
  <c r="P14" i="3"/>
  <c r="P13" i="3"/>
  <c r="P12" i="3"/>
  <c r="P11" i="3"/>
  <c r="P10" i="3"/>
  <c r="P9" i="3"/>
  <c r="P8" i="3"/>
  <c r="P7" i="3"/>
  <c r="P6" i="3"/>
  <c r="P5" i="3"/>
  <c r="P4" i="3"/>
</calcChain>
</file>

<file path=xl/sharedStrings.xml><?xml version="1.0" encoding="utf-8"?>
<sst xmlns="http://schemas.openxmlformats.org/spreadsheetml/2006/main" count="58" uniqueCount="50">
  <si>
    <t>Indices</t>
  </si>
  <si>
    <t>Minor</t>
  </si>
  <si>
    <t>MinFeret</t>
  </si>
  <si>
    <t>Area/perim.</t>
  </si>
  <si>
    <t>MinF/Solidity</t>
  </si>
  <si>
    <t>Kim index</t>
  </si>
  <si>
    <t>Area</t>
  </si>
  <si>
    <t>Slope</t>
  </si>
  <si>
    <t>Intercept</t>
  </si>
  <si>
    <t>RMSE</t>
  </si>
  <si>
    <r>
      <t>R</t>
    </r>
    <r>
      <rPr>
        <vertAlign val="superscript"/>
        <sz val="12"/>
        <color theme="1"/>
        <rFont val="Times New Roman"/>
        <family val="1"/>
      </rPr>
      <t>2</t>
    </r>
  </si>
  <si>
    <t>Area×Circ.</t>
  </si>
  <si>
    <t>Perim.×Circ.</t>
  </si>
  <si>
    <t>A1 (Area×Perim.×Circ.×Solidity×MinF)</t>
  </si>
  <si>
    <t>A2 (Area×Perim.×Circ.×Solidity×Minor)</t>
  </si>
  <si>
    <r>
      <t>SI (mm/ or mm</t>
    </r>
    <r>
      <rPr>
        <vertAlign val="superscript"/>
        <sz val="12"/>
        <color theme="1"/>
        <rFont val="Times New Roman"/>
        <family val="1"/>
      </rPr>
      <t>2</t>
    </r>
    <r>
      <rPr>
        <sz val="12"/>
        <color theme="1"/>
        <rFont val="Times New Roman"/>
        <family val="1"/>
      </rPr>
      <t>)</t>
    </r>
  </si>
  <si>
    <t>Minor/Solidity</t>
  </si>
  <si>
    <t>Area×Solidity</t>
  </si>
  <si>
    <t>Original resolution (pixel)</t>
  </si>
  <si>
    <t>Enhanced resolution (pixel)</t>
  </si>
  <si>
    <t>Micro average RMSE</t>
  </si>
  <si>
    <t>1.228 +/- 0.000</t>
  </si>
  <si>
    <t>1.218 +/- 0.165</t>
  </si>
  <si>
    <t>Cross-validation</t>
  </si>
  <si>
    <t>1.117 +/- 0.121</t>
  </si>
  <si>
    <t>1.123 +/- 0.000</t>
  </si>
  <si>
    <t>1.150 +/- 0.134</t>
  </si>
  <si>
    <t>1.157 +/- 0.000</t>
  </si>
  <si>
    <t>Overall RMSE</t>
  </si>
  <si>
    <t>1.011 +/- 0.143</t>
  </si>
  <si>
    <t>1.020 +/- 0.000</t>
  </si>
  <si>
    <t>1.001 +/- 0.135</t>
  </si>
  <si>
    <t>1.009 +/- 0.000</t>
  </si>
  <si>
    <t>1.157 +/- 0.126</t>
  </si>
  <si>
    <t>1.163 +/- 0.000</t>
  </si>
  <si>
    <t>1.196 +/- 0.139</t>
  </si>
  <si>
    <t>1.203 +/- 0.000</t>
  </si>
  <si>
    <t>1.183 +/- 0.158</t>
  </si>
  <si>
    <t>1.193 +/- 0.000</t>
  </si>
  <si>
    <t>1.011 +/- 0.121</t>
  </si>
  <si>
    <t>1.017 +/- 0.000</t>
  </si>
  <si>
    <t>1.038 +/- 0.149</t>
  </si>
  <si>
    <t>1.047 +/- 0.000</t>
  </si>
  <si>
    <t>1.016 +/- 0.143</t>
  </si>
  <si>
    <t>1.025 +/- 0.000</t>
  </si>
  <si>
    <t>1.216 +/- 0.164</t>
  </si>
  <si>
    <t>1.226 +/- 0.000</t>
  </si>
  <si>
    <t>RES-based RMSE improvement (%)</t>
  </si>
  <si>
    <t>Table 3. Cross-validation and parameters of the linear models developed for estimation of mean grain weight (MGW; mg) using image-derived indices.</t>
  </si>
  <si>
    <r>
      <t>MinF, Perim., and Circ. are minimum Feret diameter, perimeter, and circularity, respectively. Original resolution, enhanced resolution, and also SI are the various scales of the image dimension based on which the analyses have been carried out. The output slopes and intercepts of cross-validation were exactly the same as the SI parameters (noteworthy, the cross-validation was conducted using all of the 180 observations). The last column (</t>
    </r>
    <r>
      <rPr>
        <i/>
        <sz val="12"/>
        <color theme="1"/>
        <rFont val="Times New Roman"/>
        <family val="1"/>
      </rPr>
      <t>Resolution-based RMSE improvement</t>
    </r>
    <r>
      <rPr>
        <sz val="12"/>
        <color theme="1"/>
        <rFont val="Times New Roman"/>
        <family val="1"/>
      </rPr>
      <t xml:space="preserve">), indicates the percentage of reductions in RMSE of grain weight prediction due to the resolution enhancement.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</si>
</sst>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00000"/>
    <numFmt numFmtId="166" formatCode="0.000000"/>
    <numFmt numFmtId="167" formatCode="0.0000000"/>
    <numFmt numFmtId="168" formatCode="0.0000E+00"/>
  </numFmts>
  <fonts count="5" x14ac:knownFonts="1">
    <font>
      <sz val="11"/>
      <color theme="1"/>
      <name val="Calibri"/>
      <family val="2"/>
      <scheme val="minor"/>
    </font>
    <font>
      <sz val="12"/>
      <color theme="1"/>
      <name val="Times New Roman"/>
      <family val="1"/>
    </font>
    <font>
      <vertAlign val="superscript"/>
      <sz val="12"/>
      <color theme="1"/>
      <name val="Times New Roman"/>
      <family val="1"/>
    </font>
    <font>
      <sz val="11"/>
      <color theme="1"/>
      <name val="Times New Roman"/>
      <family val="1"/>
    </font>
    <font>
      <i/>
      <sz val="12"/>
      <color theme="1"/>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horizontal="left" vertical="center" wrapText="1"/>
    </xf>
    <xf numFmtId="0" fontId="1" fillId="0" borderId="3" xfId="0" applyFont="1" applyBorder="1" applyAlignment="1">
      <alignment horizontal="left" vertical="center" wrapText="1"/>
    </xf>
    <xf numFmtId="49" fontId="3" fillId="0" borderId="0" xfId="0" applyNumberFormat="1" applyFont="1" applyAlignment="1">
      <alignment horizontal="left" wrapText="1"/>
    </xf>
    <xf numFmtId="164" fontId="1" fillId="0" borderId="0" xfId="0" applyNumberFormat="1" applyFont="1" applyAlignment="1">
      <alignment horizontal="left" vertical="center" wrapText="1"/>
    </xf>
    <xf numFmtId="49" fontId="3" fillId="0" borderId="1" xfId="0" applyNumberFormat="1" applyFont="1" applyBorder="1" applyAlignment="1">
      <alignment horizontal="left" wrapText="1"/>
    </xf>
    <xf numFmtId="165" fontId="1" fillId="0" borderId="0" xfId="0" applyNumberFormat="1" applyFont="1" applyAlignment="1">
      <alignment horizontal="left" vertical="center" wrapText="1"/>
    </xf>
    <xf numFmtId="166" fontId="1" fillId="0" borderId="0" xfId="0" applyNumberFormat="1" applyFont="1" applyAlignment="1">
      <alignment horizontal="left" vertical="center" wrapText="1"/>
    </xf>
    <xf numFmtId="164" fontId="1" fillId="0" borderId="1" xfId="0" applyNumberFormat="1" applyFont="1" applyBorder="1" applyAlignment="1">
      <alignment horizontal="left" vertical="center" wrapText="1"/>
    </xf>
    <xf numFmtId="165" fontId="1" fillId="0" borderId="1" xfId="0" applyNumberFormat="1" applyFont="1" applyBorder="1" applyAlignment="1">
      <alignment horizontal="left" vertical="center" wrapText="1"/>
    </xf>
    <xf numFmtId="166" fontId="1" fillId="0" borderId="1" xfId="0" applyNumberFormat="1" applyFont="1" applyBorder="1" applyAlignment="1">
      <alignment horizontal="left" vertical="center" wrapText="1"/>
    </xf>
    <xf numFmtId="49" fontId="3" fillId="0" borderId="0" xfId="0" applyNumberFormat="1" applyFont="1" applyFill="1" applyAlignment="1">
      <alignment horizontal="left" wrapText="1"/>
    </xf>
    <xf numFmtId="167" fontId="1" fillId="0" borderId="0" xfId="0" applyNumberFormat="1" applyFont="1" applyAlignment="1">
      <alignment horizontal="left" vertical="center" wrapText="1"/>
    </xf>
    <xf numFmtId="167" fontId="1" fillId="0" borderId="1" xfId="0" applyNumberFormat="1" applyFont="1" applyBorder="1" applyAlignment="1">
      <alignment horizontal="left" vertical="center" wrapText="1"/>
    </xf>
    <xf numFmtId="168" fontId="1" fillId="0" borderId="0" xfId="0" applyNumberFormat="1" applyFont="1" applyAlignment="1">
      <alignment horizontal="left" vertical="center" wrapText="1"/>
    </xf>
    <xf numFmtId="0" fontId="1" fillId="0" borderId="1" xfId="0" applyFont="1" applyBorder="1" applyAlignment="1">
      <alignment horizontal="left" vertical="center" wrapText="1"/>
    </xf>
    <xf numFmtId="2" fontId="1" fillId="0" borderId="0" xfId="0" applyNumberFormat="1" applyFont="1" applyBorder="1" applyAlignment="1">
      <alignment horizontal="left" vertical="center" wrapText="1"/>
    </xf>
    <xf numFmtId="2" fontId="1" fillId="0" borderId="1" xfId="0" applyNumberFormat="1" applyFont="1" applyBorder="1" applyAlignment="1">
      <alignment horizontal="left" vertical="center" wrapText="1"/>
    </xf>
    <xf numFmtId="0" fontId="1" fillId="0" borderId="0" xfId="0" applyFont="1" applyBorder="1" applyAlignment="1">
      <alignment horizontal="left" vertical="justify"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justify" wrapText="1"/>
    </xf>
    <xf numFmtId="0" fontId="1"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zoomScale="85" zoomScaleNormal="85" workbookViewId="0">
      <selection sqref="A1:P1"/>
    </sheetView>
  </sheetViews>
  <sheetFormatPr defaultRowHeight="15.75" x14ac:dyDescent="0.25"/>
  <cols>
    <col min="1" max="1" width="36" style="1" bestFit="1" customWidth="1"/>
    <col min="2" max="13" width="12" style="1" customWidth="1"/>
    <col min="14" max="14" width="21.28515625" style="1" customWidth="1"/>
    <col min="15" max="15" width="21.42578125" style="1" customWidth="1"/>
    <col min="16" max="16" width="19.140625" style="1" customWidth="1"/>
    <col min="17" max="16384" width="9.140625" style="1"/>
  </cols>
  <sheetData>
    <row r="1" spans="1:16" ht="15.75" customHeight="1" x14ac:dyDescent="0.25">
      <c r="A1" s="21" t="s">
        <v>48</v>
      </c>
      <c r="B1" s="21"/>
      <c r="C1" s="21"/>
      <c r="D1" s="21"/>
      <c r="E1" s="21"/>
      <c r="F1" s="21"/>
      <c r="G1" s="21"/>
      <c r="H1" s="21"/>
      <c r="I1" s="21"/>
      <c r="J1" s="21"/>
      <c r="K1" s="21"/>
      <c r="L1" s="21"/>
      <c r="M1" s="21"/>
      <c r="N1" s="21"/>
      <c r="O1" s="21"/>
      <c r="P1" s="21"/>
    </row>
    <row r="2" spans="1:16" x14ac:dyDescent="0.25">
      <c r="A2" s="22" t="s">
        <v>0</v>
      </c>
      <c r="B2" s="20" t="s">
        <v>18</v>
      </c>
      <c r="C2" s="20"/>
      <c r="D2" s="20"/>
      <c r="E2" s="20"/>
      <c r="F2" s="20" t="s">
        <v>19</v>
      </c>
      <c r="G2" s="20"/>
      <c r="H2" s="20"/>
      <c r="I2" s="20"/>
      <c r="J2" s="20" t="s">
        <v>15</v>
      </c>
      <c r="K2" s="20"/>
      <c r="L2" s="20"/>
      <c r="M2" s="20"/>
      <c r="N2" s="20" t="s">
        <v>23</v>
      </c>
      <c r="O2" s="20"/>
      <c r="P2" s="19" t="s">
        <v>47</v>
      </c>
    </row>
    <row r="3" spans="1:16" ht="18.75" x14ac:dyDescent="0.25">
      <c r="A3" s="20"/>
      <c r="B3" s="2" t="s">
        <v>7</v>
      </c>
      <c r="C3" s="2" t="s">
        <v>8</v>
      </c>
      <c r="D3" s="2" t="s">
        <v>10</v>
      </c>
      <c r="E3" s="2" t="s">
        <v>9</v>
      </c>
      <c r="F3" s="2" t="s">
        <v>7</v>
      </c>
      <c r="G3" s="2" t="s">
        <v>8</v>
      </c>
      <c r="H3" s="2" t="s">
        <v>10</v>
      </c>
      <c r="I3" s="2" t="s">
        <v>9</v>
      </c>
      <c r="J3" s="2" t="s">
        <v>7</v>
      </c>
      <c r="K3" s="2" t="s">
        <v>8</v>
      </c>
      <c r="L3" s="2" t="s">
        <v>10</v>
      </c>
      <c r="M3" s="2" t="s">
        <v>9</v>
      </c>
      <c r="N3" s="15" t="s">
        <v>28</v>
      </c>
      <c r="O3" s="15" t="s">
        <v>20</v>
      </c>
      <c r="P3" s="20"/>
    </row>
    <row r="4" spans="1:16" x14ac:dyDescent="0.25">
      <c r="A4" s="3" t="s">
        <v>6</v>
      </c>
      <c r="B4" s="12">
        <v>0.68760759812271599</v>
      </c>
      <c r="C4" s="6">
        <v>-14.130688134161767</v>
      </c>
      <c r="D4" s="4">
        <v>0.76388016740068032</v>
      </c>
      <c r="E4" s="6">
        <v>1.3991643507167979</v>
      </c>
      <c r="F4" s="7">
        <v>7.2417304345544506E-3</v>
      </c>
      <c r="G4" s="6">
        <v>-11.963767341872732</v>
      </c>
      <c r="H4" s="4">
        <v>0.81965800938931532</v>
      </c>
      <c r="I4" s="6">
        <v>1.2227873225413755</v>
      </c>
      <c r="J4" s="12">
        <v>3.4546528965754155</v>
      </c>
      <c r="K4" s="6">
        <v>-10.505615198594221</v>
      </c>
      <c r="L4" s="4">
        <v>0.81965800938931321</v>
      </c>
      <c r="M4" s="6">
        <v>1.2227873225413826</v>
      </c>
      <c r="N4" s="6" t="s">
        <v>22</v>
      </c>
      <c r="O4" s="6" t="s">
        <v>21</v>
      </c>
      <c r="P4" s="16">
        <f>100*(E4-I4)/E4</f>
        <v>12.605883510758671</v>
      </c>
    </row>
    <row r="5" spans="1:16" x14ac:dyDescent="0.25">
      <c r="A5" s="3" t="s">
        <v>1</v>
      </c>
      <c r="B5" s="7">
        <v>11.47387171420041</v>
      </c>
      <c r="C5" s="6">
        <v>-40.0407074733236</v>
      </c>
      <c r="D5" s="4">
        <v>0.77260145248889178</v>
      </c>
      <c r="E5" s="6">
        <v>1.3730815799545935</v>
      </c>
      <c r="F5" s="7">
        <v>1.2062658386406191</v>
      </c>
      <c r="G5" s="6">
        <v>-38.92238530905599</v>
      </c>
      <c r="H5" s="4">
        <v>0.84781276374988235</v>
      </c>
      <c r="I5" s="6">
        <v>1.1232892768091463</v>
      </c>
      <c r="J5" s="7">
        <v>26.223532098493138</v>
      </c>
      <c r="K5" s="6">
        <v>-37.435478278191475</v>
      </c>
      <c r="L5" s="4">
        <v>0.85012594322612545</v>
      </c>
      <c r="M5" s="6">
        <v>1.1147198361539312</v>
      </c>
      <c r="N5" s="6" t="s">
        <v>24</v>
      </c>
      <c r="O5" s="6" t="s">
        <v>25</v>
      </c>
      <c r="P5" s="16">
        <f t="shared" ref="P5:P15" si="0">100*(E5-I5)/E5</f>
        <v>18.192094831955114</v>
      </c>
    </row>
    <row r="6" spans="1:16" x14ac:dyDescent="0.25">
      <c r="A6" s="3" t="s">
        <v>2</v>
      </c>
      <c r="B6" s="7">
        <v>11.479163616600424</v>
      </c>
      <c r="C6" s="6">
        <v>-47.284199087775761</v>
      </c>
      <c r="D6" s="4">
        <v>0.7802361758406392</v>
      </c>
      <c r="E6" s="6">
        <v>1.3498347356800064</v>
      </c>
      <c r="F6" s="7">
        <v>1.18545114632189</v>
      </c>
      <c r="G6" s="6">
        <v>-39.777836427745505</v>
      </c>
      <c r="H6" s="4">
        <v>0.83886685631605895</v>
      </c>
      <c r="I6" s="6">
        <v>1.1558325960698461</v>
      </c>
      <c r="J6" s="7">
        <v>25.751014329885145</v>
      </c>
      <c r="K6" s="6">
        <v>-38.215296207339208</v>
      </c>
      <c r="L6" s="4">
        <v>0.84090722838549514</v>
      </c>
      <c r="M6" s="6">
        <v>1.1484913321710266</v>
      </c>
      <c r="N6" s="6" t="s">
        <v>26</v>
      </c>
      <c r="O6" s="6" t="s">
        <v>27</v>
      </c>
      <c r="P6" s="16">
        <f t="shared" si="0"/>
        <v>14.37228828701225</v>
      </c>
    </row>
    <row r="7" spans="1:16" x14ac:dyDescent="0.25">
      <c r="A7" s="3" t="s">
        <v>3</v>
      </c>
      <c r="B7" s="7">
        <v>43.088447254793707</v>
      </c>
      <c r="C7" s="6">
        <v>-56.757036797001199</v>
      </c>
      <c r="D7" s="4">
        <v>0.7957103330837817</v>
      </c>
      <c r="E7" s="6">
        <v>1.3014446369094608</v>
      </c>
      <c r="F7" s="7">
        <v>4.5804488301258806</v>
      </c>
      <c r="G7" s="6">
        <v>-53.578894281543107</v>
      </c>
      <c r="H7" s="4">
        <v>0.87626192444722062</v>
      </c>
      <c r="I7" s="6">
        <v>1.0128710927211901</v>
      </c>
      <c r="J7" s="7">
        <v>98.930056590283129</v>
      </c>
      <c r="K7" s="6">
        <v>-51.226338982705734</v>
      </c>
      <c r="L7" s="4">
        <v>0.87592002789667955</v>
      </c>
      <c r="M7" s="6">
        <v>1.0142694426251739</v>
      </c>
      <c r="N7" s="6" t="s">
        <v>29</v>
      </c>
      <c r="O7" s="6" t="s">
        <v>30</v>
      </c>
      <c r="P7" s="16">
        <f t="shared" si="0"/>
        <v>22.173324627434475</v>
      </c>
    </row>
    <row r="8" spans="1:16" x14ac:dyDescent="0.25">
      <c r="A8" s="3" t="s">
        <v>11</v>
      </c>
      <c r="B8" s="12">
        <v>0.78101031126628628</v>
      </c>
      <c r="C8" s="6">
        <v>-9.1994833729636127</v>
      </c>
      <c r="D8" s="4">
        <v>0.79577413359189231</v>
      </c>
      <c r="E8" s="6">
        <v>1.3012413977680672</v>
      </c>
      <c r="F8" s="7">
        <v>9.1567706125305938E-3</v>
      </c>
      <c r="G8" s="7">
        <v>-7.648741415804607</v>
      </c>
      <c r="H8" s="4">
        <v>0.87859707962270872</v>
      </c>
      <c r="I8" s="6">
        <v>1.0032682415354479</v>
      </c>
      <c r="J8" s="12">
        <v>4.3865945669803148</v>
      </c>
      <c r="K8" s="7">
        <v>-6.5028537825988151</v>
      </c>
      <c r="L8" s="4">
        <v>0.87841288508591031</v>
      </c>
      <c r="M8" s="6">
        <v>1.004029040729937</v>
      </c>
      <c r="N8" s="6" t="s">
        <v>31</v>
      </c>
      <c r="O8" s="6" t="s">
        <v>32</v>
      </c>
      <c r="P8" s="16">
        <f t="shared" si="0"/>
        <v>22.899145135077386</v>
      </c>
    </row>
    <row r="9" spans="1:16" x14ac:dyDescent="0.25">
      <c r="A9" s="11" t="s">
        <v>16</v>
      </c>
      <c r="B9" s="7">
        <v>11.300208300913239</v>
      </c>
      <c r="C9" s="6">
        <v>-47.788142589692953</v>
      </c>
      <c r="D9" s="4">
        <v>0.78558327457985189</v>
      </c>
      <c r="E9" s="6">
        <v>1.3333121217204738</v>
      </c>
      <c r="F9" s="7">
        <v>1.1893095129540379</v>
      </c>
      <c r="G9" s="6">
        <v>-40.204370809677997</v>
      </c>
      <c r="H9" s="4">
        <v>0.83708528492811385</v>
      </c>
      <c r="I9" s="6">
        <v>1.162204772505999</v>
      </c>
      <c r="J9" s="7">
        <v>25.845172506227208</v>
      </c>
      <c r="K9" s="6">
        <v>-38.663769373986497</v>
      </c>
      <c r="L9" s="4">
        <v>0.83960863380059692</v>
      </c>
      <c r="M9" s="6">
        <v>1.1531690856908323</v>
      </c>
      <c r="N9" s="6" t="s">
        <v>33</v>
      </c>
      <c r="O9" s="6" t="s">
        <v>34</v>
      </c>
      <c r="P9" s="16">
        <f t="shared" si="0"/>
        <v>12.833255351618796</v>
      </c>
    </row>
    <row r="10" spans="1:16" x14ac:dyDescent="0.25">
      <c r="A10" s="3" t="s">
        <v>4</v>
      </c>
      <c r="B10" s="7">
        <v>11.243957659092359</v>
      </c>
      <c r="C10" s="6">
        <v>-55.246266226218587</v>
      </c>
      <c r="D10" s="4">
        <v>0.78358855867471089</v>
      </c>
      <c r="E10" s="6">
        <v>1.3394996567401825</v>
      </c>
      <c r="F10" s="7">
        <v>1.1662772969280493</v>
      </c>
      <c r="G10" s="6">
        <v>-40.905035369503729</v>
      </c>
      <c r="H10" s="4">
        <v>0.82592051775554176</v>
      </c>
      <c r="I10" s="6">
        <v>1.2013686398315362</v>
      </c>
      <c r="J10" s="7">
        <v>25.326661816142259</v>
      </c>
      <c r="K10" s="6">
        <v>-39.295862828942205</v>
      </c>
      <c r="L10" s="4">
        <v>0.82824562195517637</v>
      </c>
      <c r="M10" s="6">
        <v>1.1933185890811417</v>
      </c>
      <c r="N10" s="6" t="s">
        <v>35</v>
      </c>
      <c r="O10" s="6" t="s">
        <v>36</v>
      </c>
      <c r="P10" s="16">
        <f t="shared" si="0"/>
        <v>10.312135297205158</v>
      </c>
    </row>
    <row r="11" spans="1:16" x14ac:dyDescent="0.25">
      <c r="A11" s="3" t="s">
        <v>17</v>
      </c>
      <c r="B11" s="12">
        <v>0.7367297832740447</v>
      </c>
      <c r="C11" s="6">
        <v>-12.038127530538304</v>
      </c>
      <c r="D11" s="4">
        <v>0.77016441855441709</v>
      </c>
      <c r="E11" s="6">
        <v>1.3804196406401086</v>
      </c>
      <c r="F11" s="7">
        <v>7.4171033381225425E-3</v>
      </c>
      <c r="G11" s="6">
        <v>-11.626717390415223</v>
      </c>
      <c r="H11" s="4">
        <v>0.82983279543043653</v>
      </c>
      <c r="I11" s="6">
        <v>1.1877920937266351</v>
      </c>
      <c r="J11" s="12">
        <v>3.5390870399950307</v>
      </c>
      <c r="K11" s="6">
        <v>-10.188970297398757</v>
      </c>
      <c r="L11" s="4">
        <v>0.82954650814299891</v>
      </c>
      <c r="M11" s="6">
        <v>1.1887908375024085</v>
      </c>
      <c r="N11" s="6" t="s">
        <v>37</v>
      </c>
      <c r="O11" s="6" t="s">
        <v>38</v>
      </c>
      <c r="P11" s="16">
        <f t="shared" si="0"/>
        <v>13.954274572922694</v>
      </c>
    </row>
    <row r="12" spans="1:16" x14ac:dyDescent="0.25">
      <c r="A12" s="3" t="s">
        <v>12</v>
      </c>
      <c r="B12" s="12">
        <v>3.3790372953433252</v>
      </c>
      <c r="C12" s="6">
        <v>-54.792643823512179</v>
      </c>
      <c r="D12" s="4">
        <v>0.79252647509678686</v>
      </c>
      <c r="E12" s="6">
        <v>1.3115469464908673</v>
      </c>
      <c r="F12" s="7">
        <v>0.35992382493512404</v>
      </c>
      <c r="G12" s="6">
        <v>-51.669354082434616</v>
      </c>
      <c r="H12" s="4">
        <v>0.87649980662785021</v>
      </c>
      <c r="I12" s="6">
        <v>1.0118970194772574</v>
      </c>
      <c r="J12" s="12">
        <v>7.7804527839375259</v>
      </c>
      <c r="K12" s="6">
        <v>-49.441073109401572</v>
      </c>
      <c r="L12" s="4">
        <v>0.87643884881629253</v>
      </c>
      <c r="M12" s="6">
        <v>1.0121467171359109</v>
      </c>
      <c r="N12" s="6" t="s">
        <v>39</v>
      </c>
      <c r="O12" s="6" t="s">
        <v>40</v>
      </c>
      <c r="P12" s="16">
        <f t="shared" si="0"/>
        <v>22.847060703038011</v>
      </c>
    </row>
    <row r="13" spans="1:16" x14ac:dyDescent="0.25">
      <c r="A13" s="3" t="s">
        <v>13</v>
      </c>
      <c r="B13" s="12">
        <v>1.7579375873954639E-3</v>
      </c>
      <c r="C13" s="6">
        <v>13.562908664618616</v>
      </c>
      <c r="D13" s="4">
        <v>0.79961139660626634</v>
      </c>
      <c r="E13" s="6">
        <v>1.2889587147057719</v>
      </c>
      <c r="F13" s="14">
        <v>2.1504278404160082E-7</v>
      </c>
      <c r="G13" s="7">
        <v>14.393318481372333</v>
      </c>
      <c r="H13" s="4">
        <v>0.86914766140986921</v>
      </c>
      <c r="I13" s="6">
        <v>1.0415814632741172</v>
      </c>
      <c r="J13" s="12">
        <v>5.055714899764998E-2</v>
      </c>
      <c r="K13" s="7">
        <v>15.011032669375917</v>
      </c>
      <c r="L13" s="4">
        <v>0.86852743441466695</v>
      </c>
      <c r="M13" s="6">
        <v>1.0440470410510629</v>
      </c>
      <c r="N13" s="6" t="s">
        <v>41</v>
      </c>
      <c r="O13" s="6" t="s">
        <v>42</v>
      </c>
      <c r="P13" s="16">
        <f t="shared" si="0"/>
        <v>19.192022879345913</v>
      </c>
    </row>
    <row r="14" spans="1:16" ht="15.75" customHeight="1" x14ac:dyDescent="0.25">
      <c r="A14" s="3" t="s">
        <v>14</v>
      </c>
      <c r="B14" s="12">
        <v>1.8806584784042219E-3</v>
      </c>
      <c r="C14" s="6">
        <v>14.063660155443813</v>
      </c>
      <c r="D14" s="4">
        <v>0.8002675153864407</v>
      </c>
      <c r="E14" s="6">
        <v>1.2868468096283445</v>
      </c>
      <c r="F14" s="14">
        <v>2.2128359562680795E-7</v>
      </c>
      <c r="G14" s="7">
        <v>14.390431174228141</v>
      </c>
      <c r="H14" s="4">
        <v>0.87482301875548185</v>
      </c>
      <c r="I14" s="6">
        <v>1.018743228118296</v>
      </c>
      <c r="J14" s="12">
        <v>5.2030111995413811E-2</v>
      </c>
      <c r="K14" s="7">
        <v>15.005713474227408</v>
      </c>
      <c r="L14" s="4">
        <v>0.87415320516195205</v>
      </c>
      <c r="M14" s="6">
        <v>1.0214652048885102</v>
      </c>
      <c r="N14" s="6" t="s">
        <v>43</v>
      </c>
      <c r="O14" s="6" t="s">
        <v>44</v>
      </c>
      <c r="P14" s="16">
        <f t="shared" si="0"/>
        <v>20.83414898370691</v>
      </c>
    </row>
    <row r="15" spans="1:16" x14ac:dyDescent="0.25">
      <c r="A15" s="5" t="s">
        <v>5</v>
      </c>
      <c r="B15" s="13">
        <v>0.13069803822585843</v>
      </c>
      <c r="C15" s="9">
        <v>-1.6050394018288159</v>
      </c>
      <c r="D15" s="8">
        <v>0.7644024825717336</v>
      </c>
      <c r="E15" s="9">
        <v>1.3976159645524666</v>
      </c>
      <c r="F15" s="10">
        <v>3.249749403237374E-4</v>
      </c>
      <c r="G15" s="13">
        <v>3.9989964896208763E-2</v>
      </c>
      <c r="H15" s="8">
        <v>0.82001171894469138</v>
      </c>
      <c r="I15" s="9">
        <v>1.2215875912945011</v>
      </c>
      <c r="J15" s="13">
        <v>1.1264207284576273</v>
      </c>
      <c r="K15" s="13">
        <v>1.1437906560515729</v>
      </c>
      <c r="L15" s="8">
        <v>0.82001953192011545</v>
      </c>
      <c r="M15" s="9">
        <v>1.2215610775199652</v>
      </c>
      <c r="N15" s="9" t="s">
        <v>45</v>
      </c>
      <c r="O15" s="9" t="s">
        <v>46</v>
      </c>
      <c r="P15" s="17">
        <f t="shared" si="0"/>
        <v>12.594902871929621</v>
      </c>
    </row>
    <row r="16" spans="1:16" ht="47.25" customHeight="1" x14ac:dyDescent="0.25">
      <c r="A16" s="18" t="s">
        <v>49</v>
      </c>
      <c r="B16" s="18"/>
      <c r="C16" s="18"/>
      <c r="D16" s="18"/>
      <c r="E16" s="18"/>
      <c r="F16" s="18"/>
      <c r="G16" s="18"/>
      <c r="H16" s="18"/>
      <c r="I16" s="18"/>
      <c r="J16" s="18"/>
      <c r="K16" s="18"/>
      <c r="L16" s="18"/>
      <c r="M16" s="18"/>
      <c r="N16" s="18"/>
      <c r="O16" s="18"/>
      <c r="P16" s="18"/>
    </row>
    <row r="20" spans="4:12" x14ac:dyDescent="0.25">
      <c r="D20" s="4"/>
      <c r="H20" s="4"/>
      <c r="L20" s="4"/>
    </row>
    <row r="21" spans="4:12" x14ac:dyDescent="0.25">
      <c r="D21" s="4"/>
      <c r="H21" s="4"/>
      <c r="L21" s="4"/>
    </row>
    <row r="22" spans="4:12" x14ac:dyDescent="0.25">
      <c r="D22" s="4"/>
      <c r="H22" s="4"/>
      <c r="L22" s="4"/>
    </row>
    <row r="23" spans="4:12" x14ac:dyDescent="0.25">
      <c r="D23" s="4"/>
      <c r="H23" s="4"/>
      <c r="L23" s="4"/>
    </row>
    <row r="24" spans="4:12" x14ac:dyDescent="0.25">
      <c r="D24" s="4"/>
      <c r="H24" s="4"/>
      <c r="L24" s="4"/>
    </row>
    <row r="25" spans="4:12" x14ac:dyDescent="0.25">
      <c r="D25" s="4"/>
      <c r="H25" s="4"/>
      <c r="L25" s="4"/>
    </row>
    <row r="26" spans="4:12" x14ac:dyDescent="0.25">
      <c r="D26" s="4"/>
      <c r="H26" s="4"/>
      <c r="L26" s="4"/>
    </row>
    <row r="27" spans="4:12" x14ac:dyDescent="0.25">
      <c r="D27" s="4"/>
      <c r="H27" s="4"/>
      <c r="L27" s="4"/>
    </row>
    <row r="28" spans="4:12" x14ac:dyDescent="0.25">
      <c r="D28" s="4"/>
      <c r="H28" s="4"/>
      <c r="L28" s="4"/>
    </row>
    <row r="29" spans="4:12" x14ac:dyDescent="0.25">
      <c r="D29" s="4"/>
      <c r="H29" s="4"/>
      <c r="L29" s="4"/>
    </row>
    <row r="30" spans="4:12" x14ac:dyDescent="0.25">
      <c r="D30" s="4"/>
      <c r="H30" s="4"/>
      <c r="L30" s="4"/>
    </row>
    <row r="31" spans="4:12" x14ac:dyDescent="0.25">
      <c r="D31" s="4"/>
      <c r="H31" s="4"/>
      <c r="L31" s="4"/>
    </row>
    <row r="32" spans="4:12" x14ac:dyDescent="0.25">
      <c r="D32" s="4"/>
      <c r="H32" s="4"/>
      <c r="L32" s="4"/>
    </row>
    <row r="33" spans="4:12" x14ac:dyDescent="0.25">
      <c r="D33" s="4"/>
      <c r="H33" s="4"/>
      <c r="L33" s="4"/>
    </row>
    <row r="34" spans="4:12" x14ac:dyDescent="0.25">
      <c r="D34" s="4"/>
      <c r="H34" s="4"/>
      <c r="L34" s="4"/>
    </row>
    <row r="35" spans="4:12" x14ac:dyDescent="0.25">
      <c r="D35" s="4"/>
      <c r="H35" s="4"/>
      <c r="L35" s="4"/>
    </row>
    <row r="36" spans="4:12" x14ac:dyDescent="0.25">
      <c r="D36" s="4"/>
      <c r="H36" s="4"/>
      <c r="L36" s="4"/>
    </row>
  </sheetData>
  <mergeCells count="8">
    <mergeCell ref="A16:P16"/>
    <mergeCell ref="P2:P3"/>
    <mergeCell ref="A1:P1"/>
    <mergeCell ref="N2:O2"/>
    <mergeCell ref="A2:A3"/>
    <mergeCell ref="B2:E2"/>
    <mergeCell ref="F2:I2"/>
    <mergeCell ref="J2:M2"/>
  </mergeCells>
  <pageMargins left="0.7" right="0.7" top="0.75" bottom="0.75" header="0.3" footer="0.3"/>
  <pageSetup paperSize="9" scale="5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2021-10-29T18:28:09Z</dcterms:modified>
</cp:coreProperties>
</file>