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งาน MORU mahidol\ddPCR CNV 2021 publications\Revised from อ. มัลลิกา รอบ 2\21 Jan 2021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5" i="1"/>
  <c r="H6" i="1"/>
  <c r="H7" i="1"/>
  <c r="H8" i="1"/>
  <c r="H9" i="1"/>
  <c r="H10" i="1"/>
  <c r="H4" i="1"/>
  <c r="G5" i="1"/>
  <c r="G6" i="1"/>
  <c r="G7" i="1"/>
  <c r="G8" i="1"/>
  <c r="G9" i="1"/>
  <c r="G10" i="1"/>
  <c r="G4" i="1"/>
</calcChain>
</file>

<file path=xl/sharedStrings.xml><?xml version="1.0" encoding="utf-8"?>
<sst xmlns="http://schemas.openxmlformats.org/spreadsheetml/2006/main" count="51" uniqueCount="19">
  <si>
    <t>No.</t>
  </si>
  <si>
    <t>Samples</t>
  </si>
  <si>
    <r>
      <rPr>
        <i/>
        <sz val="11"/>
        <color theme="1"/>
        <rFont val="Calibri"/>
        <family val="2"/>
        <scheme val="minor"/>
      </rPr>
      <t>P. falciparum</t>
    </r>
    <r>
      <rPr>
        <sz val="11"/>
        <color theme="1"/>
        <rFont val="Calibri"/>
        <family val="2"/>
        <scheme val="minor"/>
      </rPr>
      <t xml:space="preserve"> 3D7</t>
    </r>
  </si>
  <si>
    <r>
      <rPr>
        <i/>
        <sz val="11"/>
        <color theme="1"/>
        <rFont val="Calibri"/>
        <family val="2"/>
        <scheme val="minor"/>
      </rPr>
      <t>P. falciparum</t>
    </r>
    <r>
      <rPr>
        <sz val="11"/>
        <color theme="1"/>
        <rFont val="Calibri"/>
        <family val="2"/>
        <scheme val="minor"/>
      </rPr>
      <t xml:space="preserve"> 7G8</t>
    </r>
  </si>
  <si>
    <r>
      <rPr>
        <i/>
        <sz val="11"/>
        <color theme="1"/>
        <rFont val="Calibri"/>
        <family val="2"/>
        <scheme val="minor"/>
      </rPr>
      <t>P. falciparum</t>
    </r>
    <r>
      <rPr>
        <sz val="11"/>
        <color theme="1"/>
        <rFont val="Calibri"/>
        <family val="2"/>
        <scheme val="minor"/>
      </rPr>
      <t xml:space="preserve"> D10</t>
    </r>
  </si>
  <si>
    <r>
      <rPr>
        <i/>
        <sz val="11"/>
        <color theme="1"/>
        <rFont val="Calibri"/>
        <family val="2"/>
        <scheme val="minor"/>
      </rPr>
      <t xml:space="preserve">P. falciparum </t>
    </r>
    <r>
      <rPr>
        <sz val="11"/>
        <color theme="1"/>
        <rFont val="Calibri"/>
        <family val="2"/>
        <scheme val="minor"/>
      </rPr>
      <t>D6</t>
    </r>
  </si>
  <si>
    <r>
      <rPr>
        <i/>
        <sz val="11"/>
        <color theme="1"/>
        <rFont val="Calibri"/>
        <family val="2"/>
        <scheme val="minor"/>
      </rPr>
      <t>P. falciparum</t>
    </r>
    <r>
      <rPr>
        <sz val="11"/>
        <color theme="1"/>
        <rFont val="Calibri"/>
        <family val="2"/>
        <scheme val="minor"/>
      </rPr>
      <t xml:space="preserve"> DD2</t>
    </r>
  </si>
  <si>
    <r>
      <rPr>
        <i/>
        <sz val="11"/>
        <color theme="1"/>
        <rFont val="Calibri"/>
        <family val="2"/>
        <scheme val="minor"/>
      </rPr>
      <t>P. falciparum</t>
    </r>
    <r>
      <rPr>
        <sz val="11"/>
        <color theme="1"/>
        <rFont val="Calibri"/>
        <family val="2"/>
        <scheme val="minor"/>
      </rPr>
      <t xml:space="preserve"> HB3</t>
    </r>
  </si>
  <si>
    <r>
      <rPr>
        <i/>
        <sz val="11"/>
        <color theme="1"/>
        <rFont val="Calibri"/>
        <family val="2"/>
        <scheme val="minor"/>
      </rPr>
      <t>P. falciparum</t>
    </r>
    <r>
      <rPr>
        <sz val="11"/>
        <color theme="1"/>
        <rFont val="Calibri"/>
        <family val="2"/>
        <scheme val="minor"/>
      </rPr>
      <t xml:space="preserve"> W2</t>
    </r>
  </si>
  <si>
    <t>ddPCR (Rep1)</t>
  </si>
  <si>
    <t>ddPCR (Rep2)</t>
  </si>
  <si>
    <t>ddPCR (Rep3)</t>
  </si>
  <si>
    <t>ddPCR (Rep4)</t>
  </si>
  <si>
    <t>ddPCR</t>
  </si>
  <si>
    <t>Mean</t>
  </si>
  <si>
    <t>SD</t>
  </si>
  <si>
    <t>pfplasmepsin2 CNVs</t>
  </si>
  <si>
    <t>pfmdr1 CNVs</t>
  </si>
  <si>
    <t>pfgch1 CNVs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</si>
</sst>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sqref="A1:A3"/>
    </sheetView>
  </sheetViews>
  <sheetFormatPr defaultRowHeight="15" x14ac:dyDescent="0.25"/>
  <cols>
    <col min="2" max="2" width="24.140625" customWidth="1"/>
    <col min="3" max="4" width="15" customWidth="1"/>
    <col min="5" max="5" width="14.42578125" customWidth="1"/>
    <col min="6" max="6" width="13.85546875" customWidth="1"/>
    <col min="7" max="7" width="13.7109375" customWidth="1"/>
    <col min="8" max="8" width="14.42578125" customWidth="1"/>
  </cols>
  <sheetData>
    <row r="1" spans="1:8" x14ac:dyDescent="0.25">
      <c r="A1" s="14" t="s">
        <v>0</v>
      </c>
      <c r="B1" s="14" t="s">
        <v>1</v>
      </c>
      <c r="C1" s="15" t="s">
        <v>17</v>
      </c>
      <c r="D1" s="16"/>
      <c r="E1" s="16"/>
      <c r="F1" s="16"/>
      <c r="G1" s="16"/>
      <c r="H1" s="16"/>
    </row>
    <row r="2" spans="1:8" x14ac:dyDescent="0.25">
      <c r="A2" s="14"/>
      <c r="B2" s="14"/>
      <c r="C2" s="17" t="s">
        <v>13</v>
      </c>
      <c r="D2" s="16"/>
      <c r="E2" s="16"/>
      <c r="F2" s="16"/>
      <c r="G2" s="16"/>
      <c r="H2" s="18"/>
    </row>
    <row r="3" spans="1:8" x14ac:dyDescent="0.25">
      <c r="A3" s="14"/>
      <c r="B3" s="14"/>
      <c r="C3" s="4" t="s">
        <v>9</v>
      </c>
      <c r="D3" s="6" t="s">
        <v>10</v>
      </c>
      <c r="E3" s="6" t="s">
        <v>11</v>
      </c>
      <c r="F3" s="7" t="s">
        <v>12</v>
      </c>
      <c r="G3" s="7" t="s">
        <v>14</v>
      </c>
      <c r="H3" s="7" t="s">
        <v>15</v>
      </c>
    </row>
    <row r="4" spans="1:8" x14ac:dyDescent="0.25">
      <c r="A4" s="1">
        <v>1</v>
      </c>
      <c r="B4" s="2" t="s">
        <v>2</v>
      </c>
      <c r="C4" s="3">
        <v>0.96868008948545903</v>
      </c>
      <c r="D4" s="9">
        <v>0.95799999999999996</v>
      </c>
      <c r="E4" s="9">
        <v>0.98099999999999998</v>
      </c>
      <c r="F4" s="9">
        <v>1.04</v>
      </c>
      <c r="G4" s="5">
        <f>AVERAGE(C4:F4)</f>
        <v>0.98692002237136478</v>
      </c>
      <c r="H4" s="5">
        <f>_xlfn.STDEV.S(C4:F4)</f>
        <v>3.6613265062344393E-2</v>
      </c>
    </row>
    <row r="5" spans="1:8" x14ac:dyDescent="0.25">
      <c r="A5" s="1">
        <v>2</v>
      </c>
      <c r="B5" s="2" t="s">
        <v>3</v>
      </c>
      <c r="C5" s="3">
        <v>0.91948764867337607</v>
      </c>
      <c r="D5" s="9">
        <v>0.94399999999999995</v>
      </c>
      <c r="E5" s="9">
        <v>0.85599999999999998</v>
      </c>
      <c r="F5" s="9">
        <v>0.94599999999999995</v>
      </c>
      <c r="G5" s="5">
        <f t="shared" ref="G5:G10" si="0">AVERAGE(C5:F5)</f>
        <v>0.91637191216834402</v>
      </c>
      <c r="H5" s="5">
        <f t="shared" ref="H5:H10" si="1">_xlfn.STDEV.S(C5:F5)</f>
        <v>4.2014324615243029E-2</v>
      </c>
    </row>
    <row r="6" spans="1:8" x14ac:dyDescent="0.25">
      <c r="A6" s="1">
        <v>3</v>
      </c>
      <c r="B6" s="2" t="s">
        <v>4</v>
      </c>
      <c r="C6" s="3">
        <v>0.93571428571428572</v>
      </c>
      <c r="D6" s="9">
        <v>0.92300000000000004</v>
      </c>
      <c r="E6" s="9">
        <v>0.86799999999999999</v>
      </c>
      <c r="F6" s="9">
        <v>0.90600000000000003</v>
      </c>
      <c r="G6" s="5">
        <f t="shared" si="0"/>
        <v>0.9081785714285715</v>
      </c>
      <c r="H6" s="5">
        <f t="shared" si="1"/>
        <v>2.9421953717321668E-2</v>
      </c>
    </row>
    <row r="7" spans="1:8" x14ac:dyDescent="0.25">
      <c r="A7" s="1">
        <v>4</v>
      </c>
      <c r="B7" s="2" t="s">
        <v>5</v>
      </c>
      <c r="C7" s="3">
        <v>0.9805636540330418</v>
      </c>
      <c r="D7" s="9">
        <v>0.96899999999999997</v>
      </c>
      <c r="E7" s="9">
        <v>0.94699999999999995</v>
      </c>
      <c r="F7" s="9">
        <v>0.96599999999999997</v>
      </c>
      <c r="G7" s="5">
        <f t="shared" si="0"/>
        <v>0.96564091350826042</v>
      </c>
      <c r="H7" s="5">
        <f t="shared" si="1"/>
        <v>1.3923412493110743E-2</v>
      </c>
    </row>
    <row r="8" spans="1:8" x14ac:dyDescent="0.25">
      <c r="A8" s="1">
        <v>5</v>
      </c>
      <c r="B8" s="2" t="s">
        <v>6</v>
      </c>
      <c r="C8" s="3">
        <v>2.6923076923076925</v>
      </c>
      <c r="D8" s="9">
        <v>2.84</v>
      </c>
      <c r="E8" s="9">
        <v>2.66</v>
      </c>
      <c r="F8" s="9">
        <v>2.73</v>
      </c>
      <c r="G8" s="5">
        <f t="shared" si="0"/>
        <v>2.7305769230769235</v>
      </c>
      <c r="H8" s="5">
        <f t="shared" si="1"/>
        <v>7.8356830585522425E-2</v>
      </c>
    </row>
    <row r="9" spans="1:8" x14ac:dyDescent="0.25">
      <c r="A9" s="1">
        <v>6</v>
      </c>
      <c r="B9" s="2" t="s">
        <v>7</v>
      </c>
      <c r="C9" s="3">
        <v>1.1714285714285713</v>
      </c>
      <c r="D9" s="9">
        <v>1.196</v>
      </c>
      <c r="E9" s="9">
        <v>1.1679999999999999</v>
      </c>
      <c r="F9" s="9">
        <v>1.0620000000000001</v>
      </c>
      <c r="G9" s="5">
        <f t="shared" si="0"/>
        <v>1.149357142857143</v>
      </c>
      <c r="H9" s="5">
        <f t="shared" si="1"/>
        <v>5.9558180552702344E-2</v>
      </c>
    </row>
    <row r="10" spans="1:8" x14ac:dyDescent="0.25">
      <c r="A10" s="1">
        <v>7</v>
      </c>
      <c r="B10" s="2" t="s">
        <v>8</v>
      </c>
      <c r="C10" s="3">
        <v>1.0132560066280034</v>
      </c>
      <c r="D10" s="9">
        <v>1.0920000000000001</v>
      </c>
      <c r="E10" s="9">
        <v>0.94499999999999995</v>
      </c>
      <c r="F10" s="9">
        <v>1.1040000000000001</v>
      </c>
      <c r="G10" s="5">
        <f t="shared" si="0"/>
        <v>1.0385640016570008</v>
      </c>
      <c r="H10" s="5">
        <f t="shared" si="1"/>
        <v>7.4233848560965418E-2</v>
      </c>
    </row>
    <row r="11" spans="1:8" x14ac:dyDescent="0.25">
      <c r="A11" s="10" t="s">
        <v>0</v>
      </c>
      <c r="B11" s="11" t="s">
        <v>1</v>
      </c>
      <c r="C11" s="12" t="s">
        <v>16</v>
      </c>
      <c r="D11" s="12"/>
      <c r="E11" s="12"/>
      <c r="F11" s="12"/>
      <c r="G11" s="12"/>
      <c r="H11" s="12"/>
    </row>
    <row r="12" spans="1:8" x14ac:dyDescent="0.25">
      <c r="A12" s="10"/>
      <c r="B12" s="11"/>
      <c r="C12" s="13" t="s">
        <v>13</v>
      </c>
      <c r="D12" s="12"/>
      <c r="E12" s="12"/>
      <c r="F12" s="12"/>
      <c r="G12" s="12"/>
      <c r="H12" s="12"/>
    </row>
    <row r="13" spans="1:8" x14ac:dyDescent="0.25">
      <c r="A13" s="10"/>
      <c r="B13" s="11"/>
      <c r="C13" s="7" t="s">
        <v>9</v>
      </c>
      <c r="D13" s="7" t="s">
        <v>10</v>
      </c>
      <c r="E13" s="7" t="s">
        <v>11</v>
      </c>
      <c r="F13" s="7" t="s">
        <v>12</v>
      </c>
      <c r="G13" s="7" t="s">
        <v>14</v>
      </c>
      <c r="H13" s="7" t="s">
        <v>15</v>
      </c>
    </row>
    <row r="14" spans="1:8" x14ac:dyDescent="0.25">
      <c r="A14" s="8">
        <v>1</v>
      </c>
      <c r="B14" s="2" t="s">
        <v>2</v>
      </c>
      <c r="C14" s="3">
        <v>0.91182795698924701</v>
      </c>
      <c r="D14" s="9">
        <v>0.82499999999999996</v>
      </c>
      <c r="E14" s="9">
        <v>0.877</v>
      </c>
      <c r="F14" s="9">
        <v>0.81299999999999994</v>
      </c>
      <c r="G14" s="5">
        <f>AVERAGE(C14:F14)</f>
        <v>0.85670698924731159</v>
      </c>
      <c r="H14" s="5">
        <f>_xlfn.STDEV.S(C14:F14)</f>
        <v>4.6064308115249648E-2</v>
      </c>
    </row>
    <row r="15" spans="1:8" x14ac:dyDescent="0.25">
      <c r="A15" s="8">
        <v>2</v>
      </c>
      <c r="B15" s="2" t="s">
        <v>3</v>
      </c>
      <c r="C15" s="3">
        <v>0.93254329990884233</v>
      </c>
      <c r="D15" s="9">
        <v>0.89200000000000002</v>
      </c>
      <c r="E15" s="9">
        <v>0.88</v>
      </c>
      <c r="F15" s="9">
        <v>0.88500000000000001</v>
      </c>
      <c r="G15" s="5">
        <f t="shared" ref="G15:G20" si="2">AVERAGE(C15:F15)</f>
        <v>0.89738582497721064</v>
      </c>
      <c r="H15" s="5">
        <f t="shared" ref="H15:H20" si="3">_xlfn.STDEV.S(C15:F15)</f>
        <v>2.3949465719564269E-2</v>
      </c>
    </row>
    <row r="16" spans="1:8" x14ac:dyDescent="0.25">
      <c r="A16" s="8">
        <v>3</v>
      </c>
      <c r="B16" s="2" t="s">
        <v>4</v>
      </c>
      <c r="C16" s="3">
        <v>0.83825597749648384</v>
      </c>
      <c r="D16" s="9">
        <v>0.81899999999999995</v>
      </c>
      <c r="E16" s="9">
        <v>0.81399999999999995</v>
      </c>
      <c r="F16" s="9">
        <v>0.82099999999999995</v>
      </c>
      <c r="G16" s="5">
        <f t="shared" si="2"/>
        <v>0.82306399437412092</v>
      </c>
      <c r="H16" s="5">
        <f t="shared" si="3"/>
        <v>1.0547171315152804E-2</v>
      </c>
    </row>
    <row r="17" spans="1:8" x14ac:dyDescent="0.25">
      <c r="A17" s="8">
        <v>4</v>
      </c>
      <c r="B17" s="2" t="s">
        <v>5</v>
      </c>
      <c r="C17" s="3">
        <v>0.9191246431969553</v>
      </c>
      <c r="D17" s="9">
        <v>0.89800000000000002</v>
      </c>
      <c r="E17" s="9">
        <v>0.89500000000000002</v>
      </c>
      <c r="F17" s="9">
        <v>0.90500000000000003</v>
      </c>
      <c r="G17" s="5">
        <f t="shared" si="2"/>
        <v>0.90428116079923893</v>
      </c>
      <c r="H17" s="5">
        <f t="shared" si="3"/>
        <v>1.0746140799609432E-2</v>
      </c>
    </row>
    <row r="18" spans="1:8" x14ac:dyDescent="0.25">
      <c r="A18" s="8">
        <v>5</v>
      </c>
      <c r="B18" s="2" t="s">
        <v>6</v>
      </c>
      <c r="C18" s="3">
        <v>0.95274261603375532</v>
      </c>
      <c r="D18" s="9">
        <v>0.97299999999999998</v>
      </c>
      <c r="E18" s="9">
        <v>0.96199999999999997</v>
      </c>
      <c r="F18" s="9">
        <v>0.94099999999999995</v>
      </c>
      <c r="G18" s="5">
        <f t="shared" si="2"/>
        <v>0.95718565400843869</v>
      </c>
      <c r="H18" s="5">
        <f t="shared" si="3"/>
        <v>1.3601316708228905E-2</v>
      </c>
    </row>
    <row r="19" spans="1:8" x14ac:dyDescent="0.25">
      <c r="A19" s="8">
        <v>6</v>
      </c>
      <c r="B19" s="2" t="s">
        <v>7</v>
      </c>
      <c r="C19" s="3">
        <v>1.1134751773049645</v>
      </c>
      <c r="D19" s="9">
        <v>1.1120000000000001</v>
      </c>
      <c r="E19" s="9">
        <v>1.0289999999999999</v>
      </c>
      <c r="F19" s="9">
        <v>1.1919999999999999</v>
      </c>
      <c r="G19" s="5">
        <f t="shared" si="2"/>
        <v>1.1116187943262412</v>
      </c>
      <c r="H19" s="5">
        <f t="shared" si="3"/>
        <v>6.6559734767646289E-2</v>
      </c>
    </row>
    <row r="20" spans="1:8" x14ac:dyDescent="0.25">
      <c r="A20" s="8">
        <v>7</v>
      </c>
      <c r="B20" s="2" t="s">
        <v>8</v>
      </c>
      <c r="C20" s="3">
        <v>1.0330378726833198</v>
      </c>
      <c r="D20" s="9">
        <v>0.999</v>
      </c>
      <c r="E20" s="9">
        <v>1</v>
      </c>
      <c r="F20" s="9">
        <v>1.069</v>
      </c>
      <c r="G20" s="5">
        <f t="shared" si="2"/>
        <v>1.0252594681708298</v>
      </c>
      <c r="H20" s="5">
        <f t="shared" si="3"/>
        <v>3.3172971439343807E-2</v>
      </c>
    </row>
    <row r="21" spans="1:8" x14ac:dyDescent="0.25">
      <c r="A21" s="10" t="s">
        <v>0</v>
      </c>
      <c r="B21" s="11" t="s">
        <v>1</v>
      </c>
      <c r="C21" s="12" t="s">
        <v>18</v>
      </c>
      <c r="D21" s="12"/>
      <c r="E21" s="12"/>
      <c r="F21" s="12"/>
      <c r="G21" s="12"/>
      <c r="H21" s="12"/>
    </row>
    <row r="22" spans="1:8" x14ac:dyDescent="0.25">
      <c r="A22" s="10"/>
      <c r="B22" s="11"/>
      <c r="C22" s="13" t="s">
        <v>13</v>
      </c>
      <c r="D22" s="12"/>
      <c r="E22" s="12"/>
      <c r="F22" s="12"/>
      <c r="G22" s="12"/>
      <c r="H22" s="12"/>
    </row>
    <row r="23" spans="1:8" x14ac:dyDescent="0.25">
      <c r="A23" s="10"/>
      <c r="B23" s="11"/>
      <c r="C23" s="7" t="s">
        <v>9</v>
      </c>
      <c r="D23" s="7" t="s">
        <v>10</v>
      </c>
      <c r="E23" s="7" t="s">
        <v>11</v>
      </c>
      <c r="F23" s="7" t="s">
        <v>12</v>
      </c>
      <c r="G23" s="7" t="s">
        <v>14</v>
      </c>
      <c r="H23" s="7" t="s">
        <v>15</v>
      </c>
    </row>
    <row r="24" spans="1:8" x14ac:dyDescent="0.25">
      <c r="A24" s="8">
        <v>1</v>
      </c>
      <c r="B24" s="2" t="s">
        <v>2</v>
      </c>
      <c r="C24" s="3">
        <v>1.6769790718835305</v>
      </c>
      <c r="D24" s="9">
        <v>1.61</v>
      </c>
      <c r="E24" s="9">
        <v>1.59</v>
      </c>
      <c r="F24" s="9">
        <v>1.62</v>
      </c>
      <c r="G24" s="5">
        <f>AVERAGE(C24:F24)</f>
        <v>1.6242447679708827</v>
      </c>
      <c r="H24" s="5">
        <f>_xlfn.STDEV.S(C24:F24)</f>
        <v>3.7303004401799407E-2</v>
      </c>
    </row>
    <row r="25" spans="1:8" x14ac:dyDescent="0.25">
      <c r="A25" s="8">
        <v>2</v>
      </c>
      <c r="B25" s="2" t="s">
        <v>3</v>
      </c>
      <c r="C25" s="3">
        <v>2.9362214199759324</v>
      </c>
      <c r="D25" s="9">
        <v>2.92</v>
      </c>
      <c r="E25" s="9">
        <v>3.03</v>
      </c>
      <c r="F25" s="9">
        <v>2.96</v>
      </c>
      <c r="G25" s="5">
        <f t="shared" ref="G25:G30" si="4">AVERAGE(C25:F25)</f>
        <v>2.9615553549939833</v>
      </c>
      <c r="H25" s="5">
        <f t="shared" ref="H25:H30" si="5">_xlfn.STDEV.S(C25:F25)</f>
        <v>4.8496544039521451E-2</v>
      </c>
    </row>
    <row r="26" spans="1:8" x14ac:dyDescent="0.25">
      <c r="A26" s="8">
        <v>3</v>
      </c>
      <c r="B26" s="2" t="s">
        <v>4</v>
      </c>
      <c r="C26" s="3">
        <v>1.7338262476894639</v>
      </c>
      <c r="D26" s="9">
        <v>1.67</v>
      </c>
      <c r="E26" s="9">
        <v>1.75</v>
      </c>
      <c r="F26" s="9">
        <v>1.66</v>
      </c>
      <c r="G26" s="5">
        <f t="shared" si="4"/>
        <v>1.7034565619223661</v>
      </c>
      <c r="H26" s="5">
        <f t="shared" si="5"/>
        <v>4.5079277395333857E-2</v>
      </c>
    </row>
    <row r="27" spans="1:8" x14ac:dyDescent="0.25">
      <c r="A27" s="8">
        <v>4</v>
      </c>
      <c r="B27" s="2" t="s">
        <v>5</v>
      </c>
      <c r="C27" s="3">
        <v>0.97267759562841527</v>
      </c>
      <c r="D27" s="9">
        <v>0.96</v>
      </c>
      <c r="E27" s="9">
        <v>0.95</v>
      </c>
      <c r="F27" s="9">
        <v>0.95</v>
      </c>
      <c r="G27" s="5">
        <f t="shared" si="4"/>
        <v>0.95816939890710384</v>
      </c>
      <c r="H27" s="5">
        <f t="shared" si="5"/>
        <v>1.0759755720157164E-2</v>
      </c>
    </row>
    <row r="28" spans="1:8" x14ac:dyDescent="0.25">
      <c r="A28" s="8">
        <v>5</v>
      </c>
      <c r="B28" s="2" t="s">
        <v>6</v>
      </c>
      <c r="C28" s="3">
        <v>1.6762589928057554</v>
      </c>
      <c r="D28" s="9">
        <v>1.7</v>
      </c>
      <c r="E28" s="9">
        <v>1.68</v>
      </c>
      <c r="F28" s="9">
        <v>1.7</v>
      </c>
      <c r="G28" s="5">
        <f t="shared" si="4"/>
        <v>1.6890647482014389</v>
      </c>
      <c r="H28" s="5">
        <f t="shared" si="5"/>
        <v>1.2718968708264482E-2</v>
      </c>
    </row>
    <row r="29" spans="1:8" x14ac:dyDescent="0.25">
      <c r="A29" s="8">
        <v>6</v>
      </c>
      <c r="B29" s="2" t="s">
        <v>7</v>
      </c>
      <c r="C29" s="3">
        <v>1.9735449735449735</v>
      </c>
      <c r="D29" s="9">
        <v>2.14</v>
      </c>
      <c r="E29" s="9">
        <v>2.0499999999999998</v>
      </c>
      <c r="F29" s="9">
        <v>2.09</v>
      </c>
      <c r="G29" s="5">
        <f t="shared" si="4"/>
        <v>2.0633862433862431</v>
      </c>
      <c r="H29" s="5">
        <f t="shared" si="5"/>
        <v>7.0305535633774577E-2</v>
      </c>
    </row>
    <row r="30" spans="1:8" x14ac:dyDescent="0.25">
      <c r="A30" s="8">
        <v>7</v>
      </c>
      <c r="B30" s="2" t="s">
        <v>8</v>
      </c>
      <c r="C30" s="3">
        <v>1.9412607449856734</v>
      </c>
      <c r="D30" s="9">
        <v>1.89</v>
      </c>
      <c r="E30" s="9">
        <v>1.93</v>
      </c>
      <c r="F30" s="9">
        <v>1.86</v>
      </c>
      <c r="G30" s="5">
        <f t="shared" si="4"/>
        <v>1.9053151862464184</v>
      </c>
      <c r="H30" s="5">
        <f t="shared" si="5"/>
        <v>3.7369525273214722E-2</v>
      </c>
    </row>
  </sheetData>
  <mergeCells count="12">
    <mergeCell ref="A1:A3"/>
    <mergeCell ref="B1:B3"/>
    <mergeCell ref="C1:H1"/>
    <mergeCell ref="C2:H2"/>
    <mergeCell ref="A21:A23"/>
    <mergeCell ref="B21:B23"/>
    <mergeCell ref="C21:H21"/>
    <mergeCell ref="C22:H22"/>
    <mergeCell ref="C11:H11"/>
    <mergeCell ref="C12:H12"/>
    <mergeCell ref="A11:A13"/>
    <mergeCell ref="B11:B1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2020-05-18T15:40:31Z</dcterms:created>
  <dcterms:modified xsi:type="dcterms:W3CDTF">2021-01-20T18:52:35Z</dcterms:modified>
</cp:coreProperties>
</file>