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1925" firstSheet="1" activeTab="3"/>
  </bookViews>
  <sheets>
    <sheet name="Tab 1. OMM RBP -PUR" sheetId="1" r:id="rId1"/>
    <sheet name="Tab 2. OMM RBP +PUR" sheetId="2" r:id="rId2"/>
    <sheet name="Tab 3. Column definition" sheetId="4" r:id="rId3"/>
    <sheet name="Tab 4. Table legend" sheetId="5"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26" i="1" l="1"/>
  <c r="V17" i="1"/>
  <c r="V27" i="1"/>
  <c r="V6" i="1"/>
  <c r="V3" i="1"/>
  <c r="V19" i="1"/>
  <c r="V5" i="1"/>
  <c r="V18" i="1"/>
  <c r="V4" i="1"/>
  <c r="V2" i="1"/>
  <c r="V7" i="1"/>
  <c r="V24" i="1"/>
  <c r="V23" i="1"/>
  <c r="V22" i="1"/>
  <c r="V8" i="1"/>
  <c r="V16" i="1"/>
  <c r="V28" i="1"/>
  <c r="V10" i="1"/>
  <c r="V12" i="1"/>
  <c r="V14" i="1"/>
  <c r="V11" i="1"/>
  <c r="V15" i="1"/>
  <c r="V13" i="1"/>
  <c r="V25" i="1"/>
  <c r="V20" i="1"/>
  <c r="V21" i="1"/>
  <c r="V9" i="1"/>
</calcChain>
</file>

<file path=xl/sharedStrings.xml><?xml version="1.0" encoding="utf-8"?>
<sst xmlns="http://schemas.openxmlformats.org/spreadsheetml/2006/main" count="501" uniqueCount="290">
  <si>
    <t>Q92667</t>
  </si>
  <si>
    <t>AKAP1</t>
  </si>
  <si>
    <t>A-kinase anchor protein 1, mitochondrial</t>
  </si>
  <si>
    <t>RNA binding|protein binding|microtubule binding|protein kinase binding|protein domain specific binding|protein phosphatase 2B binding|protein complex scaffold|protein kinase A regulatory subunit binding|poly(A) RNA binding|beta-tubulin binding|</t>
  </si>
  <si>
    <t>mitochondrion;mitochondrial outer membrane;mitochondrial matrix;lipid particle;cytosol;membrane;integral component of membrane;mitochondrial crista;neuromuscular junction;postsynaptic membrane;</t>
  </si>
  <si>
    <t xml:space="preserve">OMM </t>
  </si>
  <si>
    <t>KH_1</t>
  </si>
  <si>
    <t>TUDOR</t>
  </si>
  <si>
    <t>P08670</t>
    <phoneticPr fontId="1" type="noConversion"/>
  </si>
  <si>
    <t>VIM</t>
  </si>
  <si>
    <t>Vimentin</t>
  </si>
  <si>
    <t>glycoprotein binding|double-stranded RNA binding|structural constituent of cytoskeleton|structural constituent of eye lens|protein binding|protein C-terminus binding|identical protein binding|scaffold protein binding|keratin filament binding|</t>
  </si>
  <si>
    <t>cytoplasm;peroxisome;cytosol;cytoskeleton;intermediate filament;focal adhesion;cell leading edge;neuron projection;intermediate filament cytoskeleton;extracellular exosome;plasma membrane;</t>
  </si>
  <si>
    <t>Filament</t>
  </si>
  <si>
    <t>Filament_head</t>
  </si>
  <si>
    <t>Q00325</t>
    <phoneticPr fontId="1" type="noConversion"/>
  </si>
  <si>
    <t>SLC25A3</t>
    <phoneticPr fontId="1" type="noConversion"/>
  </si>
  <si>
    <t>Phosphate carrier protein, mitochondrial</t>
  </si>
  <si>
    <t>symporter activity|phosphate ion carrier activity|protein complex binding|</t>
  </si>
  <si>
    <t>mitochondrion;mitochondrial inner membrane;integral component of plasma membrane;membrane;myelin sheath;extracellular exosome;</t>
  </si>
  <si>
    <t>IMM</t>
  </si>
  <si>
    <t>Mito_carr*3</t>
    <phoneticPr fontId="1" type="noConversion"/>
  </si>
  <si>
    <t>Q8IXI1</t>
    <phoneticPr fontId="1" type="noConversion"/>
  </si>
  <si>
    <t>RHOT2</t>
    <phoneticPr fontId="1" type="noConversion"/>
  </si>
  <si>
    <t>Mitochondrial Rho GTPase 2</t>
  </si>
  <si>
    <t>GTPase activity|calcium ion binding|protein binding|GTP binding|</t>
  </si>
  <si>
    <t>cytosol;plasma membrane;membrane;integral component of mitochondrial outer membrane;extracellular exosome;</t>
  </si>
  <si>
    <t>Ras</t>
    <phoneticPr fontId="1" type="noConversion"/>
  </si>
  <si>
    <t>EF_assoc_1</t>
  </si>
  <si>
    <t>Q7Z434</t>
  </si>
  <si>
    <t>MAVS</t>
  </si>
  <si>
    <t>Mitochondrial antiviral-signaling protein</t>
  </si>
  <si>
    <t>signal transducer activity|protein binding|protein kinase binding|CARD domain binding|</t>
  </si>
  <si>
    <t>mitochondrion;mitochondrial outer membrane;peroxisomal membrane;integral component of membrane;mitochondrial membrane;</t>
  </si>
  <si>
    <t>CARD_2</t>
  </si>
  <si>
    <t>P35232</t>
    <phoneticPr fontId="1" type="noConversion"/>
  </si>
  <si>
    <t>PHB</t>
  </si>
  <si>
    <t>Prohibitin</t>
  </si>
  <si>
    <t>sequence-specific DNA binding RNA polymerase II transcription factor activity|complement component C3a binding|complement component C3b binding|protein binding|protein C-terminus binding|enzyme binding|proteinase activated receptor binding|histone deacetylase binding|transcription regulatory region DNA binding|</t>
  </si>
  <si>
    <t>nucleus;nucleoplasm;cytoplasm;mitochondrion;mitochondrial inner membrane;early endosome;plasma membrane;integral component of plasma membrane;cell surface;membrane;myelin sheath;extracellular exosome;</t>
  </si>
  <si>
    <t>Band 7</t>
    <phoneticPr fontId="1" type="noConversion"/>
  </si>
  <si>
    <t>P02794</t>
    <phoneticPr fontId="1" type="noConversion"/>
  </si>
  <si>
    <t>FTH1</t>
  </si>
  <si>
    <t>Ferritin heavy chain</t>
  </si>
  <si>
    <t>ferroxidase activity|iron ion binding|protein binding|ferric iron binding|</t>
  </si>
  <si>
    <t>nucleus;cytosol;intracellular ferritin complex;extracellular exosome;</t>
  </si>
  <si>
    <t>Ferritin</t>
  </si>
  <si>
    <t>Q14318</t>
    <phoneticPr fontId="1" type="noConversion"/>
  </si>
  <si>
    <t>FKBP8</t>
    <phoneticPr fontId="1" type="noConversion"/>
  </si>
  <si>
    <t>Peptidyl-prolyl cis-trans isomerase FKBP8</t>
  </si>
  <si>
    <t>peptidyl-prolyl cis-trans isomerase activity|protein binding|FK506 binding|identical protein binding|metal ion binding|</t>
  </si>
  <si>
    <t>cytoplasm;endoplasmic reticulum membrane;membrane;integral component of endoplasmic reticulum membrane;mitochondrial membrane;</t>
  </si>
  <si>
    <t>FKBP_C</t>
  </si>
  <si>
    <t>Q16531</t>
    <phoneticPr fontId="1" type="noConversion"/>
  </si>
  <si>
    <t>DDB1</t>
  </si>
  <si>
    <t>DNA damage-binding protein 1</t>
  </si>
  <si>
    <t>DNA binding|protein binding|damaged DNA binding|</t>
  </si>
  <si>
    <t>extracellular space;nucleus;nucleoplasm;cytoplasm;Cul4A-RING E3 ubiquitin ligase complex;Cul4B-RING E3 ubiquitin ligase complex;extracellular exosome;Cul4-RING E3 ubiquitin ligase complex;</t>
  </si>
  <si>
    <t>MMS1_N</t>
  </si>
  <si>
    <t>CPSF_A</t>
  </si>
  <si>
    <t>Q15154</t>
    <phoneticPr fontId="1" type="noConversion"/>
  </si>
  <si>
    <t>PCM1</t>
  </si>
  <si>
    <t>Pericentriolar material 1 protein</t>
  </si>
  <si>
    <t>protein binding|identical protein binding|</t>
  </si>
  <si>
    <t>pericentriolar material;cytoplasm;centrosome;cytosol;membrane;nuclear membrane;centriolar satellite;ciliary basal body;protein complex;0nmotile primary cilium;centrosome;</t>
  </si>
  <si>
    <t>PCM1_C</t>
  </si>
  <si>
    <t>P19367</t>
  </si>
  <si>
    <t>HK1</t>
  </si>
  <si>
    <t>Hexokinase-1</t>
  </si>
  <si>
    <t>glucokinase activity|hexokinase activity|protein binding|ATP binding|glucose binding|fructokinase activity|man0kinase activity|</t>
  </si>
  <si>
    <t>mitochondrion;mitochondrial outer membrane;cytosol;membrane raft;sperm principal piece;</t>
  </si>
  <si>
    <t>Hexokinase_1*2</t>
  </si>
  <si>
    <t>Hexokinase_2*2</t>
  </si>
  <si>
    <t>O94826</t>
  </si>
  <si>
    <t>TOMM70</t>
  </si>
  <si>
    <t>Mitochondrial import receptor subunit TOM70</t>
  </si>
  <si>
    <t>protein binding|protein transmembrane transporter activity|</t>
  </si>
  <si>
    <t>mitochondrion;mitochondrial outer membrane translocase complex;membrane;integral component of membrane;extracellular exosome;</t>
  </si>
  <si>
    <t>TPR1</t>
  </si>
  <si>
    <t>TPR8*4</t>
  </si>
  <si>
    <t>Q4AC94</t>
    <phoneticPr fontId="1" type="noConversion"/>
  </si>
  <si>
    <t>C2CD3</t>
  </si>
  <si>
    <t>C2 domain-containing protein 3</t>
  </si>
  <si>
    <t>protein binding|</t>
  </si>
  <si>
    <t>centrosome;centriole;cytosol;centriolar satellite;ciliary basal body;</t>
  </si>
  <si>
    <t>C2*3</t>
    <phoneticPr fontId="1" type="noConversion"/>
  </si>
  <si>
    <t>Q49A88</t>
    <phoneticPr fontId="1" type="noConversion"/>
  </si>
  <si>
    <t>CCDC14</t>
  </si>
  <si>
    <t>Coiled-coil domain-containing protein 14</t>
  </si>
  <si>
    <t>centrosome;</t>
  </si>
  <si>
    <t>Q9BWH2</t>
  </si>
  <si>
    <t>FUNDC2</t>
  </si>
  <si>
    <t>FUN14 domain-containing protein 2</t>
  </si>
  <si>
    <t>nucleus;mitochondrion;integral component of mitochondrial outer membrane;</t>
  </si>
  <si>
    <t>Fun14</t>
  </si>
  <si>
    <t>Q8NAN2</t>
  </si>
  <si>
    <t>MIGA1</t>
  </si>
  <si>
    <t>Mitoguardin 1</t>
  </si>
  <si>
    <t>integral component of membrane;</t>
  </si>
  <si>
    <t>Miga</t>
  </si>
  <si>
    <t>Q9NVH0</t>
    <phoneticPr fontId="1" type="noConversion"/>
  </si>
  <si>
    <t>EXD2</t>
  </si>
  <si>
    <t>Exonuclease 3'-5' domain-containing protein 2</t>
  </si>
  <si>
    <t>nucleic acid binding|3'-5' exonuclease activity|</t>
  </si>
  <si>
    <t>nucleus;cytoplasm;</t>
  </si>
  <si>
    <t>DNA_pol_A_exo1</t>
  </si>
  <si>
    <t>Q9UH62</t>
    <phoneticPr fontId="1" type="noConversion"/>
  </si>
  <si>
    <t>ARMCX3</t>
    <phoneticPr fontId="1" type="noConversion"/>
  </si>
  <si>
    <t>Armadillo repeat-containing X-linked protein 3</t>
  </si>
  <si>
    <t>integral component of mitochondrial outer membrane;</t>
  </si>
  <si>
    <t>Arm 2</t>
    <phoneticPr fontId="1" type="noConversion"/>
  </si>
  <si>
    <t>M0R1A7</t>
    <phoneticPr fontId="1" type="noConversion"/>
  </si>
  <si>
    <t>RPL18A</t>
    <phoneticPr fontId="1" type="noConversion"/>
  </si>
  <si>
    <t>60S ribosomal protein L18a</t>
  </si>
  <si>
    <t>structural constituent of ribosome|</t>
  </si>
  <si>
    <t>ribosome;</t>
  </si>
  <si>
    <t>Ribosomal_L18A</t>
  </si>
  <si>
    <t>A0A0A0MRK6</t>
    <phoneticPr fontId="1" type="noConversion"/>
  </si>
  <si>
    <t>MTX1</t>
  </si>
  <si>
    <t>Metaxin 1, isoform CRA_b</t>
  </si>
  <si>
    <t>mitochondrial outer membrane;mitochondrial inner membrane;</t>
  </si>
  <si>
    <t>GST_C_6</t>
  </si>
  <si>
    <t>TOM37</t>
    <phoneticPr fontId="1" type="noConversion"/>
  </si>
  <si>
    <t>P57105</t>
  </si>
  <si>
    <t>SYNJ2BP</t>
  </si>
  <si>
    <t>Synaptojanin-2-binding protein</t>
  </si>
  <si>
    <t>protein binding|protein C-terminus binding|type II activin receptor binding|</t>
  </si>
  <si>
    <t>mitochondrion;cell surface;integral component of mitochondrial outer membrane;</t>
  </si>
  <si>
    <t>PDZ</t>
  </si>
  <si>
    <t>Q9BXK5</t>
  </si>
  <si>
    <t>BCL2L13</t>
  </si>
  <si>
    <t>Bcl-2-like protein 13</t>
  </si>
  <si>
    <t>protein binding|cysteine-type endopeptidase activator activity involved in apoptotic process|</t>
  </si>
  <si>
    <t>nucleus;mitochondrion;integral component of membrane;mitochondrial membrane;</t>
  </si>
  <si>
    <t>Bcl</t>
  </si>
  <si>
    <t>Q5VT66</t>
  </si>
  <si>
    <t>Mitochondrial amidoxime-reducing component 1</t>
  </si>
  <si>
    <t>nitrate reductase activity|molybdenum ion binding|pyridoxal phosphate binding|molybdopterin cofactor binding|</t>
  </si>
  <si>
    <t>mitochondrion;mitochondrial outer membrane;mitochondrial inner membrane;integral component of membrane;</t>
  </si>
  <si>
    <t>MOSC_N</t>
  </si>
  <si>
    <t>MOSC</t>
  </si>
  <si>
    <t>Q96TC7</t>
  </si>
  <si>
    <t>RMDN3</t>
  </si>
  <si>
    <t>Regulator of microtubule dynamics protein 3</t>
  </si>
  <si>
    <t>spindle pole;nucleus;mitochondrion;mitochondrial outer membrane;microtubule;integral component of membrane;</t>
  </si>
  <si>
    <t>Q86VP1</t>
    <phoneticPr fontId="1" type="noConversion"/>
  </si>
  <si>
    <t>TAX1BP1</t>
    <phoneticPr fontId="1" type="noConversion"/>
  </si>
  <si>
    <t>Tax1-binding protein 1</t>
  </si>
  <si>
    <t>protein binding|kinase binding|metal ion binding|</t>
  </si>
  <si>
    <t>cytosol;extracellular exosome;</t>
  </si>
  <si>
    <t>SKICH</t>
    <phoneticPr fontId="1" type="noConversion"/>
  </si>
  <si>
    <t>CALCOCO1</t>
  </si>
  <si>
    <t>F1T0I1</t>
    <phoneticPr fontId="1" type="noConversion"/>
  </si>
  <si>
    <t>SEC16A</t>
    <phoneticPr fontId="1" type="noConversion"/>
  </si>
  <si>
    <t>Protein transport protein sec16</t>
  </si>
  <si>
    <t>Golgi membrane;</t>
  </si>
  <si>
    <t>Sec16</t>
  </si>
  <si>
    <t>Sec16_C</t>
    <phoneticPr fontId="1" type="noConversion"/>
  </si>
  <si>
    <t>Q96M89</t>
  </si>
  <si>
    <t>CCDC138</t>
  </si>
  <si>
    <t>Coiled-coil domain-containing protein 138</t>
  </si>
  <si>
    <t>MAR C 1</t>
    <phoneticPr fontId="1" type="noConversion"/>
  </si>
  <si>
    <t>N/A</t>
    <phoneticPr fontId="1" type="noConversion"/>
  </si>
  <si>
    <t>OligodT Pulldown (Milek M, et al. Genome Res. 2017)</t>
    <phoneticPr fontId="1" type="noConversion"/>
  </si>
  <si>
    <t>known RBP</t>
    <phoneticPr fontId="1" type="noConversion"/>
  </si>
  <si>
    <t>Known</t>
    <phoneticPr fontId="1" type="noConversion"/>
  </si>
  <si>
    <t>Orphan</t>
    <phoneticPr fontId="1" type="noConversion"/>
  </si>
  <si>
    <t>polyA</t>
    <phoneticPr fontId="1" type="noConversion"/>
  </si>
  <si>
    <t>Non-polyA</t>
    <phoneticPr fontId="1" type="noConversion"/>
  </si>
  <si>
    <t>Domain 1</t>
    <phoneticPr fontId="1" type="noConversion"/>
  </si>
  <si>
    <t>Domain 2</t>
  </si>
  <si>
    <t>N/A</t>
    <phoneticPr fontId="1" type="noConversion"/>
  </si>
  <si>
    <t>Q92667</t>
    <phoneticPr fontId="1" type="noConversion"/>
  </si>
  <si>
    <t>TUDOR</t>
    <phoneticPr fontId="1" type="noConversion"/>
  </si>
  <si>
    <t>P08670</t>
    <phoneticPr fontId="1" type="noConversion"/>
  </si>
  <si>
    <t>VIM</t>
    <phoneticPr fontId="1" type="noConversion"/>
  </si>
  <si>
    <t>Filament_head</t>
    <phoneticPr fontId="1" type="noConversion"/>
  </si>
  <si>
    <t>Q7Z434</t>
    <phoneticPr fontId="1" type="noConversion"/>
  </si>
  <si>
    <t>CARD_2</t>
    <phoneticPr fontId="1" type="noConversion"/>
  </si>
  <si>
    <t>P00387</t>
    <phoneticPr fontId="1" type="noConversion"/>
  </si>
  <si>
    <t>CYB5R3</t>
    <phoneticPr fontId="1" type="noConversion"/>
  </si>
  <si>
    <t>NADH-cytochrome b5 reductase 3</t>
  </si>
  <si>
    <t>cholesterol biosynthetic process;vitamin metabolic process;water-soluble vitamin metabolic process;blood circulation;L-ascorbic acid metabolic process;small molecule metabolic process;oxidation-reduction process;</t>
  </si>
  <si>
    <t>cytoplasm;mitochondrion;mitochondrial outer membrane;mitochondrial inner membrane;endoplasmic reticulum;endoplasmic reticulum membrane;lipid particle;hemoglobin complex;membrane;extracellular exosome;</t>
  </si>
  <si>
    <t xml:space="preserve">OMM </t>
    <phoneticPr fontId="1" type="noConversion"/>
  </si>
  <si>
    <t>FAD_binding_6</t>
  </si>
  <si>
    <t>NAD_binding_1</t>
  </si>
  <si>
    <t>O94826</t>
    <phoneticPr fontId="1" type="noConversion"/>
  </si>
  <si>
    <t>TPR1</t>
    <phoneticPr fontId="1" type="noConversion"/>
  </si>
  <si>
    <t>TPR8*4</t>
    <phoneticPr fontId="1" type="noConversion"/>
  </si>
  <si>
    <t>P19367</t>
    <phoneticPr fontId="1" type="noConversion"/>
  </si>
  <si>
    <t>Hexokinase_1*2</t>
    <phoneticPr fontId="1" type="noConversion"/>
  </si>
  <si>
    <t>Hexokinase_2*2</t>
    <phoneticPr fontId="1" type="noConversion"/>
  </si>
  <si>
    <t>Q8NAN2</t>
    <phoneticPr fontId="1" type="noConversion"/>
  </si>
  <si>
    <t>Miga</t>
    <phoneticPr fontId="1" type="noConversion"/>
  </si>
  <si>
    <t>Q9BWH2</t>
    <phoneticPr fontId="1" type="noConversion"/>
  </si>
  <si>
    <t>FUNDC2</t>
    <phoneticPr fontId="1" type="noConversion"/>
  </si>
  <si>
    <t>Fun14</t>
    <phoneticPr fontId="1" type="noConversion"/>
  </si>
  <si>
    <t>Q9BXK5</t>
    <phoneticPr fontId="1" type="noConversion"/>
  </si>
  <si>
    <t>BCL2L13</t>
    <phoneticPr fontId="1" type="noConversion"/>
  </si>
  <si>
    <t>Bcl</t>
    <phoneticPr fontId="1" type="noConversion"/>
  </si>
  <si>
    <t>Q96M89</t>
    <phoneticPr fontId="1" type="noConversion"/>
  </si>
  <si>
    <t>CCDC138</t>
    <phoneticPr fontId="1" type="noConversion"/>
  </si>
  <si>
    <t>P57105</t>
    <phoneticPr fontId="1" type="noConversion"/>
  </si>
  <si>
    <t>SYNJ2BP</t>
    <phoneticPr fontId="1" type="noConversion"/>
  </si>
  <si>
    <t>PDZ</t>
    <phoneticPr fontId="1" type="noConversion"/>
  </si>
  <si>
    <t>Q96TC7</t>
    <phoneticPr fontId="1" type="noConversion"/>
  </si>
  <si>
    <t>RMDN3</t>
    <phoneticPr fontId="1" type="noConversion"/>
  </si>
  <si>
    <t>Q5VT66</t>
    <phoneticPr fontId="1" type="noConversion"/>
  </si>
  <si>
    <t>MOSC_N</t>
    <phoneticPr fontId="1" type="noConversion"/>
  </si>
  <si>
    <t>MAR C1</t>
    <phoneticPr fontId="1" type="noConversion"/>
  </si>
  <si>
    <t>Known</t>
    <phoneticPr fontId="1" type="noConversion"/>
  </si>
  <si>
    <t>Orphan</t>
    <phoneticPr fontId="1" type="noConversion"/>
  </si>
  <si>
    <t>polyA</t>
    <phoneticPr fontId="1" type="noConversion"/>
  </si>
  <si>
    <t>Non-poly A</t>
    <phoneticPr fontId="1" type="noConversion"/>
  </si>
  <si>
    <t>N/A</t>
    <phoneticPr fontId="1" type="noConversion"/>
  </si>
  <si>
    <t>N/A</t>
    <phoneticPr fontId="1" type="noConversion"/>
  </si>
  <si>
    <t>Gene symbol</t>
    <phoneticPr fontId="1" type="noConversion"/>
  </si>
  <si>
    <t>Uniprot accession</t>
    <phoneticPr fontId="1" type="noConversion"/>
  </si>
  <si>
    <t>Protein name</t>
    <phoneticPr fontId="1" type="noConversion"/>
  </si>
  <si>
    <t>GO molecular function</t>
    <phoneticPr fontId="1" type="noConversion"/>
  </si>
  <si>
    <t>GO cellular component</t>
    <phoneticPr fontId="1" type="noConversion"/>
  </si>
  <si>
    <t>OMM annotation (Hung V., et al.eLife. 2017.)</t>
  </si>
  <si>
    <t>OMM annotation (Hung V., et al.eLife. 2017.)</t>
    <phoneticPr fontId="1" type="noConversion"/>
  </si>
  <si>
    <t>Mitochndrial annotation</t>
  </si>
  <si>
    <t>Mitochndrial annotation</t>
    <phoneticPr fontId="1" type="noConversion"/>
  </si>
  <si>
    <t>Sub-mitochondrial annotation</t>
  </si>
  <si>
    <t>Sub-mitochondrial annotation</t>
    <phoneticPr fontId="1" type="noConversion"/>
  </si>
  <si>
    <t>Mito-ER contact annotation (Cho K., et al. PNAS. 2020.)</t>
    <phoneticPr fontId="1" type="noConversion"/>
  </si>
  <si>
    <t>OOPS (Queiroz, R.M.L., et al. Nat. Biotech. 2019.)</t>
    <phoneticPr fontId="1" type="noConversion"/>
  </si>
  <si>
    <t>OligodT pulldown (Queiroz, RML., et al Nat. Biotech. 2019)</t>
    <phoneticPr fontId="1" type="noConversion"/>
  </si>
  <si>
    <t>XRANX (Trendel J.,et al. Cell. 2019)</t>
    <phoneticPr fontId="1" type="noConversion"/>
  </si>
  <si>
    <t>OligodT Pulldown (Baltz AG.,et al. Mol Cell.2012)</t>
    <phoneticPr fontId="1" type="noConversion"/>
  </si>
  <si>
    <t>CARIC (Huang R.,et al. PNAS.2019)</t>
    <phoneticPr fontId="1" type="noConversion"/>
  </si>
  <si>
    <t>GO RNA binding</t>
    <phoneticPr fontId="1" type="noConversion"/>
  </si>
  <si>
    <t>SerIC nucleus (Conrad T., et al. Nat. Commun. 2016)</t>
    <phoneticPr fontId="1" type="noConversion"/>
  </si>
  <si>
    <t>RBD map (Castello A., et al. Mol Cell. 2016)</t>
    <phoneticPr fontId="1" type="noConversion"/>
  </si>
  <si>
    <t>OligodT Pulldown (Castello A., et al. Cell. 2012)</t>
    <phoneticPr fontId="1" type="noConversion"/>
  </si>
  <si>
    <t>OligodT Pulldown (Milek M, et al. Genome Res. 2017)</t>
    <phoneticPr fontId="1" type="noConversion"/>
  </si>
  <si>
    <t>polyA RBP</t>
    <phoneticPr fontId="1" type="noConversion"/>
  </si>
  <si>
    <t>Ratio (+FA vs -FA), log2</t>
    <phoneticPr fontId="1" type="noConversion"/>
  </si>
  <si>
    <t>GO molecular function</t>
  </si>
  <si>
    <t>GO molecular function</t>
    <phoneticPr fontId="1" type="noConversion"/>
  </si>
  <si>
    <t>OOPS (Queiroz, R.M.L., et al. Nat. Biotech. 2019.)</t>
    <phoneticPr fontId="1" type="noConversion"/>
  </si>
  <si>
    <t>Associated Tabs</t>
  </si>
  <si>
    <t>Column name</t>
  </si>
  <si>
    <t>Column definition</t>
  </si>
  <si>
    <t>Uniprot accession</t>
  </si>
  <si>
    <t>Uniprot accesion IDs for the protein group</t>
    <phoneticPr fontId="1" type="noConversion"/>
  </si>
  <si>
    <t>Gene symbol</t>
  </si>
  <si>
    <t>Gene symbols and synonyms</t>
  </si>
  <si>
    <t>Protein name</t>
  </si>
  <si>
    <t>The GO molecular function terms. N/A indicates not available.</t>
    <phoneticPr fontId="1" type="noConversion"/>
  </si>
  <si>
    <t>GO cellular component</t>
  </si>
  <si>
    <t>The GO cellular component terms. N/A indicates not available.</t>
    <phoneticPr fontId="1" type="noConversion"/>
  </si>
  <si>
    <t>OOPS (Queiroz, R.M.L., et al. Nat. Biotech. 2019)</t>
    <phoneticPr fontId="1" type="noConversion"/>
  </si>
  <si>
    <t>The RBPs identified by OOPS in Queiroz, R.M.L., et al. Nat. Biotech. 2019. 1 if yes, 0 if no.</t>
    <phoneticPr fontId="1" type="noConversion"/>
  </si>
  <si>
    <t>OligodT pulldown (Queiroz, RML., et al Nat. Biotech. 2019)</t>
  </si>
  <si>
    <t>The RBPs identified by oligodT pulldown in Queiroz, R.M.L., et al. Nat. Biotech. 2019. 1 if yes, 0 if no.</t>
    <phoneticPr fontId="1" type="noConversion"/>
  </si>
  <si>
    <t>XRANX (Trendel J.,et al. Cell. 2019)</t>
    <phoneticPr fontId="1" type="noConversion"/>
  </si>
  <si>
    <t>The RBPs identified by XRANX in Trendel J.,et al. Cell. 2019. 1 if yes, 0 if no.</t>
    <phoneticPr fontId="1" type="noConversion"/>
  </si>
  <si>
    <t>OligodT Pulldown (Baltz AG.,et al. Mol Cell.2012)</t>
    <phoneticPr fontId="1" type="noConversion"/>
  </si>
  <si>
    <t>The RBPs identified by oligodT pulldown in Baltz AG.,et al. Mol Cell.2012. 1 if yes, 0 if no.</t>
    <phoneticPr fontId="1" type="noConversion"/>
  </si>
  <si>
    <t>CARIC (Huang R.,et al. PNAS.2019)</t>
    <phoneticPr fontId="1" type="noConversion"/>
  </si>
  <si>
    <t>The RBPs identified by CARIC in Huang R.,et al. PNAS.2019. 1 if yes, 0 if no.</t>
    <phoneticPr fontId="1" type="noConversion"/>
  </si>
  <si>
    <t>GO RNA binding</t>
  </si>
  <si>
    <t>The RBPs annotated by GO. 1 if yes, 0 if no.</t>
    <phoneticPr fontId="1" type="noConversion"/>
  </si>
  <si>
    <t>SerIC nucleus</t>
    <phoneticPr fontId="1" type="noConversion"/>
  </si>
  <si>
    <t>RBD map (Castello A., et al. Mol Cell. 2016)</t>
    <phoneticPr fontId="1" type="noConversion"/>
  </si>
  <si>
    <t>The RBPs identified by OligodT based RBD profiling in Castello A., et al. Mol Cell. 2016. 1 if yes, 0 if no.</t>
    <phoneticPr fontId="1" type="noConversion"/>
  </si>
  <si>
    <t>OligodT Pulldown (Castello A., et al. Cell. 2012)</t>
    <phoneticPr fontId="1" type="noConversion"/>
  </si>
  <si>
    <t>The RBPs identified by oligodT pulldown in Castello A., et al. Cell. 2012. 1 if yes, 0 if no.</t>
    <phoneticPr fontId="1" type="noConversion"/>
  </si>
  <si>
    <t>The RBPs identified by oligodT pulldown in Milek M, et al. Genome Res. 2017. 1 if yes, 0 if no.</t>
    <phoneticPr fontId="1" type="noConversion"/>
  </si>
  <si>
    <t>known RBP</t>
  </si>
  <si>
    <t xml:space="preserve">The RBPs identified by at least one RBP dataset.  </t>
    <phoneticPr fontId="1" type="noConversion"/>
  </si>
  <si>
    <t>polyA RBP</t>
  </si>
  <si>
    <t xml:space="preserve">The RBPs identified by at least one RBP dataset.  </t>
    <phoneticPr fontId="1" type="noConversion"/>
  </si>
  <si>
    <t>Ratio (+FA vs -FA), log2</t>
    <phoneticPr fontId="1" type="noConversion"/>
  </si>
  <si>
    <t>The mean TMT ratio of FA crosslinking samples compared to the non-crosslinking samples.</t>
    <phoneticPr fontId="1" type="noConversion"/>
  </si>
  <si>
    <t>Domain 1</t>
  </si>
  <si>
    <t>The first domain of RBP. N/A indicates not available.</t>
    <phoneticPr fontId="1" type="noConversion"/>
  </si>
  <si>
    <t>The second domain of RBP. N/A indicates not available.</t>
    <phoneticPr fontId="1" type="noConversion"/>
  </si>
  <si>
    <t>OMM annotation (Hung V., et al.eLife. 2017.)</t>
    <phoneticPr fontId="1" type="noConversion"/>
  </si>
  <si>
    <t>The RBPs annotaetd as OMM and IMM proteins according to GOCC. N/A indicates not available.</t>
    <phoneticPr fontId="1" type="noConversion"/>
  </si>
  <si>
    <t>The nuclear RBPs identified by SerIC in Conrad T., et al. Nat. Commun. 2016. 1 if yes, 0 if no.</t>
    <phoneticPr fontId="1" type="noConversion"/>
  </si>
  <si>
    <t>The RBPs annotaetd as OMM proteins by APEX2-OMM profiling. 1 if yes, 0 if no.</t>
    <phoneticPr fontId="1" type="noConversion"/>
  </si>
  <si>
    <t>The RBPs annotaetd as mitochondrial proteins by a currated list. 1 if yes, 0 if no.</t>
    <phoneticPr fontId="1" type="noConversion"/>
  </si>
  <si>
    <t>The RBPs invlolved in mitochondrial-ER contacts according to split-TurboID profiling. 1 if yes, 0 if no.</t>
    <phoneticPr fontId="1" type="noConversion"/>
  </si>
  <si>
    <t>1,2</t>
    <phoneticPr fontId="1" type="noConversion"/>
  </si>
  <si>
    <r>
      <t xml:space="preserve">Supplementary Dataset 5. The lists of OMM-localized RBPs under basal and PUR conditions. </t>
    </r>
    <r>
      <rPr>
        <sz val="11"/>
        <color theme="1"/>
        <rFont val="Arial"/>
        <family val="2"/>
      </rPr>
      <t>The final OMM-localized RBPs under basal and PUR conditions are listed in Tab 1 and Tab 2 respectively. The OMM RBPs were compared with 10 different RBP datasets. The RBPs identified by at least one dataset were assigned as known RBPs and the remaining ones were assigned as RBP orphans. The RBPs identified by oligodT pulldown based methods are assigned as poly (A) RBPs and the remaining ones are assigned as non-poly (A) RBPs. The domains of OMM RBPs were obtained from Pfam. The OMM RBPs are compared with OMM proteins annotated by APEX2-OMM profiling, OMM and IMM proteins annoated by GOCC, mitochondrial proteins annotated by several datasets and proteins involved in mitochondrial-ER contacts annoated by split-TurboID profiling.</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</si>
</sst>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等线"/>
      <family val="2"/>
      <scheme val="minor"/>
    </font>
    <font>
      <sz val="9"/>
      <name val="等线"/>
      <family val="3"/>
      <charset val="134"/>
      <scheme val="minor"/>
    </font>
    <font>
      <b/>
      <sz val="11"/>
      <color theme="1"/>
      <name val="Arial"/>
      <family val="2"/>
    </font>
    <font>
      <sz val="11"/>
      <color theme="1"/>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8">
    <xf numFmtId="0" fontId="0" fillId="0" borderId="0" xfId="0"/>
    <xf numFmtId="0" fontId="2" fillId="0" borderId="0" xfId="0" applyFont="1"/>
    <xf numFmtId="0" fontId="3" fillId="0" borderId="0" xfId="0" applyFont="1"/>
    <xf numFmtId="16" fontId="3" fillId="0" borderId="0" xfId="0" applyNumberFormat="1" applyFont="1"/>
    <xf numFmtId="0" fontId="3" fillId="0" borderId="0" xfId="0" applyFont="1" applyAlignment="1">
      <alignment vertical="center"/>
    </xf>
    <xf numFmtId="16" fontId="3" fillId="0" borderId="0" xfId="0" applyNumberFormat="1" applyFont="1" applyAlignment="1">
      <alignment vertical="center"/>
    </xf>
    <xf numFmtId="0" fontId="3" fillId="0" borderId="0" xfId="0" applyFont="1" applyAlignment="1">
      <alignment horizontal="center" vertical="center"/>
    </xf>
    <xf numFmtId="0" fontId="2" fillId="0" borderId="0" xfId="0" applyFont="1" applyAlignment="1">
      <alignment horizontal="left" vertical="top" wrapText="1"/>
    </xf>
  </cellXfs>
  <cellStyles count="1">
    <cellStyle name="常规" xfId="0" builtinId="0"/>
  </cellStyles>
  <dxfs count="1">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oximity%20RNA-binding%20proteome/MS%20data/RBP%20resource/APEX-PS%20dataset%20without%20glycoprotei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ucleus"/>
      <sheetName val="Sheet1"/>
      <sheetName val="Sheet2"/>
      <sheetName val="Sheet4"/>
      <sheetName val="Sheet6"/>
      <sheetName val="nucleolus"/>
      <sheetName val="Sheet3"/>
      <sheetName val="Sheet5"/>
      <sheetName val="OMM -puro"/>
      <sheetName val="Sheet7"/>
      <sheetName val="OMM +p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I2" t="str">
            <v>Q9BWH2</v>
          </cell>
          <cell r="J2" t="str">
            <v>FUNDC2</v>
          </cell>
          <cell r="K2">
            <v>1</v>
          </cell>
          <cell r="L2">
            <v>2.0925000000000002</v>
          </cell>
        </row>
        <row r="3">
          <cell r="I3" t="str">
            <v>P08670</v>
          </cell>
          <cell r="J3" t="str">
            <v>VIM</v>
          </cell>
          <cell r="K3">
            <v>4</v>
          </cell>
          <cell r="L3">
            <v>2.1814999999999998</v>
          </cell>
        </row>
        <row r="4">
          <cell r="I4" t="str">
            <v>P57105</v>
          </cell>
          <cell r="J4" t="str">
            <v>SYNJ2BP</v>
          </cell>
          <cell r="K4">
            <v>0</v>
          </cell>
          <cell r="L4">
            <v>2.7699999999999996</v>
          </cell>
        </row>
        <row r="5">
          <cell r="I5" t="str">
            <v>P19367</v>
          </cell>
          <cell r="J5" t="str">
            <v>HK1</v>
          </cell>
          <cell r="K5">
            <v>1</v>
          </cell>
          <cell r="L5">
            <v>2.9634999999999998</v>
          </cell>
        </row>
        <row r="6">
          <cell r="I6" t="str">
            <v>Q96TC7</v>
          </cell>
          <cell r="J6" t="str">
            <v>RMDN3</v>
          </cell>
          <cell r="K6">
            <v>0</v>
          </cell>
          <cell r="L6">
            <v>2.9874999999999998</v>
          </cell>
        </row>
        <row r="7">
          <cell r="I7" t="str">
            <v>P00387</v>
          </cell>
          <cell r="J7" t="str">
            <v>CYB5R3</v>
          </cell>
          <cell r="K7">
            <v>2</v>
          </cell>
          <cell r="L7">
            <v>3.0215000000000001</v>
          </cell>
        </row>
        <row r="8">
          <cell r="I8" t="str">
            <v>Q9BXK5</v>
          </cell>
          <cell r="J8" t="str">
            <v>BCL2L13</v>
          </cell>
          <cell r="K8">
            <v>0</v>
          </cell>
          <cell r="L8">
            <v>3.0545</v>
          </cell>
        </row>
        <row r="9">
          <cell r="I9" t="str">
            <v>O94826</v>
          </cell>
          <cell r="J9" t="str">
            <v>TOMM70</v>
          </cell>
          <cell r="K9">
            <v>1</v>
          </cell>
          <cell r="L9">
            <v>3.1109999999999998</v>
          </cell>
        </row>
        <row r="10">
          <cell r="I10" t="str">
            <v>Q8NAN2</v>
          </cell>
          <cell r="J10" t="str">
            <v>MIGA1</v>
          </cell>
          <cell r="K10">
            <v>1</v>
          </cell>
          <cell r="L10">
            <v>3.1740000000000004</v>
          </cell>
        </row>
        <row r="11">
          <cell r="I11" t="str">
            <v>Q5VT66</v>
          </cell>
          <cell r="J11" t="str">
            <v>M A R C1</v>
          </cell>
          <cell r="K11">
            <v>0</v>
          </cell>
          <cell r="L11">
            <v>3.1790000000000003</v>
          </cell>
        </row>
        <row r="12">
          <cell r="I12" t="str">
            <v>Q7Z434</v>
          </cell>
          <cell r="J12" t="str">
            <v>MAVS</v>
          </cell>
          <cell r="K12">
            <v>2</v>
          </cell>
          <cell r="L12">
            <v>3.3944999999999999</v>
          </cell>
        </row>
        <row r="13">
          <cell r="I13" t="str">
            <v>Q92667</v>
          </cell>
          <cell r="J13" t="str">
            <v>AKAP1</v>
          </cell>
          <cell r="K13">
            <v>8</v>
          </cell>
          <cell r="L13">
            <v>3.6524999999999999</v>
          </cell>
        </row>
        <row r="14">
          <cell r="I14" t="str">
            <v>Q96M89</v>
          </cell>
          <cell r="J14" t="str">
            <v>CCDC138</v>
          </cell>
          <cell r="K14">
            <v>0</v>
          </cell>
          <cell r="L14">
            <v>3.7145000000000001</v>
          </cell>
        </row>
        <row r="16">
          <cell r="I16" t="str">
            <v>Q4AC94</v>
          </cell>
          <cell r="J16" t="str">
            <v>C2CD3</v>
          </cell>
          <cell r="K16">
            <v>1</v>
          </cell>
          <cell r="L16">
            <v>2.5554999999999999</v>
          </cell>
        </row>
        <row r="17">
          <cell r="I17" t="str">
            <v>Q86VP1</v>
          </cell>
          <cell r="J17" t="str">
            <v>TAX1BP1</v>
          </cell>
          <cell r="K17">
            <v>0</v>
          </cell>
          <cell r="L17">
            <v>2.6559999999999997</v>
          </cell>
        </row>
        <row r="18">
          <cell r="I18" t="str">
            <v>A0A0A0MRK6</v>
          </cell>
          <cell r="J18" t="str">
            <v>MTX1</v>
          </cell>
          <cell r="K18">
            <v>0</v>
          </cell>
          <cell r="L18">
            <v>2.6894999999999998</v>
          </cell>
        </row>
        <row r="19">
          <cell r="I19" t="str">
            <v>Q9UH62</v>
          </cell>
          <cell r="J19" t="str">
            <v>ARMCX3</v>
          </cell>
          <cell r="K19">
            <v>1</v>
          </cell>
          <cell r="L19">
            <v>2.7845</v>
          </cell>
        </row>
        <row r="20">
          <cell r="I20" t="str">
            <v>Q9NVH0</v>
          </cell>
          <cell r="J20" t="str">
            <v>EXD2</v>
          </cell>
          <cell r="K20">
            <v>2</v>
          </cell>
          <cell r="L20">
            <v>2.9545000000000003</v>
          </cell>
        </row>
        <row r="21">
          <cell r="I21" t="str">
            <v>Q8IXI1</v>
          </cell>
          <cell r="J21" t="str">
            <v>RHOT2</v>
          </cell>
          <cell r="K21">
            <v>2</v>
          </cell>
          <cell r="L21">
            <v>2.9704999999999999</v>
          </cell>
        </row>
        <row r="22">
          <cell r="I22" t="str">
            <v>Q00325</v>
          </cell>
          <cell r="J22" t="str">
            <v>SLC25A3</v>
          </cell>
          <cell r="K22">
            <v>3</v>
          </cell>
          <cell r="L22">
            <v>3.0084999999999997</v>
          </cell>
        </row>
        <row r="23">
          <cell r="I23" t="str">
            <v>Q49A88</v>
          </cell>
          <cell r="J23" t="str">
            <v>CCDC14</v>
          </cell>
          <cell r="K23">
            <v>1</v>
          </cell>
          <cell r="L23">
            <v>3.0644999999999998</v>
          </cell>
        </row>
        <row r="24">
          <cell r="I24" t="str">
            <v>Q14318</v>
          </cell>
          <cell r="J24" t="str">
            <v>FKBP8</v>
          </cell>
          <cell r="K24">
            <v>2</v>
          </cell>
          <cell r="L24">
            <v>3.1005000000000003</v>
          </cell>
        </row>
        <row r="25">
          <cell r="I25" t="str">
            <v>Q16531</v>
          </cell>
          <cell r="J25" t="str">
            <v>DDB1</v>
          </cell>
          <cell r="K25">
            <v>2</v>
          </cell>
          <cell r="L25">
            <v>3.109</v>
          </cell>
        </row>
        <row r="26">
          <cell r="I26" t="str">
            <v>P02794</v>
          </cell>
          <cell r="J26" t="str">
            <v>FTH1</v>
          </cell>
          <cell r="K26">
            <v>2</v>
          </cell>
          <cell r="L26">
            <v>3.2395</v>
          </cell>
        </row>
        <row r="27">
          <cell r="I27" t="str">
            <v>F1T0I1</v>
          </cell>
          <cell r="J27" t="str">
            <v>SEC16A</v>
          </cell>
          <cell r="K27">
            <v>0</v>
          </cell>
          <cell r="L27">
            <v>3.2409999999999997</v>
          </cell>
        </row>
        <row r="28">
          <cell r="I28" t="str">
            <v>Q15154</v>
          </cell>
          <cell r="J28" t="str">
            <v>PCM1</v>
          </cell>
          <cell r="K28">
            <v>2</v>
          </cell>
          <cell r="L28">
            <v>3.2850000000000001</v>
          </cell>
        </row>
        <row r="29">
          <cell r="I29" t="str">
            <v>P35232</v>
          </cell>
          <cell r="J29" t="str">
            <v>PHB</v>
          </cell>
          <cell r="K29">
            <v>2</v>
          </cell>
          <cell r="L29">
            <v>3.3919999999999999</v>
          </cell>
        </row>
        <row r="30">
          <cell r="I30" t="str">
            <v>M0R1A7</v>
          </cell>
          <cell r="J30" t="str">
            <v>RPL18A</v>
          </cell>
          <cell r="K30">
            <v>3</v>
          </cell>
          <cell r="L30">
            <v>3.4714999999999998</v>
          </cell>
        </row>
      </sheetData>
      <sheetData sheetId="1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8"/>
  <sheetViews>
    <sheetView workbookViewId="0">
      <selection activeCell="I1" sqref="I1"/>
    </sheetView>
  </sheetViews>
  <sheetFormatPr defaultRowHeight="14.25" x14ac:dyDescent="0.2"/>
  <cols>
    <col min="1" max="2" width="9" style="2"/>
    <col min="3" max="3" width="25.875" style="2" customWidth="1"/>
    <col min="4" max="4" width="19.25" style="2" customWidth="1"/>
    <col min="5" max="5" width="23.125" style="2" customWidth="1"/>
    <col min="6" max="12" width="9" style="2"/>
    <col min="13" max="13" width="8.875" style="2" customWidth="1"/>
    <col min="14" max="24" width="9" style="2"/>
  </cols>
  <sheetData>
    <row r="1" spans="1:24" ht="15" x14ac:dyDescent="0.25">
      <c r="A1" s="1" t="s">
        <v>218</v>
      </c>
      <c r="B1" s="1" t="s">
        <v>217</v>
      </c>
      <c r="C1" s="1" t="s">
        <v>219</v>
      </c>
      <c r="D1" s="1" t="s">
        <v>242</v>
      </c>
      <c r="E1" s="1" t="s">
        <v>221</v>
      </c>
      <c r="F1" s="1" t="s">
        <v>282</v>
      </c>
      <c r="G1" s="1" t="s">
        <v>227</v>
      </c>
      <c r="H1" s="1" t="s">
        <v>225</v>
      </c>
      <c r="I1" s="1" t="s">
        <v>228</v>
      </c>
      <c r="J1" s="1" t="s">
        <v>229</v>
      </c>
      <c r="K1" s="1" t="s">
        <v>230</v>
      </c>
      <c r="L1" s="1" t="s">
        <v>231</v>
      </c>
      <c r="M1" s="1" t="s">
        <v>232</v>
      </c>
      <c r="N1" s="1" t="s">
        <v>233</v>
      </c>
      <c r="O1" s="1" t="s">
        <v>234</v>
      </c>
      <c r="P1" s="1" t="s">
        <v>235</v>
      </c>
      <c r="Q1" s="1" t="s">
        <v>236</v>
      </c>
      <c r="R1" s="1" t="s">
        <v>237</v>
      </c>
      <c r="S1" s="1" t="s">
        <v>238</v>
      </c>
      <c r="T1" s="1" t="s">
        <v>164</v>
      </c>
      <c r="U1" s="1" t="s">
        <v>239</v>
      </c>
      <c r="V1" s="1" t="s">
        <v>240</v>
      </c>
      <c r="W1" s="1" t="s">
        <v>169</v>
      </c>
      <c r="X1" s="1" t="s">
        <v>170</v>
      </c>
    </row>
    <row r="2" spans="1:24" x14ac:dyDescent="0.2">
      <c r="A2" s="2" t="s">
        <v>60</v>
      </c>
      <c r="B2" s="2" t="s">
        <v>61</v>
      </c>
      <c r="C2" s="2" t="s">
        <v>62</v>
      </c>
      <c r="D2" s="2" t="s">
        <v>63</v>
      </c>
      <c r="E2" s="2" t="s">
        <v>64</v>
      </c>
      <c r="F2" s="2">
        <v>0</v>
      </c>
      <c r="G2" s="2" t="s">
        <v>162</v>
      </c>
      <c r="H2" s="2">
        <v>0</v>
      </c>
      <c r="I2" s="2">
        <v>0</v>
      </c>
      <c r="J2" s="2">
        <v>1</v>
      </c>
      <c r="K2" s="2">
        <v>0</v>
      </c>
      <c r="L2" s="2">
        <v>1</v>
      </c>
      <c r="M2" s="2">
        <v>0</v>
      </c>
      <c r="N2" s="2">
        <v>0</v>
      </c>
      <c r="O2" s="2">
        <v>0</v>
      </c>
      <c r="P2" s="2">
        <v>0</v>
      </c>
      <c r="Q2" s="2">
        <v>0</v>
      </c>
      <c r="R2" s="2">
        <v>0</v>
      </c>
      <c r="S2" s="2">
        <v>0</v>
      </c>
      <c r="T2" s="2" t="s">
        <v>165</v>
      </c>
      <c r="U2" s="2" t="s">
        <v>168</v>
      </c>
      <c r="V2" s="2">
        <f>VLOOKUP(A2,[1]Sheet7!$I$2:$L$30,4,FALSE)</f>
        <v>3.2850000000000001</v>
      </c>
      <c r="W2" s="2" t="s">
        <v>65</v>
      </c>
      <c r="X2" s="2" t="s">
        <v>171</v>
      </c>
    </row>
    <row r="3" spans="1:24" x14ac:dyDescent="0.2">
      <c r="A3" s="2" t="s">
        <v>15</v>
      </c>
      <c r="B3" s="2" t="s">
        <v>16</v>
      </c>
      <c r="C3" s="2" t="s">
        <v>17</v>
      </c>
      <c r="D3" s="2" t="s">
        <v>18</v>
      </c>
      <c r="E3" s="2" t="s">
        <v>19</v>
      </c>
      <c r="F3" s="2">
        <v>0</v>
      </c>
      <c r="G3" s="2" t="s">
        <v>20</v>
      </c>
      <c r="H3" s="2">
        <v>1</v>
      </c>
      <c r="I3" s="2">
        <v>0</v>
      </c>
      <c r="J3" s="2">
        <v>1</v>
      </c>
      <c r="K3" s="2">
        <v>0</v>
      </c>
      <c r="L3" s="2">
        <v>1</v>
      </c>
      <c r="M3" s="2">
        <v>0</v>
      </c>
      <c r="N3" s="2">
        <v>1</v>
      </c>
      <c r="O3" s="2">
        <v>0</v>
      </c>
      <c r="P3" s="2">
        <v>0</v>
      </c>
      <c r="Q3" s="2">
        <v>0</v>
      </c>
      <c r="R3" s="2">
        <v>0</v>
      </c>
      <c r="S3" s="2">
        <v>0</v>
      </c>
      <c r="T3" s="2" t="s">
        <v>165</v>
      </c>
      <c r="U3" s="2" t="s">
        <v>168</v>
      </c>
      <c r="V3" s="2">
        <f>VLOOKUP(A3,[1]Sheet7!$I$2:$L$30,4,FALSE)</f>
        <v>3.0084999999999997</v>
      </c>
      <c r="W3" s="2" t="s">
        <v>21</v>
      </c>
      <c r="X3" s="2" t="s">
        <v>171</v>
      </c>
    </row>
    <row r="4" spans="1:24" x14ac:dyDescent="0.2">
      <c r="A4" s="2" t="s">
        <v>47</v>
      </c>
      <c r="B4" s="2" t="s">
        <v>48</v>
      </c>
      <c r="C4" s="2" t="s">
        <v>49</v>
      </c>
      <c r="D4" s="2" t="s">
        <v>50</v>
      </c>
      <c r="E4" s="2" t="s">
        <v>51</v>
      </c>
      <c r="F4" s="2">
        <v>0</v>
      </c>
      <c r="G4" s="2" t="s">
        <v>162</v>
      </c>
      <c r="H4" s="2">
        <v>1</v>
      </c>
      <c r="I4" s="2">
        <v>1</v>
      </c>
      <c r="J4" s="2">
        <v>1</v>
      </c>
      <c r="K4" s="2">
        <v>0</v>
      </c>
      <c r="L4" s="2">
        <v>0</v>
      </c>
      <c r="M4" s="2">
        <v>0</v>
      </c>
      <c r="N4" s="2">
        <v>0</v>
      </c>
      <c r="O4" s="2">
        <v>0</v>
      </c>
      <c r="P4" s="2">
        <v>0</v>
      </c>
      <c r="Q4" s="2">
        <v>0</v>
      </c>
      <c r="R4" s="2">
        <v>0</v>
      </c>
      <c r="S4" s="2">
        <v>0</v>
      </c>
      <c r="T4" s="2" t="s">
        <v>165</v>
      </c>
      <c r="U4" s="2" t="s">
        <v>168</v>
      </c>
      <c r="V4" s="2">
        <f>VLOOKUP(A4,[1]Sheet7!$I$2:$L$30,4,FALSE)</f>
        <v>3.1005000000000003</v>
      </c>
      <c r="W4" s="2" t="s">
        <v>52</v>
      </c>
      <c r="X4" s="2" t="s">
        <v>171</v>
      </c>
    </row>
    <row r="5" spans="1:24" x14ac:dyDescent="0.2">
      <c r="A5" s="2" t="s">
        <v>41</v>
      </c>
      <c r="B5" s="2" t="s">
        <v>42</v>
      </c>
      <c r="C5" s="2" t="s">
        <v>43</v>
      </c>
      <c r="D5" s="2" t="s">
        <v>44</v>
      </c>
      <c r="E5" s="2" t="s">
        <v>45</v>
      </c>
      <c r="F5" s="2">
        <v>0</v>
      </c>
      <c r="G5" s="2" t="s">
        <v>162</v>
      </c>
      <c r="H5" s="2">
        <v>1</v>
      </c>
      <c r="I5" s="2">
        <v>0</v>
      </c>
      <c r="J5" s="2">
        <v>1</v>
      </c>
      <c r="K5" s="2">
        <v>0</v>
      </c>
      <c r="L5" s="2">
        <v>1</v>
      </c>
      <c r="M5" s="2">
        <v>0</v>
      </c>
      <c r="N5" s="2">
        <v>0</v>
      </c>
      <c r="O5" s="2">
        <v>0</v>
      </c>
      <c r="P5" s="2">
        <v>0</v>
      </c>
      <c r="Q5" s="2">
        <v>0</v>
      </c>
      <c r="R5" s="2">
        <v>0</v>
      </c>
      <c r="S5" s="2">
        <v>0</v>
      </c>
      <c r="T5" s="2" t="s">
        <v>165</v>
      </c>
      <c r="U5" s="2" t="s">
        <v>168</v>
      </c>
      <c r="V5" s="2">
        <f>VLOOKUP(A5,[1]Sheet7!$I$2:$L$30,4,FALSE)</f>
        <v>3.2395</v>
      </c>
      <c r="W5" s="2" t="s">
        <v>46</v>
      </c>
      <c r="X5" s="2" t="s">
        <v>171</v>
      </c>
    </row>
    <row r="6" spans="1:24" x14ac:dyDescent="0.2">
      <c r="A6" s="2" t="s">
        <v>80</v>
      </c>
      <c r="B6" s="2" t="s">
        <v>81</v>
      </c>
      <c r="C6" s="2" t="s">
        <v>82</v>
      </c>
      <c r="D6" s="2" t="s">
        <v>83</v>
      </c>
      <c r="E6" s="2" t="s">
        <v>84</v>
      </c>
      <c r="F6" s="2">
        <v>1</v>
      </c>
      <c r="G6" s="2" t="s">
        <v>162</v>
      </c>
      <c r="H6" s="2">
        <v>1</v>
      </c>
      <c r="I6" s="2">
        <v>0</v>
      </c>
      <c r="J6" s="2">
        <v>0</v>
      </c>
      <c r="K6" s="2">
        <v>1</v>
      </c>
      <c r="L6" s="2">
        <v>0</v>
      </c>
      <c r="M6" s="2">
        <v>0</v>
      </c>
      <c r="N6" s="2">
        <v>0</v>
      </c>
      <c r="O6" s="2">
        <v>0</v>
      </c>
      <c r="P6" s="2">
        <v>0</v>
      </c>
      <c r="Q6" s="2">
        <v>0</v>
      </c>
      <c r="R6" s="2">
        <v>0</v>
      </c>
      <c r="S6" s="2">
        <v>0</v>
      </c>
      <c r="T6" s="2" t="s">
        <v>165</v>
      </c>
      <c r="U6" s="2" t="s">
        <v>167</v>
      </c>
      <c r="V6" s="2">
        <f>VLOOKUP(A6,[1]Sheet7!$I$2:$L$30,4,FALSE)</f>
        <v>2.5554999999999999</v>
      </c>
      <c r="W6" s="2" t="s">
        <v>85</v>
      </c>
      <c r="X6" s="2" t="s">
        <v>171</v>
      </c>
    </row>
    <row r="7" spans="1:24" x14ac:dyDescent="0.2">
      <c r="A7" s="2" t="s">
        <v>35</v>
      </c>
      <c r="B7" s="2" t="s">
        <v>36</v>
      </c>
      <c r="C7" s="2" t="s">
        <v>37</v>
      </c>
      <c r="D7" s="2" t="s">
        <v>38</v>
      </c>
      <c r="E7" s="2" t="s">
        <v>39</v>
      </c>
      <c r="F7" s="2">
        <v>0</v>
      </c>
      <c r="G7" s="2" t="s">
        <v>20</v>
      </c>
      <c r="H7" s="2">
        <v>1</v>
      </c>
      <c r="I7" s="2">
        <v>0</v>
      </c>
      <c r="J7" s="2">
        <v>1</v>
      </c>
      <c r="K7" s="2">
        <v>0</v>
      </c>
      <c r="L7" s="2">
        <v>0</v>
      </c>
      <c r="M7" s="2">
        <v>0</v>
      </c>
      <c r="N7" s="2">
        <v>1</v>
      </c>
      <c r="O7" s="2">
        <v>0</v>
      </c>
      <c r="P7" s="2">
        <v>0</v>
      </c>
      <c r="Q7" s="2">
        <v>0</v>
      </c>
      <c r="R7" s="2">
        <v>0</v>
      </c>
      <c r="S7" s="2">
        <v>0</v>
      </c>
      <c r="T7" s="2" t="s">
        <v>165</v>
      </c>
      <c r="U7" s="2" t="s">
        <v>168</v>
      </c>
      <c r="V7" s="2">
        <f>VLOOKUP(A7,[1]Sheet7!$I$2:$L$30,4,FALSE)</f>
        <v>3.3919999999999999</v>
      </c>
      <c r="W7" s="2" t="s">
        <v>40</v>
      </c>
      <c r="X7" s="2" t="s">
        <v>171</v>
      </c>
    </row>
    <row r="8" spans="1:24" x14ac:dyDescent="0.2">
      <c r="A8" s="2" t="s">
        <v>106</v>
      </c>
      <c r="B8" s="2" t="s">
        <v>107</v>
      </c>
      <c r="C8" s="2" t="s">
        <v>108</v>
      </c>
      <c r="D8" s="2" t="s">
        <v>162</v>
      </c>
      <c r="E8" s="2" t="s">
        <v>109</v>
      </c>
      <c r="F8" s="2">
        <v>1</v>
      </c>
      <c r="G8" s="2" t="s">
        <v>162</v>
      </c>
      <c r="H8" s="2">
        <v>1</v>
      </c>
      <c r="I8" s="2">
        <v>1</v>
      </c>
      <c r="J8" s="2">
        <v>0</v>
      </c>
      <c r="K8" s="2">
        <v>0</v>
      </c>
      <c r="L8" s="2">
        <v>0</v>
      </c>
      <c r="M8" s="2">
        <v>0</v>
      </c>
      <c r="N8" s="2">
        <v>0</v>
      </c>
      <c r="O8" s="2">
        <v>0</v>
      </c>
      <c r="P8" s="2">
        <v>0</v>
      </c>
      <c r="Q8" s="2">
        <v>0</v>
      </c>
      <c r="R8" s="2">
        <v>0</v>
      </c>
      <c r="S8" s="2">
        <v>0</v>
      </c>
      <c r="T8" s="2" t="s">
        <v>165</v>
      </c>
      <c r="U8" s="2" t="s">
        <v>168</v>
      </c>
      <c r="V8" s="2">
        <f>VLOOKUP(A8,[1]Sheet7!$I$2:$L$30,4,FALSE)</f>
        <v>2.7845</v>
      </c>
      <c r="W8" s="2" t="s">
        <v>110</v>
      </c>
      <c r="X8" s="2" t="s">
        <v>171</v>
      </c>
    </row>
    <row r="9" spans="1:24" x14ac:dyDescent="0.2">
      <c r="A9" s="2" t="s">
        <v>0</v>
      </c>
      <c r="B9" s="2" t="s">
        <v>1</v>
      </c>
      <c r="C9" s="2" t="s">
        <v>2</v>
      </c>
      <c r="D9" s="2" t="s">
        <v>3</v>
      </c>
      <c r="E9" s="2" t="s">
        <v>4</v>
      </c>
      <c r="F9" s="2">
        <v>0</v>
      </c>
      <c r="G9" s="2" t="s">
        <v>5</v>
      </c>
      <c r="H9" s="2">
        <v>1</v>
      </c>
      <c r="I9" s="2">
        <v>1</v>
      </c>
      <c r="J9" s="2">
        <v>1</v>
      </c>
      <c r="K9" s="2">
        <v>1</v>
      </c>
      <c r="L9" s="2">
        <v>1</v>
      </c>
      <c r="M9" s="2">
        <v>1</v>
      </c>
      <c r="N9" s="2">
        <v>0</v>
      </c>
      <c r="O9" s="2">
        <v>1</v>
      </c>
      <c r="P9" s="2">
        <v>0</v>
      </c>
      <c r="Q9" s="2">
        <v>0</v>
      </c>
      <c r="R9" s="2">
        <v>1</v>
      </c>
      <c r="S9" s="2">
        <v>1</v>
      </c>
      <c r="T9" s="2" t="s">
        <v>165</v>
      </c>
      <c r="U9" s="2" t="s">
        <v>167</v>
      </c>
      <c r="V9" s="2">
        <f>VLOOKUP(A9,[1]Sheet7!$I$2:$L$30,4,FALSE)</f>
        <v>3.6524999999999999</v>
      </c>
      <c r="W9" s="2" t="s">
        <v>6</v>
      </c>
      <c r="X9" s="2" t="s">
        <v>7</v>
      </c>
    </row>
    <row r="10" spans="1:24" x14ac:dyDescent="0.2">
      <c r="A10" s="2" t="s">
        <v>73</v>
      </c>
      <c r="B10" s="2" t="s">
        <v>74</v>
      </c>
      <c r="C10" s="2" t="s">
        <v>75</v>
      </c>
      <c r="D10" s="2" t="s">
        <v>76</v>
      </c>
      <c r="E10" s="2" t="s">
        <v>77</v>
      </c>
      <c r="F10" s="2">
        <v>0</v>
      </c>
      <c r="G10" s="2" t="s">
        <v>162</v>
      </c>
      <c r="H10" s="2">
        <v>1</v>
      </c>
      <c r="I10" s="2">
        <v>0</v>
      </c>
      <c r="J10" s="2">
        <v>1</v>
      </c>
      <c r="K10" s="2">
        <v>0</v>
      </c>
      <c r="L10" s="2">
        <v>0</v>
      </c>
      <c r="M10" s="2">
        <v>0</v>
      </c>
      <c r="N10" s="2">
        <v>0</v>
      </c>
      <c r="O10" s="2">
        <v>0</v>
      </c>
      <c r="P10" s="2">
        <v>0</v>
      </c>
      <c r="Q10" s="2">
        <v>0</v>
      </c>
      <c r="R10" s="2">
        <v>0</v>
      </c>
      <c r="S10" s="2">
        <v>0</v>
      </c>
      <c r="T10" s="2" t="s">
        <v>165</v>
      </c>
      <c r="U10" s="2" t="s">
        <v>168</v>
      </c>
      <c r="V10" s="2">
        <f>VLOOKUP(A10,[1]Sheet7!$I$2:$L$30,4,FALSE)</f>
        <v>3.1109999999999998</v>
      </c>
      <c r="W10" s="2" t="s">
        <v>78</v>
      </c>
      <c r="X10" s="2" t="s">
        <v>79</v>
      </c>
    </row>
    <row r="11" spans="1:24" x14ac:dyDescent="0.2">
      <c r="A11" s="2" t="s">
        <v>117</v>
      </c>
      <c r="B11" s="2" t="s">
        <v>118</v>
      </c>
      <c r="C11" s="2" t="s">
        <v>119</v>
      </c>
      <c r="D11" s="2" t="s">
        <v>162</v>
      </c>
      <c r="E11" s="2" t="s">
        <v>120</v>
      </c>
      <c r="F11" s="2">
        <v>1</v>
      </c>
      <c r="G11" s="2" t="s">
        <v>162</v>
      </c>
      <c r="H11" s="2">
        <v>1</v>
      </c>
      <c r="I11" s="2">
        <v>0</v>
      </c>
      <c r="J11" s="2">
        <v>0</v>
      </c>
      <c r="K11" s="2">
        <v>0</v>
      </c>
      <c r="L11" s="2">
        <v>0</v>
      </c>
      <c r="M11" s="2">
        <v>0</v>
      </c>
      <c r="N11" s="2">
        <v>0</v>
      </c>
      <c r="O11" s="2">
        <v>0</v>
      </c>
      <c r="P11" s="2">
        <v>0</v>
      </c>
      <c r="Q11" s="2">
        <v>0</v>
      </c>
      <c r="R11" s="2">
        <v>0</v>
      </c>
      <c r="S11" s="2">
        <v>0</v>
      </c>
      <c r="T11" s="2" t="s">
        <v>166</v>
      </c>
      <c r="U11" s="2" t="s">
        <v>168</v>
      </c>
      <c r="V11" s="2">
        <f>VLOOKUP(A11,[1]Sheet7!$I$2:$L$30,4,FALSE)</f>
        <v>2.6894999999999998</v>
      </c>
      <c r="W11" s="2" t="s">
        <v>121</v>
      </c>
      <c r="X11" s="2" t="s">
        <v>122</v>
      </c>
    </row>
    <row r="12" spans="1:24" x14ac:dyDescent="0.2">
      <c r="A12" s="2" t="s">
        <v>152</v>
      </c>
      <c r="B12" s="2" t="s">
        <v>153</v>
      </c>
      <c r="C12" s="2" t="s">
        <v>154</v>
      </c>
      <c r="D12" s="2" t="s">
        <v>162</v>
      </c>
      <c r="E12" s="2" t="s">
        <v>155</v>
      </c>
      <c r="F12" s="2">
        <v>0</v>
      </c>
      <c r="G12" s="2" t="s">
        <v>162</v>
      </c>
      <c r="H12" s="2">
        <v>0</v>
      </c>
      <c r="I12" s="2">
        <v>0</v>
      </c>
      <c r="J12" s="2">
        <v>0</v>
      </c>
      <c r="K12" s="2">
        <v>0</v>
      </c>
      <c r="L12" s="2">
        <v>0</v>
      </c>
      <c r="M12" s="2">
        <v>0</v>
      </c>
      <c r="N12" s="2">
        <v>0</v>
      </c>
      <c r="O12" s="2">
        <v>0</v>
      </c>
      <c r="P12" s="2">
        <v>0</v>
      </c>
      <c r="Q12" s="2">
        <v>0</v>
      </c>
      <c r="R12" s="2">
        <v>0</v>
      </c>
      <c r="S12" s="2">
        <v>0</v>
      </c>
      <c r="T12" s="2" t="s">
        <v>166</v>
      </c>
      <c r="U12" s="2" t="s">
        <v>168</v>
      </c>
      <c r="V12" s="2">
        <f>VLOOKUP(A12,[1]Sheet7!$I$2:$L$30,4,FALSE)</f>
        <v>3.2409999999999997</v>
      </c>
      <c r="W12" s="2" t="s">
        <v>156</v>
      </c>
      <c r="X12" s="2" t="s">
        <v>157</v>
      </c>
    </row>
    <row r="13" spans="1:24" x14ac:dyDescent="0.2">
      <c r="A13" s="2" t="s">
        <v>141</v>
      </c>
      <c r="B13" s="2" t="s">
        <v>142</v>
      </c>
      <c r="C13" s="2" t="s">
        <v>143</v>
      </c>
      <c r="D13" s="2" t="s">
        <v>83</v>
      </c>
      <c r="E13" s="2" t="s">
        <v>144</v>
      </c>
      <c r="F13" s="2">
        <v>0</v>
      </c>
      <c r="G13" s="2" t="s">
        <v>5</v>
      </c>
      <c r="H13" s="2">
        <v>1</v>
      </c>
      <c r="I13" s="2">
        <v>0</v>
      </c>
      <c r="J13" s="2">
        <v>0</v>
      </c>
      <c r="K13" s="2">
        <v>0</v>
      </c>
      <c r="L13" s="2">
        <v>0</v>
      </c>
      <c r="M13" s="2">
        <v>0</v>
      </c>
      <c r="N13" s="2">
        <v>0</v>
      </c>
      <c r="O13" s="2">
        <v>0</v>
      </c>
      <c r="P13" s="2">
        <v>0</v>
      </c>
      <c r="Q13" s="2">
        <v>0</v>
      </c>
      <c r="R13" s="2">
        <v>0</v>
      </c>
      <c r="S13" s="2">
        <v>0</v>
      </c>
      <c r="T13" s="2" t="s">
        <v>166</v>
      </c>
      <c r="U13" s="2" t="s">
        <v>168</v>
      </c>
      <c r="V13" s="2">
        <f>VLOOKUP(A13,[1]Sheet7!$I$2:$L$30,4,FALSE)</f>
        <v>2.9874999999999998</v>
      </c>
      <c r="W13" s="2" t="s">
        <v>162</v>
      </c>
      <c r="X13" s="2" t="s">
        <v>162</v>
      </c>
    </row>
    <row r="14" spans="1:24" x14ac:dyDescent="0.2">
      <c r="A14" s="2" t="s">
        <v>158</v>
      </c>
      <c r="B14" s="2" t="s">
        <v>159</v>
      </c>
      <c r="C14" s="2" t="s">
        <v>160</v>
      </c>
      <c r="D14" s="2" t="s">
        <v>162</v>
      </c>
      <c r="E14" s="2" t="s">
        <v>162</v>
      </c>
      <c r="F14" s="2">
        <v>0</v>
      </c>
      <c r="G14" s="2" t="s">
        <v>162</v>
      </c>
      <c r="H14" s="2">
        <v>0</v>
      </c>
      <c r="I14" s="2">
        <v>0</v>
      </c>
      <c r="J14" s="2">
        <v>0</v>
      </c>
      <c r="K14" s="2">
        <v>0</v>
      </c>
      <c r="L14" s="2">
        <v>0</v>
      </c>
      <c r="M14" s="2">
        <v>0</v>
      </c>
      <c r="N14" s="2">
        <v>0</v>
      </c>
      <c r="O14" s="2">
        <v>0</v>
      </c>
      <c r="P14" s="2">
        <v>0</v>
      </c>
      <c r="Q14" s="2">
        <v>0</v>
      </c>
      <c r="R14" s="2">
        <v>0</v>
      </c>
      <c r="S14" s="2">
        <v>0</v>
      </c>
      <c r="T14" s="2" t="s">
        <v>166</v>
      </c>
      <c r="U14" s="2" t="s">
        <v>168</v>
      </c>
      <c r="V14" s="2">
        <f>VLOOKUP(A14,[1]Sheet7!$I$2:$L$30,4,FALSE)</f>
        <v>3.7145000000000001</v>
      </c>
      <c r="W14" s="2" t="s">
        <v>162</v>
      </c>
      <c r="X14" s="2" t="s">
        <v>162</v>
      </c>
    </row>
    <row r="15" spans="1:24" x14ac:dyDescent="0.2">
      <c r="A15" s="2" t="s">
        <v>135</v>
      </c>
      <c r="B15" s="3" t="s">
        <v>161</v>
      </c>
      <c r="C15" s="2" t="s">
        <v>136</v>
      </c>
      <c r="D15" s="2" t="s">
        <v>137</v>
      </c>
      <c r="E15" s="2" t="s">
        <v>138</v>
      </c>
      <c r="F15" s="2">
        <v>0</v>
      </c>
      <c r="G15" s="2" t="s">
        <v>5</v>
      </c>
      <c r="H15" s="2">
        <v>1</v>
      </c>
      <c r="I15" s="2">
        <v>0</v>
      </c>
      <c r="J15" s="2">
        <v>0</v>
      </c>
      <c r="K15" s="2">
        <v>0</v>
      </c>
      <c r="L15" s="2">
        <v>0</v>
      </c>
      <c r="M15" s="2">
        <v>0</v>
      </c>
      <c r="N15" s="2">
        <v>0</v>
      </c>
      <c r="O15" s="2">
        <v>0</v>
      </c>
      <c r="P15" s="2">
        <v>0</v>
      </c>
      <c r="Q15" s="2">
        <v>0</v>
      </c>
      <c r="R15" s="2">
        <v>0</v>
      </c>
      <c r="S15" s="2">
        <v>0</v>
      </c>
      <c r="T15" s="2" t="s">
        <v>166</v>
      </c>
      <c r="U15" s="2" t="s">
        <v>168</v>
      </c>
      <c r="V15" s="2">
        <f>VLOOKUP(A15,[1]Sheet7!$I$2:$L$30,4,FALSE)</f>
        <v>3.1790000000000003</v>
      </c>
      <c r="W15" s="2" t="s">
        <v>139</v>
      </c>
      <c r="X15" s="2" t="s">
        <v>140</v>
      </c>
    </row>
    <row r="16" spans="1:24" x14ac:dyDescent="0.2">
      <c r="A16" s="2" t="s">
        <v>66</v>
      </c>
      <c r="B16" s="2" t="s">
        <v>67</v>
      </c>
      <c r="C16" s="2" t="s">
        <v>68</v>
      </c>
      <c r="D16" s="2" t="s">
        <v>69</v>
      </c>
      <c r="E16" s="2" t="s">
        <v>70</v>
      </c>
      <c r="F16" s="2">
        <v>1</v>
      </c>
      <c r="G16" s="2" t="s">
        <v>5</v>
      </c>
      <c r="H16" s="2">
        <v>1</v>
      </c>
      <c r="I16" s="2">
        <v>0</v>
      </c>
      <c r="J16" s="2">
        <v>1</v>
      </c>
      <c r="K16" s="2">
        <v>0</v>
      </c>
      <c r="L16" s="2">
        <v>0</v>
      </c>
      <c r="M16" s="2">
        <v>0</v>
      </c>
      <c r="N16" s="2">
        <v>0</v>
      </c>
      <c r="O16" s="2">
        <v>0</v>
      </c>
      <c r="P16" s="2">
        <v>0</v>
      </c>
      <c r="Q16" s="2">
        <v>0</v>
      </c>
      <c r="R16" s="2">
        <v>0</v>
      </c>
      <c r="S16" s="2">
        <v>0</v>
      </c>
      <c r="T16" s="2" t="s">
        <v>165</v>
      </c>
      <c r="U16" s="2" t="s">
        <v>168</v>
      </c>
      <c r="V16" s="2">
        <f>VLOOKUP(A16,[1]Sheet7!$I$2:$L$30,4,FALSE)</f>
        <v>2.9634999999999998</v>
      </c>
      <c r="W16" s="2" t="s">
        <v>71</v>
      </c>
      <c r="X16" s="2" t="s">
        <v>72</v>
      </c>
    </row>
    <row r="17" spans="1:24" x14ac:dyDescent="0.2">
      <c r="A17" s="2" t="s">
        <v>8</v>
      </c>
      <c r="B17" s="2" t="s">
        <v>9</v>
      </c>
      <c r="C17" s="2" t="s">
        <v>10</v>
      </c>
      <c r="D17" s="2" t="s">
        <v>11</v>
      </c>
      <c r="E17" s="2" t="s">
        <v>12</v>
      </c>
      <c r="F17" s="2">
        <v>0</v>
      </c>
      <c r="G17" s="2" t="s">
        <v>162</v>
      </c>
      <c r="H17" s="2">
        <v>0</v>
      </c>
      <c r="I17" s="2">
        <v>0</v>
      </c>
      <c r="J17" s="2">
        <v>0</v>
      </c>
      <c r="K17" s="2">
        <v>0</v>
      </c>
      <c r="L17" s="2">
        <v>1</v>
      </c>
      <c r="M17" s="2">
        <v>0</v>
      </c>
      <c r="N17" s="2">
        <v>1</v>
      </c>
      <c r="O17" s="2">
        <v>1</v>
      </c>
      <c r="P17" s="2">
        <v>0</v>
      </c>
      <c r="Q17" s="2">
        <v>1</v>
      </c>
      <c r="R17" s="2">
        <v>0</v>
      </c>
      <c r="S17" s="2">
        <v>0</v>
      </c>
      <c r="T17" s="2" t="s">
        <v>165</v>
      </c>
      <c r="U17" s="2" t="s">
        <v>167</v>
      </c>
      <c r="V17" s="2">
        <f>VLOOKUP(A17,[1]Sheet7!$I$2:$L$30,4,FALSE)</f>
        <v>2.1814999999999998</v>
      </c>
      <c r="W17" s="2" t="s">
        <v>13</v>
      </c>
      <c r="X17" s="2" t="s">
        <v>14</v>
      </c>
    </row>
    <row r="18" spans="1:24" x14ac:dyDescent="0.2">
      <c r="A18" s="2" t="s">
        <v>22</v>
      </c>
      <c r="B18" s="2" t="s">
        <v>23</v>
      </c>
      <c r="C18" s="2" t="s">
        <v>24</v>
      </c>
      <c r="D18" s="2" t="s">
        <v>25</v>
      </c>
      <c r="E18" s="2" t="s">
        <v>26</v>
      </c>
      <c r="F18" s="2">
        <v>1</v>
      </c>
      <c r="G18" s="2" t="s">
        <v>162</v>
      </c>
      <c r="H18" s="2">
        <v>1</v>
      </c>
      <c r="I18" s="2">
        <v>1</v>
      </c>
      <c r="J18" s="2">
        <v>1</v>
      </c>
      <c r="K18" s="2">
        <v>0</v>
      </c>
      <c r="L18" s="2">
        <v>0</v>
      </c>
      <c r="M18" s="2">
        <v>0</v>
      </c>
      <c r="N18" s="2">
        <v>0</v>
      </c>
      <c r="O18" s="2">
        <v>0</v>
      </c>
      <c r="P18" s="2">
        <v>0</v>
      </c>
      <c r="Q18" s="2">
        <v>0</v>
      </c>
      <c r="R18" s="2">
        <v>0</v>
      </c>
      <c r="S18" s="2">
        <v>0</v>
      </c>
      <c r="T18" s="2" t="s">
        <v>165</v>
      </c>
      <c r="U18" s="2" t="s">
        <v>168</v>
      </c>
      <c r="V18" s="2">
        <f>VLOOKUP(A18,[1]Sheet7!$I$2:$L$30,4,FALSE)</f>
        <v>2.9704999999999999</v>
      </c>
      <c r="W18" s="2" t="s">
        <v>27</v>
      </c>
      <c r="X18" s="2" t="s">
        <v>28</v>
      </c>
    </row>
    <row r="19" spans="1:24" x14ac:dyDescent="0.2">
      <c r="A19" s="2" t="s">
        <v>53</v>
      </c>
      <c r="B19" s="2" t="s">
        <v>54</v>
      </c>
      <c r="C19" s="2" t="s">
        <v>55</v>
      </c>
      <c r="D19" s="2" t="s">
        <v>56</v>
      </c>
      <c r="E19" s="2" t="s">
        <v>57</v>
      </c>
      <c r="F19" s="2">
        <v>0</v>
      </c>
      <c r="G19" s="2" t="s">
        <v>162</v>
      </c>
      <c r="H19" s="2">
        <v>0</v>
      </c>
      <c r="I19" s="2">
        <v>0</v>
      </c>
      <c r="J19" s="2">
        <v>1</v>
      </c>
      <c r="K19" s="2">
        <v>0</v>
      </c>
      <c r="L19" s="2">
        <v>1</v>
      </c>
      <c r="M19" s="2">
        <v>0</v>
      </c>
      <c r="N19" s="2">
        <v>0</v>
      </c>
      <c r="O19" s="2">
        <v>0</v>
      </c>
      <c r="P19" s="2">
        <v>0</v>
      </c>
      <c r="Q19" s="2">
        <v>0</v>
      </c>
      <c r="R19" s="2">
        <v>0</v>
      </c>
      <c r="S19" s="2">
        <v>0</v>
      </c>
      <c r="T19" s="2" t="s">
        <v>165</v>
      </c>
      <c r="U19" s="2" t="s">
        <v>168</v>
      </c>
      <c r="V19" s="2">
        <f>VLOOKUP(A19,[1]Sheet7!$I$2:$L$30,4,FALSE)</f>
        <v>3.109</v>
      </c>
      <c r="W19" s="2" t="s">
        <v>58</v>
      </c>
      <c r="X19" s="2" t="s">
        <v>59</v>
      </c>
    </row>
    <row r="20" spans="1:24" x14ac:dyDescent="0.2">
      <c r="A20" s="2" t="s">
        <v>145</v>
      </c>
      <c r="B20" s="2" t="s">
        <v>146</v>
      </c>
      <c r="C20" s="2" t="s">
        <v>147</v>
      </c>
      <c r="D20" s="2" t="s">
        <v>148</v>
      </c>
      <c r="E20" s="2" t="s">
        <v>149</v>
      </c>
      <c r="F20" s="2">
        <v>0</v>
      </c>
      <c r="G20" s="2" t="s">
        <v>162</v>
      </c>
      <c r="H20" s="2">
        <v>0</v>
      </c>
      <c r="I20" s="2">
        <v>0</v>
      </c>
      <c r="J20" s="2">
        <v>0</v>
      </c>
      <c r="K20" s="2">
        <v>0</v>
      </c>
      <c r="L20" s="2">
        <v>0</v>
      </c>
      <c r="M20" s="2">
        <v>0</v>
      </c>
      <c r="N20" s="2">
        <v>0</v>
      </c>
      <c r="O20" s="2">
        <v>0</v>
      </c>
      <c r="P20" s="2">
        <v>0</v>
      </c>
      <c r="Q20" s="2">
        <v>0</v>
      </c>
      <c r="R20" s="2">
        <v>0</v>
      </c>
      <c r="S20" s="2">
        <v>0</v>
      </c>
      <c r="T20" s="2" t="s">
        <v>166</v>
      </c>
      <c r="U20" s="2" t="s">
        <v>168</v>
      </c>
      <c r="V20" s="2">
        <f>VLOOKUP(A20,[1]Sheet7!$I$2:$L$30,4,FALSE)</f>
        <v>2.6559999999999997</v>
      </c>
      <c r="W20" s="2" t="s">
        <v>150</v>
      </c>
      <c r="X20" s="2" t="s">
        <v>151</v>
      </c>
    </row>
    <row r="21" spans="1:24" x14ac:dyDescent="0.2">
      <c r="A21" s="2" t="s">
        <v>123</v>
      </c>
      <c r="B21" s="2" t="s">
        <v>124</v>
      </c>
      <c r="C21" s="2" t="s">
        <v>125</v>
      </c>
      <c r="D21" s="2" t="s">
        <v>126</v>
      </c>
      <c r="E21" s="2" t="s">
        <v>127</v>
      </c>
      <c r="F21" s="2">
        <v>1</v>
      </c>
      <c r="G21" s="2" t="s">
        <v>162</v>
      </c>
      <c r="H21" s="2">
        <v>1</v>
      </c>
      <c r="I21" s="2">
        <v>0</v>
      </c>
      <c r="J21" s="2">
        <v>0</v>
      </c>
      <c r="K21" s="2">
        <v>0</v>
      </c>
      <c r="L21" s="2">
        <v>0</v>
      </c>
      <c r="M21" s="2">
        <v>0</v>
      </c>
      <c r="N21" s="2">
        <v>0</v>
      </c>
      <c r="O21" s="2">
        <v>0</v>
      </c>
      <c r="P21" s="2">
        <v>0</v>
      </c>
      <c r="Q21" s="2">
        <v>0</v>
      </c>
      <c r="R21" s="2">
        <v>0</v>
      </c>
      <c r="S21" s="2">
        <v>0</v>
      </c>
      <c r="T21" s="2" t="s">
        <v>166</v>
      </c>
      <c r="U21" s="2" t="s">
        <v>168</v>
      </c>
      <c r="V21" s="2">
        <f>VLOOKUP(A21,[1]Sheet7!$I$2:$L$30,4,FALSE)</f>
        <v>2.7699999999999996</v>
      </c>
      <c r="W21" s="2" t="s">
        <v>128</v>
      </c>
      <c r="X21" s="2" t="s">
        <v>162</v>
      </c>
    </row>
    <row r="22" spans="1:24" x14ac:dyDescent="0.2">
      <c r="A22" s="2" t="s">
        <v>95</v>
      </c>
      <c r="B22" s="2" t="s">
        <v>96</v>
      </c>
      <c r="C22" s="2" t="s">
        <v>97</v>
      </c>
      <c r="D22" s="2" t="s">
        <v>162</v>
      </c>
      <c r="E22" s="2" t="s">
        <v>98</v>
      </c>
      <c r="F22" s="2">
        <v>0</v>
      </c>
      <c r="G22" s="2" t="s">
        <v>162</v>
      </c>
      <c r="H22" s="2">
        <v>1</v>
      </c>
      <c r="I22" s="2">
        <v>1</v>
      </c>
      <c r="J22" s="2">
        <v>0</v>
      </c>
      <c r="K22" s="2">
        <v>0</v>
      </c>
      <c r="L22" s="2">
        <v>0</v>
      </c>
      <c r="M22" s="2">
        <v>0</v>
      </c>
      <c r="N22" s="2">
        <v>0</v>
      </c>
      <c r="O22" s="2">
        <v>0</v>
      </c>
      <c r="P22" s="2">
        <v>0</v>
      </c>
      <c r="Q22" s="2">
        <v>0</v>
      </c>
      <c r="R22" s="2">
        <v>0</v>
      </c>
      <c r="S22" s="2">
        <v>0</v>
      </c>
      <c r="T22" s="2" t="s">
        <v>165</v>
      </c>
      <c r="U22" s="2" t="s">
        <v>168</v>
      </c>
      <c r="V22" s="2">
        <f>VLOOKUP(A22,[1]Sheet7!$I$2:$L$30,4,FALSE)</f>
        <v>3.1740000000000004</v>
      </c>
      <c r="W22" s="2" t="s">
        <v>99</v>
      </c>
      <c r="X22" s="2" t="s">
        <v>162</v>
      </c>
    </row>
    <row r="23" spans="1:24" x14ac:dyDescent="0.2">
      <c r="A23" s="2" t="s">
        <v>90</v>
      </c>
      <c r="B23" s="2" t="s">
        <v>91</v>
      </c>
      <c r="C23" s="2" t="s">
        <v>92</v>
      </c>
      <c r="D23" s="2" t="s">
        <v>162</v>
      </c>
      <c r="E23" s="2" t="s">
        <v>93</v>
      </c>
      <c r="F23" s="2">
        <v>1</v>
      </c>
      <c r="G23" s="2" t="s">
        <v>162</v>
      </c>
      <c r="H23" s="2">
        <v>1</v>
      </c>
      <c r="I23" s="2">
        <v>1</v>
      </c>
      <c r="J23" s="2">
        <v>0</v>
      </c>
      <c r="K23" s="2">
        <v>0</v>
      </c>
      <c r="L23" s="2">
        <v>0</v>
      </c>
      <c r="M23" s="2">
        <v>0</v>
      </c>
      <c r="N23" s="2">
        <v>0</v>
      </c>
      <c r="O23" s="2">
        <v>0</v>
      </c>
      <c r="P23" s="2">
        <v>0</v>
      </c>
      <c r="Q23" s="2">
        <v>0</v>
      </c>
      <c r="R23" s="2">
        <v>0</v>
      </c>
      <c r="S23" s="2">
        <v>0</v>
      </c>
      <c r="T23" s="2" t="s">
        <v>165</v>
      </c>
      <c r="U23" s="2" t="s">
        <v>168</v>
      </c>
      <c r="V23" s="2">
        <f>VLOOKUP(A23,[1]Sheet7!$I$2:$L$30,4,FALSE)</f>
        <v>2.0925000000000002</v>
      </c>
      <c r="W23" s="2" t="s">
        <v>94</v>
      </c>
      <c r="X23" s="2" t="s">
        <v>162</v>
      </c>
    </row>
    <row r="24" spans="1:24" x14ac:dyDescent="0.2">
      <c r="A24" s="2" t="s">
        <v>29</v>
      </c>
      <c r="B24" s="2" t="s">
        <v>30</v>
      </c>
      <c r="C24" s="2" t="s">
        <v>31</v>
      </c>
      <c r="D24" s="2" t="s">
        <v>32</v>
      </c>
      <c r="E24" s="2" t="s">
        <v>33</v>
      </c>
      <c r="F24" s="2">
        <v>1</v>
      </c>
      <c r="G24" s="2" t="s">
        <v>5</v>
      </c>
      <c r="H24" s="2">
        <v>1</v>
      </c>
      <c r="I24" s="2">
        <v>1</v>
      </c>
      <c r="J24" s="2">
        <v>1</v>
      </c>
      <c r="K24" s="2">
        <v>0</v>
      </c>
      <c r="L24" s="2">
        <v>0</v>
      </c>
      <c r="M24" s="2">
        <v>0</v>
      </c>
      <c r="N24" s="2">
        <v>0</v>
      </c>
      <c r="O24" s="2">
        <v>0</v>
      </c>
      <c r="P24" s="2">
        <v>0</v>
      </c>
      <c r="Q24" s="2">
        <v>0</v>
      </c>
      <c r="R24" s="2">
        <v>0</v>
      </c>
      <c r="S24" s="2">
        <v>0</v>
      </c>
      <c r="T24" s="2" t="s">
        <v>165</v>
      </c>
      <c r="U24" s="2" t="s">
        <v>168</v>
      </c>
      <c r="V24" s="2">
        <f>VLOOKUP(A24,[1]Sheet7!$I$2:$L$30,4,FALSE)</f>
        <v>3.3944999999999999</v>
      </c>
      <c r="W24" s="2" t="s">
        <v>34</v>
      </c>
      <c r="X24" s="2" t="s">
        <v>162</v>
      </c>
    </row>
    <row r="25" spans="1:24" x14ac:dyDescent="0.2">
      <c r="A25" s="2" t="s">
        <v>129</v>
      </c>
      <c r="B25" s="2" t="s">
        <v>130</v>
      </c>
      <c r="C25" s="2" t="s">
        <v>131</v>
      </c>
      <c r="D25" s="2" t="s">
        <v>132</v>
      </c>
      <c r="E25" s="2" t="s">
        <v>133</v>
      </c>
      <c r="F25" s="2">
        <v>1</v>
      </c>
      <c r="G25" s="2" t="s">
        <v>162</v>
      </c>
      <c r="H25" s="2">
        <v>1</v>
      </c>
      <c r="I25" s="2">
        <v>0</v>
      </c>
      <c r="J25" s="2">
        <v>0</v>
      </c>
      <c r="K25" s="2">
        <v>0</v>
      </c>
      <c r="L25" s="2">
        <v>0</v>
      </c>
      <c r="M25" s="2">
        <v>0</v>
      </c>
      <c r="N25" s="2">
        <v>0</v>
      </c>
      <c r="O25" s="2">
        <v>0</v>
      </c>
      <c r="P25" s="2">
        <v>0</v>
      </c>
      <c r="Q25" s="2">
        <v>0</v>
      </c>
      <c r="R25" s="2">
        <v>0</v>
      </c>
      <c r="S25" s="2">
        <v>0</v>
      </c>
      <c r="T25" s="2" t="s">
        <v>166</v>
      </c>
      <c r="U25" s="2" t="s">
        <v>168</v>
      </c>
      <c r="V25" s="2">
        <f>VLOOKUP(A25,[1]Sheet7!$I$2:$L$30,4,FALSE)</f>
        <v>3.0545</v>
      </c>
      <c r="W25" s="2" t="s">
        <v>134</v>
      </c>
      <c r="X25" s="2" t="s">
        <v>162</v>
      </c>
    </row>
    <row r="26" spans="1:24" x14ac:dyDescent="0.2">
      <c r="A26" s="2" t="s">
        <v>111</v>
      </c>
      <c r="B26" s="2" t="s">
        <v>112</v>
      </c>
      <c r="C26" s="2" t="s">
        <v>113</v>
      </c>
      <c r="D26" s="2" t="s">
        <v>114</v>
      </c>
      <c r="E26" s="2" t="s">
        <v>115</v>
      </c>
      <c r="F26" s="2">
        <v>0</v>
      </c>
      <c r="G26" s="2" t="s">
        <v>162</v>
      </c>
      <c r="H26" s="2">
        <v>0</v>
      </c>
      <c r="I26" s="2">
        <v>0</v>
      </c>
      <c r="J26" s="2">
        <v>0</v>
      </c>
      <c r="K26" s="2">
        <v>0</v>
      </c>
      <c r="L26" s="2">
        <v>0</v>
      </c>
      <c r="M26" s="2">
        <v>1</v>
      </c>
      <c r="N26" s="2">
        <v>0</v>
      </c>
      <c r="O26" s="2">
        <v>0</v>
      </c>
      <c r="P26" s="2">
        <v>0</v>
      </c>
      <c r="Q26" s="2">
        <v>0</v>
      </c>
      <c r="R26" s="2">
        <v>1</v>
      </c>
      <c r="S26" s="2">
        <v>1</v>
      </c>
      <c r="T26" s="2" t="s">
        <v>165</v>
      </c>
      <c r="U26" s="2" t="s">
        <v>167</v>
      </c>
      <c r="V26" s="2">
        <f>VLOOKUP(A26,[1]Sheet7!$I$2:$L$30,4,FALSE)</f>
        <v>3.4714999999999998</v>
      </c>
      <c r="W26" s="2" t="s">
        <v>116</v>
      </c>
      <c r="X26" s="2" t="s">
        <v>162</v>
      </c>
    </row>
    <row r="27" spans="1:24" x14ac:dyDescent="0.2">
      <c r="A27" s="2" t="s">
        <v>100</v>
      </c>
      <c r="B27" s="2" t="s">
        <v>101</v>
      </c>
      <c r="C27" s="2" t="s">
        <v>102</v>
      </c>
      <c r="D27" s="2" t="s">
        <v>103</v>
      </c>
      <c r="E27" s="2" t="s">
        <v>104</v>
      </c>
      <c r="F27" s="2">
        <v>1</v>
      </c>
      <c r="G27" s="2" t="s">
        <v>162</v>
      </c>
      <c r="H27" s="2">
        <v>1</v>
      </c>
      <c r="I27" s="2">
        <v>1</v>
      </c>
      <c r="J27" s="2">
        <v>0</v>
      </c>
      <c r="K27" s="2">
        <v>0</v>
      </c>
      <c r="L27" s="2">
        <v>0</v>
      </c>
      <c r="M27" s="2">
        <v>0</v>
      </c>
      <c r="N27" s="2">
        <v>0</v>
      </c>
      <c r="O27" s="2">
        <v>0</v>
      </c>
      <c r="P27" s="2">
        <v>0</v>
      </c>
      <c r="Q27" s="2">
        <v>0</v>
      </c>
      <c r="R27" s="2">
        <v>0</v>
      </c>
      <c r="S27" s="2">
        <v>1</v>
      </c>
      <c r="T27" s="2" t="s">
        <v>165</v>
      </c>
      <c r="U27" s="2" t="s">
        <v>167</v>
      </c>
      <c r="V27" s="2">
        <f>VLOOKUP(A27,[1]Sheet7!$I$2:$L$30,4,FALSE)</f>
        <v>2.9545000000000003</v>
      </c>
      <c r="W27" s="2" t="s">
        <v>105</v>
      </c>
      <c r="X27" s="2" t="s">
        <v>162</v>
      </c>
    </row>
    <row r="28" spans="1:24" x14ac:dyDescent="0.2">
      <c r="A28" s="2" t="s">
        <v>86</v>
      </c>
      <c r="B28" s="2" t="s">
        <v>87</v>
      </c>
      <c r="C28" s="2" t="s">
        <v>88</v>
      </c>
      <c r="D28" s="2" t="s">
        <v>83</v>
      </c>
      <c r="E28" s="2" t="s">
        <v>89</v>
      </c>
      <c r="F28" s="2">
        <v>0</v>
      </c>
      <c r="G28" s="2" t="s">
        <v>162</v>
      </c>
      <c r="H28" s="2">
        <v>0</v>
      </c>
      <c r="I28" s="2">
        <v>0</v>
      </c>
      <c r="J28" s="2">
        <v>1</v>
      </c>
      <c r="K28" s="2">
        <v>0</v>
      </c>
      <c r="L28" s="2">
        <v>0</v>
      </c>
      <c r="M28" s="2">
        <v>0</v>
      </c>
      <c r="N28" s="2">
        <v>0</v>
      </c>
      <c r="O28" s="2">
        <v>0</v>
      </c>
      <c r="P28" s="2">
        <v>0</v>
      </c>
      <c r="Q28" s="2">
        <v>0</v>
      </c>
      <c r="R28" s="2">
        <v>0</v>
      </c>
      <c r="S28" s="2">
        <v>0</v>
      </c>
      <c r="T28" s="2" t="s">
        <v>165</v>
      </c>
      <c r="U28" s="2" t="s">
        <v>168</v>
      </c>
      <c r="V28" s="2">
        <f>VLOOKUP(A28,[1]Sheet7!$I$2:$L$30,4,FALSE)</f>
        <v>3.0644999999999998</v>
      </c>
      <c r="W28" s="2" t="s">
        <v>87</v>
      </c>
      <c r="X28" s="2" t="s">
        <v>162</v>
      </c>
    </row>
  </sheetData>
  <sortState ref="A2:X28">
    <sortCondition descending="1" ref="X1"/>
  </sortState>
  <phoneticPr fontId="1" type="noConversion"/>
  <conditionalFormatting sqref="P305">
    <cfRule type="duplicateValues" dxfId="0" priority="1"/>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
  <sheetViews>
    <sheetView workbookViewId="0">
      <selection activeCell="J1" sqref="J1"/>
    </sheetView>
  </sheetViews>
  <sheetFormatPr defaultRowHeight="14.25" x14ac:dyDescent="0.2"/>
  <cols>
    <col min="1" max="3" width="9" style="2"/>
    <col min="4" max="4" width="28.75" style="2" customWidth="1"/>
    <col min="5" max="24" width="9" style="2"/>
  </cols>
  <sheetData>
    <row r="1" spans="1:24" ht="15" x14ac:dyDescent="0.25">
      <c r="A1" s="1" t="s">
        <v>218</v>
      </c>
      <c r="B1" s="1" t="s">
        <v>217</v>
      </c>
      <c r="C1" s="1" t="s">
        <v>219</v>
      </c>
      <c r="D1" s="1" t="s">
        <v>220</v>
      </c>
      <c r="E1" s="1" t="s">
        <v>221</v>
      </c>
      <c r="F1" s="1" t="s">
        <v>223</v>
      </c>
      <c r="G1" s="1" t="s">
        <v>227</v>
      </c>
      <c r="H1" s="1" t="s">
        <v>225</v>
      </c>
      <c r="I1" s="1" t="s">
        <v>228</v>
      </c>
      <c r="J1" s="1" t="s">
        <v>243</v>
      </c>
      <c r="K1" s="1" t="s">
        <v>230</v>
      </c>
      <c r="L1" s="1" t="s">
        <v>231</v>
      </c>
      <c r="M1" s="1" t="s">
        <v>232</v>
      </c>
      <c r="N1" s="1" t="s">
        <v>233</v>
      </c>
      <c r="O1" s="1" t="s">
        <v>234</v>
      </c>
      <c r="P1" s="1" t="s">
        <v>235</v>
      </c>
      <c r="Q1" s="1" t="s">
        <v>236</v>
      </c>
      <c r="R1" s="1" t="s">
        <v>237</v>
      </c>
      <c r="S1" s="1" t="s">
        <v>238</v>
      </c>
      <c r="T1" s="1" t="s">
        <v>164</v>
      </c>
      <c r="U1" s="1" t="s">
        <v>239</v>
      </c>
      <c r="V1" s="1" t="s">
        <v>240</v>
      </c>
      <c r="W1" s="1" t="s">
        <v>169</v>
      </c>
      <c r="X1" s="1" t="s">
        <v>170</v>
      </c>
    </row>
    <row r="2" spans="1:24" x14ac:dyDescent="0.2">
      <c r="A2" s="4" t="s">
        <v>174</v>
      </c>
      <c r="B2" s="4" t="s">
        <v>175</v>
      </c>
      <c r="C2" s="2" t="s">
        <v>10</v>
      </c>
      <c r="D2" s="2" t="s">
        <v>11</v>
      </c>
      <c r="E2" s="2" t="s">
        <v>12</v>
      </c>
      <c r="F2" s="2">
        <v>0</v>
      </c>
      <c r="G2" s="2" t="s">
        <v>162</v>
      </c>
      <c r="H2" s="2">
        <v>0</v>
      </c>
      <c r="I2" s="2">
        <v>0</v>
      </c>
      <c r="J2" s="2">
        <v>0</v>
      </c>
      <c r="K2" s="2">
        <v>0</v>
      </c>
      <c r="L2" s="2">
        <v>1</v>
      </c>
      <c r="M2" s="2">
        <v>0</v>
      </c>
      <c r="N2" s="2">
        <v>1</v>
      </c>
      <c r="O2" s="2">
        <v>1</v>
      </c>
      <c r="P2" s="2">
        <v>0</v>
      </c>
      <c r="Q2" s="2">
        <v>1</v>
      </c>
      <c r="R2" s="2">
        <v>0</v>
      </c>
      <c r="S2" s="2">
        <v>0</v>
      </c>
      <c r="T2" s="2" t="s">
        <v>211</v>
      </c>
      <c r="U2" s="2" t="s">
        <v>213</v>
      </c>
      <c r="V2" s="2">
        <v>2.1814999999999998</v>
      </c>
      <c r="W2" s="2" t="s">
        <v>13</v>
      </c>
      <c r="X2" s="2" t="s">
        <v>176</v>
      </c>
    </row>
    <row r="3" spans="1:24" x14ac:dyDescent="0.2">
      <c r="A3" s="4" t="s">
        <v>190</v>
      </c>
      <c r="B3" s="4" t="s">
        <v>67</v>
      </c>
      <c r="C3" s="2" t="s">
        <v>68</v>
      </c>
      <c r="D3" s="2" t="s">
        <v>69</v>
      </c>
      <c r="E3" s="2" t="s">
        <v>70</v>
      </c>
      <c r="F3" s="2">
        <v>1</v>
      </c>
      <c r="G3" s="2" t="s">
        <v>5</v>
      </c>
      <c r="H3" s="2">
        <v>1</v>
      </c>
      <c r="I3" s="2">
        <v>0</v>
      </c>
      <c r="J3" s="2">
        <v>1</v>
      </c>
      <c r="K3" s="2">
        <v>0</v>
      </c>
      <c r="L3" s="2">
        <v>0</v>
      </c>
      <c r="M3" s="2">
        <v>0</v>
      </c>
      <c r="N3" s="2">
        <v>0</v>
      </c>
      <c r="O3" s="2">
        <v>0</v>
      </c>
      <c r="P3" s="2">
        <v>0</v>
      </c>
      <c r="Q3" s="2">
        <v>0</v>
      </c>
      <c r="R3" s="2">
        <v>0</v>
      </c>
      <c r="S3" s="2">
        <v>0</v>
      </c>
      <c r="T3" s="2" t="s">
        <v>211</v>
      </c>
      <c r="U3" s="2" t="s">
        <v>214</v>
      </c>
      <c r="V3" s="2">
        <v>2.9634999999999998</v>
      </c>
      <c r="W3" s="2" t="s">
        <v>191</v>
      </c>
      <c r="X3" s="2" t="s">
        <v>192</v>
      </c>
    </row>
    <row r="4" spans="1:24" x14ac:dyDescent="0.2">
      <c r="A4" s="4" t="s">
        <v>208</v>
      </c>
      <c r="B4" s="5" t="s">
        <v>210</v>
      </c>
      <c r="C4" s="2" t="s">
        <v>136</v>
      </c>
      <c r="D4" s="2" t="s">
        <v>137</v>
      </c>
      <c r="E4" s="2" t="s">
        <v>138</v>
      </c>
      <c r="F4" s="2">
        <v>0</v>
      </c>
      <c r="G4" s="2" t="s">
        <v>5</v>
      </c>
      <c r="H4" s="2">
        <v>1</v>
      </c>
      <c r="I4" s="2">
        <v>0</v>
      </c>
      <c r="J4" s="2">
        <v>0</v>
      </c>
      <c r="K4" s="2">
        <v>0</v>
      </c>
      <c r="L4" s="2">
        <v>0</v>
      </c>
      <c r="M4" s="2">
        <v>0</v>
      </c>
      <c r="N4" s="2">
        <v>0</v>
      </c>
      <c r="O4" s="2">
        <v>0</v>
      </c>
      <c r="P4" s="2">
        <v>0</v>
      </c>
      <c r="Q4" s="2">
        <v>0</v>
      </c>
      <c r="R4" s="2">
        <v>0</v>
      </c>
      <c r="S4" s="2">
        <v>0</v>
      </c>
      <c r="T4" s="2" t="s">
        <v>212</v>
      </c>
      <c r="U4" s="2" t="s">
        <v>214</v>
      </c>
      <c r="V4" s="2">
        <v>3.1790000000000003</v>
      </c>
      <c r="W4" s="2" t="s">
        <v>209</v>
      </c>
      <c r="X4" s="2" t="s">
        <v>140</v>
      </c>
    </row>
    <row r="5" spans="1:24" x14ac:dyDescent="0.2">
      <c r="A5" s="4" t="s">
        <v>179</v>
      </c>
      <c r="B5" s="4" t="s">
        <v>180</v>
      </c>
      <c r="C5" s="4" t="s">
        <v>181</v>
      </c>
      <c r="D5" s="4" t="s">
        <v>182</v>
      </c>
      <c r="E5" s="4" t="s">
        <v>183</v>
      </c>
      <c r="F5" s="2">
        <v>1</v>
      </c>
      <c r="G5" s="2" t="s">
        <v>184</v>
      </c>
      <c r="H5" s="2">
        <v>1</v>
      </c>
      <c r="I5" s="2">
        <v>0</v>
      </c>
      <c r="J5" s="2">
        <v>1</v>
      </c>
      <c r="K5" s="2">
        <v>0</v>
      </c>
      <c r="L5" s="2">
        <v>1</v>
      </c>
      <c r="M5" s="2">
        <v>0</v>
      </c>
      <c r="N5" s="2">
        <v>0</v>
      </c>
      <c r="O5" s="2">
        <v>0</v>
      </c>
      <c r="P5" s="2">
        <v>0</v>
      </c>
      <c r="Q5" s="2">
        <v>0</v>
      </c>
      <c r="R5" s="2">
        <v>0</v>
      </c>
      <c r="S5" s="2">
        <v>0</v>
      </c>
      <c r="T5" s="2" t="s">
        <v>211</v>
      </c>
      <c r="U5" s="2" t="s">
        <v>214</v>
      </c>
      <c r="V5" s="2">
        <v>3.0215000000000001</v>
      </c>
      <c r="W5" s="2" t="s">
        <v>185</v>
      </c>
      <c r="X5" s="2" t="s">
        <v>186</v>
      </c>
    </row>
    <row r="6" spans="1:24" x14ac:dyDescent="0.2">
      <c r="A6" s="4" t="s">
        <v>187</v>
      </c>
      <c r="B6" s="4" t="s">
        <v>74</v>
      </c>
      <c r="C6" s="2" t="s">
        <v>75</v>
      </c>
      <c r="D6" s="2" t="s">
        <v>76</v>
      </c>
      <c r="E6" s="2" t="s">
        <v>77</v>
      </c>
      <c r="F6" s="2">
        <v>0</v>
      </c>
      <c r="G6" s="2" t="s">
        <v>162</v>
      </c>
      <c r="H6" s="2">
        <v>1</v>
      </c>
      <c r="I6" s="2">
        <v>0</v>
      </c>
      <c r="J6" s="2">
        <v>1</v>
      </c>
      <c r="K6" s="2">
        <v>0</v>
      </c>
      <c r="L6" s="2">
        <v>0</v>
      </c>
      <c r="M6" s="2">
        <v>0</v>
      </c>
      <c r="N6" s="2">
        <v>0</v>
      </c>
      <c r="O6" s="2">
        <v>0</v>
      </c>
      <c r="P6" s="2">
        <v>0</v>
      </c>
      <c r="Q6" s="2">
        <v>0</v>
      </c>
      <c r="R6" s="2">
        <v>0</v>
      </c>
      <c r="S6" s="2">
        <v>0</v>
      </c>
      <c r="T6" s="2" t="s">
        <v>211</v>
      </c>
      <c r="U6" s="2" t="s">
        <v>214</v>
      </c>
      <c r="V6" s="2">
        <v>3.1109999999999998</v>
      </c>
      <c r="W6" s="2" t="s">
        <v>188</v>
      </c>
      <c r="X6" s="2" t="s">
        <v>189</v>
      </c>
    </row>
    <row r="7" spans="1:24" x14ac:dyDescent="0.2">
      <c r="A7" s="4" t="s">
        <v>172</v>
      </c>
      <c r="B7" s="4" t="s">
        <v>1</v>
      </c>
      <c r="C7" s="2" t="s">
        <v>2</v>
      </c>
      <c r="D7" s="2" t="s">
        <v>3</v>
      </c>
      <c r="E7" s="2" t="s">
        <v>4</v>
      </c>
      <c r="F7" s="2">
        <v>1</v>
      </c>
      <c r="G7" s="2" t="s">
        <v>5</v>
      </c>
      <c r="H7" s="2">
        <v>1</v>
      </c>
      <c r="I7" s="2">
        <v>1</v>
      </c>
      <c r="J7" s="2">
        <v>1</v>
      </c>
      <c r="K7" s="2">
        <v>1</v>
      </c>
      <c r="L7" s="2">
        <v>1</v>
      </c>
      <c r="M7" s="2">
        <v>1</v>
      </c>
      <c r="N7" s="2">
        <v>0</v>
      </c>
      <c r="O7" s="2">
        <v>1</v>
      </c>
      <c r="P7" s="2">
        <v>0</v>
      </c>
      <c r="Q7" s="2">
        <v>0</v>
      </c>
      <c r="R7" s="2">
        <v>1</v>
      </c>
      <c r="S7" s="2">
        <v>1</v>
      </c>
      <c r="T7" s="2" t="s">
        <v>211</v>
      </c>
      <c r="U7" s="2" t="s">
        <v>213</v>
      </c>
      <c r="V7" s="2">
        <v>3.6524999999999999</v>
      </c>
      <c r="W7" s="2" t="s">
        <v>6</v>
      </c>
      <c r="X7" s="2" t="s">
        <v>173</v>
      </c>
    </row>
    <row r="8" spans="1:24" x14ac:dyDescent="0.2">
      <c r="A8" s="4" t="s">
        <v>198</v>
      </c>
      <c r="B8" s="4" t="s">
        <v>199</v>
      </c>
      <c r="C8" s="2" t="s">
        <v>131</v>
      </c>
      <c r="D8" s="2" t="s">
        <v>132</v>
      </c>
      <c r="E8" s="2" t="s">
        <v>133</v>
      </c>
      <c r="F8" s="2">
        <v>1</v>
      </c>
      <c r="G8" s="2" t="s">
        <v>162</v>
      </c>
      <c r="H8" s="2">
        <v>1</v>
      </c>
      <c r="I8" s="2">
        <v>0</v>
      </c>
      <c r="J8" s="2">
        <v>0</v>
      </c>
      <c r="K8" s="2">
        <v>0</v>
      </c>
      <c r="L8" s="2">
        <v>0</v>
      </c>
      <c r="M8" s="2">
        <v>0</v>
      </c>
      <c r="N8" s="2">
        <v>0</v>
      </c>
      <c r="O8" s="2">
        <v>0</v>
      </c>
      <c r="P8" s="2">
        <v>0</v>
      </c>
      <c r="Q8" s="2">
        <v>0</v>
      </c>
      <c r="R8" s="2">
        <v>0</v>
      </c>
      <c r="S8" s="2">
        <v>0</v>
      </c>
      <c r="T8" s="2" t="s">
        <v>212</v>
      </c>
      <c r="U8" s="2" t="s">
        <v>214</v>
      </c>
      <c r="V8" s="2">
        <v>3.0545</v>
      </c>
      <c r="W8" s="2" t="s">
        <v>200</v>
      </c>
      <c r="X8" s="2" t="s">
        <v>216</v>
      </c>
    </row>
    <row r="9" spans="1:24" x14ac:dyDescent="0.2">
      <c r="A9" s="4" t="s">
        <v>177</v>
      </c>
      <c r="B9" s="4" t="s">
        <v>30</v>
      </c>
      <c r="C9" s="2" t="s">
        <v>31</v>
      </c>
      <c r="D9" s="2" t="s">
        <v>32</v>
      </c>
      <c r="E9" s="2" t="s">
        <v>33</v>
      </c>
      <c r="F9" s="2">
        <v>1</v>
      </c>
      <c r="G9" s="2" t="s">
        <v>5</v>
      </c>
      <c r="H9" s="2">
        <v>1</v>
      </c>
      <c r="I9" s="2">
        <v>1</v>
      </c>
      <c r="J9" s="2">
        <v>1</v>
      </c>
      <c r="K9" s="2">
        <v>0</v>
      </c>
      <c r="L9" s="2">
        <v>0</v>
      </c>
      <c r="M9" s="2">
        <v>0</v>
      </c>
      <c r="N9" s="2">
        <v>0</v>
      </c>
      <c r="O9" s="2">
        <v>0</v>
      </c>
      <c r="P9" s="2">
        <v>0</v>
      </c>
      <c r="Q9" s="2">
        <v>0</v>
      </c>
      <c r="R9" s="2">
        <v>0</v>
      </c>
      <c r="S9" s="2">
        <v>0</v>
      </c>
      <c r="T9" s="2" t="s">
        <v>211</v>
      </c>
      <c r="U9" s="2" t="s">
        <v>214</v>
      </c>
      <c r="V9" s="2">
        <v>3.3944999999999999</v>
      </c>
      <c r="W9" s="2" t="s">
        <v>178</v>
      </c>
      <c r="X9" s="2" t="s">
        <v>216</v>
      </c>
    </row>
    <row r="10" spans="1:24" x14ac:dyDescent="0.2">
      <c r="A10" s="4" t="s">
        <v>195</v>
      </c>
      <c r="B10" s="4" t="s">
        <v>196</v>
      </c>
      <c r="C10" s="2" t="s">
        <v>92</v>
      </c>
      <c r="D10" s="2" t="s">
        <v>215</v>
      </c>
      <c r="E10" s="2" t="s">
        <v>93</v>
      </c>
      <c r="F10" s="2">
        <v>1</v>
      </c>
      <c r="G10" s="2" t="s">
        <v>162</v>
      </c>
      <c r="H10" s="2">
        <v>1</v>
      </c>
      <c r="I10" s="2">
        <v>1</v>
      </c>
      <c r="J10" s="2">
        <v>0</v>
      </c>
      <c r="K10" s="2">
        <v>0</v>
      </c>
      <c r="L10" s="2">
        <v>0</v>
      </c>
      <c r="M10" s="2">
        <v>0</v>
      </c>
      <c r="N10" s="2">
        <v>0</v>
      </c>
      <c r="O10" s="2">
        <v>0</v>
      </c>
      <c r="P10" s="2">
        <v>0</v>
      </c>
      <c r="Q10" s="2">
        <v>0</v>
      </c>
      <c r="R10" s="2">
        <v>0</v>
      </c>
      <c r="S10" s="2">
        <v>0</v>
      </c>
      <c r="T10" s="2" t="s">
        <v>211</v>
      </c>
      <c r="U10" s="2" t="s">
        <v>214</v>
      </c>
      <c r="V10" s="2">
        <v>2.0925000000000002</v>
      </c>
      <c r="W10" s="2" t="s">
        <v>197</v>
      </c>
      <c r="X10" s="2" t="s">
        <v>216</v>
      </c>
    </row>
    <row r="11" spans="1:24" x14ac:dyDescent="0.2">
      <c r="A11" s="4" t="s">
        <v>193</v>
      </c>
      <c r="B11" s="4" t="s">
        <v>96</v>
      </c>
      <c r="C11" s="2" t="s">
        <v>97</v>
      </c>
      <c r="D11" s="2" t="s">
        <v>215</v>
      </c>
      <c r="E11" s="2" t="s">
        <v>98</v>
      </c>
      <c r="F11" s="2">
        <v>0</v>
      </c>
      <c r="G11" s="2" t="s">
        <v>162</v>
      </c>
      <c r="H11" s="2">
        <v>1</v>
      </c>
      <c r="I11" s="2">
        <v>1</v>
      </c>
      <c r="J11" s="2">
        <v>0</v>
      </c>
      <c r="K11" s="2">
        <v>0</v>
      </c>
      <c r="L11" s="2">
        <v>0</v>
      </c>
      <c r="M11" s="2">
        <v>0</v>
      </c>
      <c r="N11" s="2">
        <v>0</v>
      </c>
      <c r="O11" s="2">
        <v>0</v>
      </c>
      <c r="P11" s="2">
        <v>0</v>
      </c>
      <c r="Q11" s="2">
        <v>0</v>
      </c>
      <c r="R11" s="2">
        <v>0</v>
      </c>
      <c r="S11" s="2">
        <v>0</v>
      </c>
      <c r="T11" s="2" t="s">
        <v>211</v>
      </c>
      <c r="U11" s="2" t="s">
        <v>214</v>
      </c>
      <c r="V11" s="2">
        <v>3.1740000000000004</v>
      </c>
      <c r="W11" s="2" t="s">
        <v>194</v>
      </c>
      <c r="X11" s="2" t="s">
        <v>216</v>
      </c>
    </row>
    <row r="12" spans="1:24" x14ac:dyDescent="0.2">
      <c r="A12" s="4" t="s">
        <v>203</v>
      </c>
      <c r="B12" s="4" t="s">
        <v>204</v>
      </c>
      <c r="C12" s="2" t="s">
        <v>125</v>
      </c>
      <c r="D12" s="2" t="s">
        <v>126</v>
      </c>
      <c r="E12" s="2" t="s">
        <v>127</v>
      </c>
      <c r="F12" s="2">
        <v>1</v>
      </c>
      <c r="G12" s="2" t="s">
        <v>162</v>
      </c>
      <c r="H12" s="2">
        <v>1</v>
      </c>
      <c r="I12" s="2">
        <v>0</v>
      </c>
      <c r="J12" s="2">
        <v>0</v>
      </c>
      <c r="K12" s="2">
        <v>0</v>
      </c>
      <c r="L12" s="2">
        <v>0</v>
      </c>
      <c r="M12" s="2">
        <v>0</v>
      </c>
      <c r="N12" s="2">
        <v>0</v>
      </c>
      <c r="O12" s="2">
        <v>0</v>
      </c>
      <c r="P12" s="2">
        <v>0</v>
      </c>
      <c r="Q12" s="2">
        <v>0</v>
      </c>
      <c r="R12" s="2">
        <v>0</v>
      </c>
      <c r="S12" s="2">
        <v>0</v>
      </c>
      <c r="T12" s="2" t="s">
        <v>212</v>
      </c>
      <c r="U12" s="2" t="s">
        <v>214</v>
      </c>
      <c r="V12" s="2">
        <v>2.7699999999999996</v>
      </c>
      <c r="W12" s="2" t="s">
        <v>205</v>
      </c>
      <c r="X12" s="2" t="s">
        <v>216</v>
      </c>
    </row>
    <row r="13" spans="1:24" x14ac:dyDescent="0.2">
      <c r="A13" s="4" t="s">
        <v>206</v>
      </c>
      <c r="B13" s="4" t="s">
        <v>207</v>
      </c>
      <c r="C13" s="2" t="s">
        <v>143</v>
      </c>
      <c r="D13" s="2" t="s">
        <v>83</v>
      </c>
      <c r="E13" s="2" t="s">
        <v>144</v>
      </c>
      <c r="F13" s="2">
        <v>0</v>
      </c>
      <c r="G13" s="2" t="s">
        <v>5</v>
      </c>
      <c r="H13" s="2">
        <v>1</v>
      </c>
      <c r="I13" s="2">
        <v>0</v>
      </c>
      <c r="J13" s="2">
        <v>0</v>
      </c>
      <c r="K13" s="2">
        <v>0</v>
      </c>
      <c r="L13" s="2">
        <v>0</v>
      </c>
      <c r="M13" s="2">
        <v>0</v>
      </c>
      <c r="N13" s="2">
        <v>0</v>
      </c>
      <c r="O13" s="2">
        <v>0</v>
      </c>
      <c r="P13" s="2">
        <v>0</v>
      </c>
      <c r="Q13" s="2">
        <v>0</v>
      </c>
      <c r="R13" s="2">
        <v>0</v>
      </c>
      <c r="S13" s="2">
        <v>0</v>
      </c>
      <c r="T13" s="2" t="s">
        <v>212</v>
      </c>
      <c r="U13" s="2" t="s">
        <v>214</v>
      </c>
      <c r="V13" s="2">
        <v>2.9874999999999998</v>
      </c>
      <c r="W13" s="2" t="s">
        <v>216</v>
      </c>
      <c r="X13" s="2" t="s">
        <v>216</v>
      </c>
    </row>
    <row r="14" spans="1:24" x14ac:dyDescent="0.2">
      <c r="A14" s="4" t="s">
        <v>201</v>
      </c>
      <c r="B14" s="4" t="s">
        <v>202</v>
      </c>
      <c r="C14" s="2" t="s">
        <v>160</v>
      </c>
      <c r="D14" s="2" t="s">
        <v>215</v>
      </c>
      <c r="E14" s="2" t="s">
        <v>215</v>
      </c>
      <c r="F14" s="2">
        <v>0</v>
      </c>
      <c r="G14" s="2" t="s">
        <v>162</v>
      </c>
      <c r="H14" s="2">
        <v>0</v>
      </c>
      <c r="I14" s="2">
        <v>0</v>
      </c>
      <c r="J14" s="2">
        <v>0</v>
      </c>
      <c r="K14" s="2">
        <v>0</v>
      </c>
      <c r="L14" s="2">
        <v>0</v>
      </c>
      <c r="M14" s="2">
        <v>0</v>
      </c>
      <c r="N14" s="2">
        <v>0</v>
      </c>
      <c r="O14" s="2">
        <v>0</v>
      </c>
      <c r="P14" s="2">
        <v>0</v>
      </c>
      <c r="Q14" s="2">
        <v>0</v>
      </c>
      <c r="R14" s="2">
        <v>0</v>
      </c>
      <c r="S14" s="2">
        <v>0</v>
      </c>
      <c r="T14" s="2" t="s">
        <v>212</v>
      </c>
      <c r="U14" s="2" t="s">
        <v>214</v>
      </c>
      <c r="V14" s="2">
        <v>3.7145000000000001</v>
      </c>
      <c r="W14" s="2" t="s">
        <v>216</v>
      </c>
      <c r="X14" s="2" t="s">
        <v>216</v>
      </c>
    </row>
  </sheetData>
  <sortState ref="A2:X14">
    <sortCondition ref="X1"/>
  </sortState>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topLeftCell="A16" workbookViewId="0">
      <selection activeCell="L7" sqref="L7"/>
    </sheetView>
  </sheetViews>
  <sheetFormatPr defaultRowHeight="14.25" x14ac:dyDescent="0.2"/>
  <cols>
    <col min="1" max="1" width="16.875" style="2" customWidth="1"/>
    <col min="2" max="2" width="19.25" style="2" customWidth="1"/>
    <col min="3" max="3" width="21.625" style="2" customWidth="1"/>
  </cols>
  <sheetData>
    <row r="1" spans="1:3" ht="15" x14ac:dyDescent="0.25">
      <c r="A1" s="1" t="s">
        <v>244</v>
      </c>
      <c r="B1" s="1" t="s">
        <v>245</v>
      </c>
      <c r="C1" s="1" t="s">
        <v>246</v>
      </c>
    </row>
    <row r="2" spans="1:3" x14ac:dyDescent="0.2">
      <c r="A2" s="6" t="s">
        <v>288</v>
      </c>
      <c r="B2" s="2" t="s">
        <v>247</v>
      </c>
      <c r="C2" s="2" t="s">
        <v>248</v>
      </c>
    </row>
    <row r="3" spans="1:3" x14ac:dyDescent="0.2">
      <c r="A3" s="6"/>
      <c r="B3" s="2" t="s">
        <v>249</v>
      </c>
      <c r="C3" s="2" t="s">
        <v>250</v>
      </c>
    </row>
    <row r="4" spans="1:3" x14ac:dyDescent="0.2">
      <c r="A4" s="6"/>
      <c r="B4" s="2" t="s">
        <v>251</v>
      </c>
      <c r="C4" s="2" t="s">
        <v>251</v>
      </c>
    </row>
    <row r="5" spans="1:3" x14ac:dyDescent="0.2">
      <c r="A5" s="6"/>
      <c r="B5" s="2" t="s">
        <v>241</v>
      </c>
      <c r="C5" s="2" t="s">
        <v>252</v>
      </c>
    </row>
    <row r="6" spans="1:3" x14ac:dyDescent="0.2">
      <c r="A6" s="6"/>
      <c r="B6" s="2" t="s">
        <v>253</v>
      </c>
      <c r="C6" s="2" t="s">
        <v>254</v>
      </c>
    </row>
    <row r="7" spans="1:3" x14ac:dyDescent="0.2">
      <c r="A7" s="6"/>
      <c r="B7" s="2" t="s">
        <v>273</v>
      </c>
      <c r="C7" s="2" t="s">
        <v>274</v>
      </c>
    </row>
    <row r="8" spans="1:3" x14ac:dyDescent="0.2">
      <c r="A8" s="6"/>
      <c r="B8" s="2" t="s">
        <v>255</v>
      </c>
      <c r="C8" s="2" t="s">
        <v>256</v>
      </c>
    </row>
    <row r="9" spans="1:3" x14ac:dyDescent="0.2">
      <c r="A9" s="6"/>
      <c r="B9" s="2" t="s">
        <v>257</v>
      </c>
      <c r="C9" s="2" t="s">
        <v>258</v>
      </c>
    </row>
    <row r="10" spans="1:3" x14ac:dyDescent="0.2">
      <c r="A10" s="6"/>
      <c r="B10" s="2" t="s">
        <v>259</v>
      </c>
      <c r="C10" s="2" t="s">
        <v>260</v>
      </c>
    </row>
    <row r="11" spans="1:3" x14ac:dyDescent="0.2">
      <c r="A11" s="6"/>
      <c r="B11" s="2" t="s">
        <v>261</v>
      </c>
      <c r="C11" s="2" t="s">
        <v>262</v>
      </c>
    </row>
    <row r="12" spans="1:3" x14ac:dyDescent="0.2">
      <c r="A12" s="6"/>
      <c r="B12" s="2" t="s">
        <v>263</v>
      </c>
      <c r="C12" s="2" t="s">
        <v>264</v>
      </c>
    </row>
    <row r="13" spans="1:3" x14ac:dyDescent="0.2">
      <c r="A13" s="6"/>
      <c r="B13" s="2" t="s">
        <v>265</v>
      </c>
      <c r="C13" s="2" t="s">
        <v>266</v>
      </c>
    </row>
    <row r="14" spans="1:3" x14ac:dyDescent="0.2">
      <c r="A14" s="6"/>
      <c r="B14" s="2" t="s">
        <v>267</v>
      </c>
      <c r="C14" s="2" t="s">
        <v>284</v>
      </c>
    </row>
    <row r="15" spans="1:3" x14ac:dyDescent="0.2">
      <c r="A15" s="6"/>
      <c r="B15" s="2" t="s">
        <v>268</v>
      </c>
      <c r="C15" s="2" t="s">
        <v>269</v>
      </c>
    </row>
    <row r="16" spans="1:3" x14ac:dyDescent="0.2">
      <c r="A16" s="6"/>
      <c r="B16" s="2" t="s">
        <v>270</v>
      </c>
      <c r="C16" s="2" t="s">
        <v>271</v>
      </c>
    </row>
    <row r="17" spans="1:3" x14ac:dyDescent="0.2">
      <c r="A17" s="6"/>
      <c r="B17" s="2" t="s">
        <v>163</v>
      </c>
      <c r="C17" s="2" t="s">
        <v>272</v>
      </c>
    </row>
    <row r="18" spans="1:3" x14ac:dyDescent="0.2">
      <c r="A18" s="6"/>
      <c r="B18" s="2" t="s">
        <v>275</v>
      </c>
      <c r="C18" s="2" t="s">
        <v>276</v>
      </c>
    </row>
    <row r="19" spans="1:3" x14ac:dyDescent="0.2">
      <c r="A19" s="6"/>
      <c r="B19" s="2" t="s">
        <v>277</v>
      </c>
      <c r="C19" s="2" t="s">
        <v>278</v>
      </c>
    </row>
    <row r="20" spans="1:3" x14ac:dyDescent="0.2">
      <c r="A20" s="6"/>
      <c r="B20" s="2" t="s">
        <v>279</v>
      </c>
      <c r="C20" s="2" t="s">
        <v>280</v>
      </c>
    </row>
    <row r="21" spans="1:3" x14ac:dyDescent="0.2">
      <c r="A21" s="6"/>
      <c r="B21" s="2" t="s">
        <v>170</v>
      </c>
      <c r="C21" s="2" t="s">
        <v>281</v>
      </c>
    </row>
    <row r="22" spans="1:3" x14ac:dyDescent="0.2">
      <c r="A22" s="6"/>
      <c r="B22" s="2" t="s">
        <v>222</v>
      </c>
      <c r="C22" s="2" t="s">
        <v>285</v>
      </c>
    </row>
    <row r="23" spans="1:3" x14ac:dyDescent="0.2">
      <c r="A23" s="6"/>
      <c r="B23" s="2" t="s">
        <v>226</v>
      </c>
      <c r="C23" s="2" t="s">
        <v>283</v>
      </c>
    </row>
    <row r="24" spans="1:3" x14ac:dyDescent="0.2">
      <c r="A24" s="6"/>
      <c r="B24" s="2" t="s">
        <v>224</v>
      </c>
      <c r="C24" s="2" t="s">
        <v>286</v>
      </c>
    </row>
    <row r="25" spans="1:3" x14ac:dyDescent="0.2">
      <c r="A25" s="6"/>
      <c r="B25" s="2" t="s">
        <v>228</v>
      </c>
      <c r="C25" s="2" t="s">
        <v>287</v>
      </c>
    </row>
  </sheetData>
  <mergeCells count="1">
    <mergeCell ref="A2:A25"/>
  </mergeCells>
  <phoneticPr fontId="1"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abSelected="1" workbookViewId="0">
      <selection activeCell="H12" sqref="H12"/>
    </sheetView>
  </sheetViews>
  <sheetFormatPr defaultRowHeight="14.25" x14ac:dyDescent="0.2"/>
  <sheetData>
    <row r="1" spans="1:17" x14ac:dyDescent="0.2">
      <c r="A1" s="7" t="s">
        <v>289</v>
      </c>
      <c r="B1" s="7"/>
      <c r="C1" s="7"/>
      <c r="D1" s="7"/>
      <c r="E1" s="7"/>
      <c r="F1" s="7"/>
      <c r="G1" s="7"/>
      <c r="H1" s="7"/>
      <c r="I1" s="7"/>
      <c r="J1" s="7"/>
      <c r="K1" s="7"/>
      <c r="L1" s="7"/>
      <c r="M1" s="7"/>
      <c r="N1" s="7"/>
      <c r="O1" s="7"/>
      <c r="P1" s="7"/>
      <c r="Q1" s="7"/>
    </row>
    <row r="2" spans="1:17" x14ac:dyDescent="0.2">
      <c r="A2" s="7"/>
      <c r="B2" s="7"/>
      <c r="C2" s="7"/>
      <c r="D2" s="7"/>
      <c r="E2" s="7"/>
      <c r="F2" s="7"/>
      <c r="G2" s="7"/>
      <c r="H2" s="7"/>
      <c r="I2" s="7"/>
      <c r="J2" s="7"/>
      <c r="K2" s="7"/>
      <c r="L2" s="7"/>
      <c r="M2" s="7"/>
      <c r="N2" s="7"/>
      <c r="O2" s="7"/>
      <c r="P2" s="7"/>
      <c r="Q2" s="7"/>
    </row>
    <row r="3" spans="1:17" x14ac:dyDescent="0.2">
      <c r="A3" s="7"/>
      <c r="B3" s="7"/>
      <c r="C3" s="7"/>
      <c r="D3" s="7"/>
      <c r="E3" s="7"/>
      <c r="F3" s="7"/>
      <c r="G3" s="7"/>
      <c r="H3" s="7"/>
      <c r="I3" s="7"/>
      <c r="J3" s="7"/>
      <c r="K3" s="7"/>
      <c r="L3" s="7"/>
      <c r="M3" s="7"/>
      <c r="N3" s="7"/>
      <c r="O3" s="7"/>
      <c r="P3" s="7"/>
      <c r="Q3" s="7"/>
    </row>
    <row r="4" spans="1:17" x14ac:dyDescent="0.2">
      <c r="A4" s="7"/>
      <c r="B4" s="7"/>
      <c r="C4" s="7"/>
      <c r="D4" s="7"/>
      <c r="E4" s="7"/>
      <c r="F4" s="7"/>
      <c r="G4" s="7"/>
      <c r="H4" s="7"/>
      <c r="I4" s="7"/>
      <c r="J4" s="7"/>
      <c r="K4" s="7"/>
      <c r="L4" s="7"/>
      <c r="M4" s="7"/>
      <c r="N4" s="7"/>
      <c r="O4" s="7"/>
      <c r="P4" s="7"/>
      <c r="Q4" s="7"/>
    </row>
    <row r="5" spans="1:17" x14ac:dyDescent="0.2">
      <c r="A5" s="7"/>
      <c r="B5" s="7"/>
      <c r="C5" s="7"/>
      <c r="D5" s="7"/>
      <c r="E5" s="7"/>
      <c r="F5" s="7"/>
      <c r="G5" s="7"/>
      <c r="H5" s="7"/>
      <c r="I5" s="7"/>
      <c r="J5" s="7"/>
      <c r="K5" s="7"/>
      <c r="L5" s="7"/>
      <c r="M5" s="7"/>
      <c r="N5" s="7"/>
      <c r="O5" s="7"/>
      <c r="P5" s="7"/>
      <c r="Q5" s="7"/>
    </row>
    <row r="6" spans="1:17" x14ac:dyDescent="0.2">
      <c r="A6" s="7"/>
      <c r="B6" s="7"/>
      <c r="C6" s="7"/>
      <c r="D6" s="7"/>
      <c r="E6" s="7"/>
      <c r="F6" s="7"/>
      <c r="G6" s="7"/>
      <c r="H6" s="7"/>
      <c r="I6" s="7"/>
      <c r="J6" s="7"/>
      <c r="K6" s="7"/>
      <c r="L6" s="7"/>
      <c r="M6" s="7"/>
      <c r="N6" s="7"/>
      <c r="O6" s="7"/>
      <c r="P6" s="7"/>
      <c r="Q6" s="7"/>
    </row>
    <row r="7" spans="1:17" x14ac:dyDescent="0.2">
      <c r="A7" s="7"/>
      <c r="B7" s="7"/>
      <c r="C7" s="7"/>
      <c r="D7" s="7"/>
      <c r="E7" s="7"/>
      <c r="F7" s="7"/>
      <c r="G7" s="7"/>
      <c r="H7" s="7"/>
      <c r="I7" s="7"/>
      <c r="J7" s="7"/>
      <c r="K7" s="7"/>
      <c r="L7" s="7"/>
      <c r="M7" s="7"/>
      <c r="N7" s="7"/>
      <c r="O7" s="7"/>
      <c r="P7" s="7"/>
      <c r="Q7" s="7"/>
    </row>
  </sheetData>
  <mergeCells count="1">
    <mergeCell ref="A1:Q7"/>
  </mergeCells>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Tab 1. OMM RBP -PUR</vt:lpstr>
      <vt:lpstr>Tab 2. OMM RBP +PUR</vt:lpstr>
      <vt:lpstr>Tab 3. Column definition</vt:lpstr>
      <vt:lpstr>Tab 4. Table legend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2020-11-04T23:22:58Z</dcterms:modified>
</cp:coreProperties>
</file>