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avero\Desktop\HBB article for submission\data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S16" i="1"/>
  <c r="R16" i="1"/>
  <c r="Q16" i="1"/>
  <c r="O16" i="1"/>
  <c r="N16" i="1"/>
  <c r="M16" i="1"/>
  <c r="L16" i="1"/>
  <c r="J16" i="1"/>
  <c r="I16" i="1"/>
  <c r="H16" i="1"/>
  <c r="G16" i="1"/>
  <c r="E16" i="1"/>
  <c r="D16" i="1"/>
  <c r="C16" i="1"/>
  <c r="B16" i="1"/>
  <c r="T15" i="1"/>
  <c r="S15" i="1"/>
  <c r="R15" i="1"/>
  <c r="Q15" i="1"/>
  <c r="O15" i="1"/>
  <c r="N15" i="1"/>
  <c r="M15" i="1"/>
  <c r="L15" i="1"/>
  <c r="J15" i="1"/>
  <c r="I15" i="1"/>
  <c r="H15" i="1"/>
  <c r="G15" i="1"/>
  <c r="E15" i="1"/>
  <c r="D15" i="1"/>
  <c r="C15" i="1"/>
  <c r="B15" i="1"/>
  <c r="T14" i="1"/>
  <c r="S14" i="1"/>
  <c r="R14" i="1"/>
  <c r="Q14" i="1"/>
  <c r="O14" i="1"/>
  <c r="N14" i="1"/>
  <c r="M14" i="1"/>
  <c r="L14" i="1"/>
  <c r="J14" i="1"/>
  <c r="I14" i="1"/>
  <c r="H14" i="1"/>
  <c r="G14" i="1"/>
  <c r="E14" i="1"/>
  <c r="D14" i="1"/>
  <c r="C14" i="1"/>
  <c r="B14" i="1"/>
  <c r="T13" i="1"/>
  <c r="S13" i="1"/>
  <c r="R13" i="1"/>
  <c r="Q13" i="1"/>
  <c r="O13" i="1"/>
  <c r="N13" i="1"/>
  <c r="M13" i="1"/>
  <c r="L13" i="1"/>
  <c r="J13" i="1"/>
  <c r="I13" i="1"/>
  <c r="H13" i="1"/>
  <c r="G13" i="1"/>
  <c r="E13" i="1"/>
  <c r="D13" i="1"/>
  <c r="C13" i="1"/>
  <c r="B13" i="1"/>
  <c r="T12" i="1"/>
  <c r="S12" i="1"/>
  <c r="R12" i="1"/>
  <c r="Q12" i="1"/>
  <c r="O12" i="1"/>
  <c r="N12" i="1"/>
  <c r="M12" i="1"/>
  <c r="L12" i="1"/>
  <c r="J12" i="1"/>
  <c r="I12" i="1"/>
  <c r="H12" i="1"/>
  <c r="G12" i="1"/>
  <c r="E12" i="1"/>
  <c r="D12" i="1"/>
  <c r="C12" i="1"/>
  <c r="B12" i="1"/>
  <c r="U7" i="1"/>
  <c r="P7" i="1"/>
  <c r="K7" i="1"/>
  <c r="F7" i="1"/>
  <c r="U6" i="1"/>
  <c r="P6" i="1"/>
  <c r="K6" i="1"/>
  <c r="F6" i="1"/>
  <c r="U5" i="1"/>
  <c r="U14" i="1" s="1"/>
  <c r="P5" i="1"/>
  <c r="P14" i="1" s="1"/>
  <c r="K5" i="1"/>
  <c r="K14" i="1" s="1"/>
  <c r="F5" i="1"/>
  <c r="F14" i="1" s="1"/>
  <c r="U4" i="1"/>
  <c r="U16" i="1" s="1"/>
  <c r="P4" i="1"/>
  <c r="P16" i="1" s="1"/>
  <c r="K4" i="1"/>
  <c r="K16" i="1" s="1"/>
  <c r="F4" i="1"/>
  <c r="F16" i="1" s="1"/>
  <c r="U3" i="1"/>
  <c r="U12" i="1" s="1"/>
  <c r="P3" i="1"/>
  <c r="P12" i="1" s="1"/>
  <c r="K3" i="1"/>
  <c r="K12" i="1" s="1"/>
  <c r="F3" i="1"/>
  <c r="F12" i="1" s="1"/>
  <c r="U2" i="1"/>
  <c r="U13" i="1" s="1"/>
  <c r="P2" i="1"/>
  <c r="P15" i="1" s="1"/>
  <c r="K2" i="1"/>
  <c r="K15" i="1" s="1"/>
  <c r="F2" i="1"/>
  <c r="F13" i="1" s="1"/>
  <c r="K13" i="1" l="1"/>
  <c r="P13" i="1"/>
  <c r="F15" i="1"/>
  <c r="U15" i="1"/>
</calcChain>
</file>

<file path=xl/sharedStrings.xml><?xml version="1.0" encoding="utf-8"?>
<sst xmlns="http://schemas.openxmlformats.org/spreadsheetml/2006/main" count="29" uniqueCount="29">
  <si>
    <t>Jan-Mar 2015</t>
  </si>
  <si>
    <t>April-June 2015</t>
  </si>
  <si>
    <t>July-Sept 2015</t>
  </si>
  <si>
    <t>Oct-Dec 2015</t>
  </si>
  <si>
    <t>jan-mar 2016</t>
  </si>
  <si>
    <t>april-june 2016</t>
  </si>
  <si>
    <t>july-sept 2016</t>
  </si>
  <si>
    <t>oct-dec 2016</t>
  </si>
  <si>
    <t>jan-march 2017</t>
  </si>
  <si>
    <t>april-june 2017</t>
  </si>
  <si>
    <t>july-sept 2017</t>
  </si>
  <si>
    <t>oct-dec 2017</t>
  </si>
  <si>
    <t>jan-march 2018</t>
  </si>
  <si>
    <t>april-june 2018</t>
  </si>
  <si>
    <t>july-sept 2018</t>
  </si>
  <si>
    <t>oct-dec 2018</t>
  </si>
  <si>
    <t xml:space="preserve"> Asphyxia_NeoDeaths</t>
  </si>
  <si>
    <t>Asphyxia_NeoHOS</t>
  </si>
  <si>
    <t>Death at birth</t>
  </si>
  <si>
    <t xml:space="preserve">Fresh still birth </t>
  </si>
  <si>
    <t>Live births</t>
  </si>
  <si>
    <t>Deliveries_Total</t>
  </si>
  <si>
    <t>Live Newborns who didn’t cry at birth and for whom resuscitation was performed using ambu bag</t>
  </si>
  <si>
    <t>Live Newborns who didn’t cry/breath at birth and were resuscitated successfully (cry/breath within 5 minutes, APGAR score &gt;5 at 5min</t>
  </si>
  <si>
    <t xml:space="preserve"> Neonatal admission due to asphyxia by 1000 live birth</t>
  </si>
  <si>
    <t>Neonatal death due to asphyxia by 1000 live birth</t>
  </si>
  <si>
    <t xml:space="preserve">Still births fresh by 1000 total deliveries </t>
  </si>
  <si>
    <t xml:space="preserve">Asphyxia neonatal deaths per 100 neonatal  hospitalized due to asphyxia. </t>
  </si>
  <si>
    <t xml:space="preserve">death at birth among 1000 deliveries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</si>
</sst>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20">
    <xf numFmtId="0" fontId="0" fillId="0" borderId="0" xfId="0"/>
    <xf numFmtId="0" fontId="0" fillId="0" borderId="1" xfId="0" applyNumberFormat="1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right" vertical="center" wrapText="1"/>
    </xf>
    <xf numFmtId="164" fontId="0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/>
    <xf numFmtId="0" fontId="0" fillId="0" borderId="0" xfId="0" applyFont="1" applyFill="1"/>
    <xf numFmtId="0" fontId="0" fillId="0" borderId="1" xfId="0" applyNumberFormat="1" applyFont="1" applyFill="1" applyBorder="1" applyAlignment="1"/>
    <xf numFmtId="3" fontId="0" fillId="0" borderId="1" xfId="0" applyNumberFormat="1" applyFont="1" applyFill="1" applyBorder="1" applyAlignment="1"/>
    <xf numFmtId="9" fontId="0" fillId="0" borderId="1" xfId="0" applyNumberFormat="1" applyFont="1" applyFill="1" applyBorder="1" applyAlignment="1"/>
    <xf numFmtId="0" fontId="0" fillId="0" borderId="1" xfId="0" applyFont="1" applyFill="1" applyBorder="1"/>
    <xf numFmtId="0" fontId="5" fillId="0" borderId="1" xfId="3" applyNumberFormat="1" applyFont="1" applyFill="1" applyBorder="1" applyAlignment="1"/>
    <xf numFmtId="2" fontId="0" fillId="0" borderId="1" xfId="0" applyNumberFormat="1" applyFont="1" applyFill="1" applyBorder="1"/>
    <xf numFmtId="0" fontId="5" fillId="0" borderId="1" xfId="3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/>
    <xf numFmtId="9" fontId="0" fillId="0" borderId="0" xfId="2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level%202%20and%203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quarter"/>
      <sheetName val="copy and analysis"/>
      <sheetName val="outcome graphs"/>
      <sheetName val="by year revised"/>
      <sheetName val="by year"/>
    </sheetNames>
    <sheetDataSet>
      <sheetData sheetId="0" refreshError="1"/>
      <sheetData sheetId="1">
        <row r="3">
          <cell r="B3" t="str">
            <v>Q1FY 13</v>
          </cell>
          <cell r="C3">
            <v>2012</v>
          </cell>
          <cell r="D3" t="str">
            <v>Q2FY13</v>
          </cell>
          <cell r="E3" t="str">
            <v>Q3FY 13</v>
          </cell>
          <cell r="F3" t="str">
            <v>Q4FY13</v>
          </cell>
          <cell r="G3" t="str">
            <v>Q1FY 14</v>
          </cell>
          <cell r="H3">
            <v>2013</v>
          </cell>
          <cell r="I3" t="str">
            <v>Q2FY14</v>
          </cell>
          <cell r="J3" t="str">
            <v>Q3FY 14</v>
          </cell>
          <cell r="K3" t="str">
            <v>Q4FY14</v>
          </cell>
          <cell r="L3" t="str">
            <v>Q1FY 15</v>
          </cell>
          <cell r="M3">
            <v>2014</v>
          </cell>
          <cell r="N3" t="str">
            <v>Q2FY15</v>
          </cell>
          <cell r="O3" t="str">
            <v>Q3FY 15</v>
          </cell>
          <cell r="P3" t="str">
            <v>Q4FY15</v>
          </cell>
          <cell r="Q3" t="str">
            <v>Q1FY 16</v>
          </cell>
          <cell r="R3">
            <v>2015</v>
          </cell>
          <cell r="S3" t="str">
            <v>Q2FY16</v>
          </cell>
          <cell r="T3" t="str">
            <v>Q3FY 16</v>
          </cell>
          <cell r="U3" t="str">
            <v>Q4FY16</v>
          </cell>
          <cell r="V3" t="str">
            <v>Q1FY 17</v>
          </cell>
          <cell r="W3">
            <v>2016</v>
          </cell>
          <cell r="X3" t="str">
            <v>Q2FY17</v>
          </cell>
          <cell r="Y3" t="str">
            <v>Q3FY 17</v>
          </cell>
          <cell r="Z3" t="str">
            <v>Q4FY17</v>
          </cell>
          <cell r="AA3" t="str">
            <v>Q1FY 18</v>
          </cell>
          <cell r="AB3">
            <v>2017</v>
          </cell>
          <cell r="AC3" t="str">
            <v>Q2FY18</v>
          </cell>
          <cell r="AD3" t="str">
            <v>Q3FY 18</v>
          </cell>
          <cell r="AE3" t="str">
            <v>Q4FY18</v>
          </cell>
        </row>
        <row r="14">
          <cell r="A14" t="str">
            <v xml:space="preserve"> Neonatal admission due to asphyxia by 1000 live birth</v>
          </cell>
          <cell r="B14">
            <v>13.940597335980806</v>
          </cell>
          <cell r="D14">
            <v>14.681546229897739</v>
          </cell>
          <cell r="E14">
            <v>15.032980518484431</v>
          </cell>
          <cell r="F14">
            <v>16.109641740803077</v>
          </cell>
          <cell r="G14">
            <v>17.399960183157475</v>
          </cell>
          <cell r="H14">
            <v>15.815548780487806</v>
          </cell>
          <cell r="I14">
            <v>20.546061677470046</v>
          </cell>
          <cell r="J14">
            <v>20.382621133559805</v>
          </cell>
          <cell r="K14">
            <v>22.04486459261555</v>
          </cell>
          <cell r="L14">
            <v>21.022290545734052</v>
          </cell>
          <cell r="M14">
            <v>20.987924105234157</v>
          </cell>
          <cell r="N14">
            <v>22.185330516148504</v>
          </cell>
          <cell r="O14">
            <v>22.415303738317757</v>
          </cell>
          <cell r="P14">
            <v>21.300945067926754</v>
          </cell>
          <cell r="Q14">
            <v>22.029833760110556</v>
          </cell>
          <cell r="R14">
            <v>21.98187276842793</v>
          </cell>
          <cell r="S14">
            <v>22.425629290617849</v>
          </cell>
          <cell r="T14">
            <v>22.02727551333129</v>
          </cell>
          <cell r="U14">
            <v>21.308793456032721</v>
          </cell>
          <cell r="V14">
            <v>17.70643720006619</v>
          </cell>
          <cell r="W14">
            <v>20.8888123854558</v>
          </cell>
          <cell r="X14">
            <v>16.568679850347408</v>
          </cell>
          <cell r="Y14">
            <v>11.462882096069869</v>
          </cell>
          <cell r="Z14">
            <v>12.503349111369117</v>
          </cell>
          <cell r="AA14">
            <v>13.159015416063367</v>
          </cell>
          <cell r="AB14">
            <v>13.417217022963682</v>
          </cell>
          <cell r="AC14">
            <v>13.685764121830136</v>
          </cell>
          <cell r="AD14">
            <v>12.334307797044572</v>
          </cell>
          <cell r="AE14">
            <v>13.738660153524075</v>
          </cell>
        </row>
        <row r="15">
          <cell r="A15" t="str">
            <v>Neonatal death due to asphyxia by 1000 live birth</v>
          </cell>
          <cell r="B15">
            <v>3.309340613882684</v>
          </cell>
          <cell r="D15">
            <v>2.5883650867738788</v>
          </cell>
          <cell r="E15">
            <v>3.2597024083448383</v>
          </cell>
          <cell r="F15">
            <v>2.7250140258074858</v>
          </cell>
          <cell r="G15">
            <v>2.8269958192315352</v>
          </cell>
          <cell r="H15">
            <v>2.8582317073170733</v>
          </cell>
          <cell r="I15">
            <v>3.2999410724808484</v>
          </cell>
          <cell r="J15">
            <v>3.3255855533702845</v>
          </cell>
          <cell r="K15">
            <v>3.1769400643136647</v>
          </cell>
          <cell r="L15">
            <v>3.574173712528824</v>
          </cell>
          <cell r="M15">
            <v>3.3443862766149492</v>
          </cell>
          <cell r="N15">
            <v>4.1125867793540598</v>
          </cell>
          <cell r="O15">
            <v>3.5411799065420562</v>
          </cell>
          <cell r="P15">
            <v>3.6178381571175429</v>
          </cell>
          <cell r="Q15">
            <v>3.9426086249644356</v>
          </cell>
          <cell r="R15">
            <v>3.7978160190174926</v>
          </cell>
          <cell r="S15">
            <v>3.7029332223840234</v>
          </cell>
          <cell r="T15">
            <v>2.9114311982837879</v>
          </cell>
          <cell r="U15">
            <v>3.5582822085889569</v>
          </cell>
          <cell r="V15">
            <v>2.7718020850570908</v>
          </cell>
          <cell r="W15">
            <v>3.2300199471451281</v>
          </cell>
          <cell r="X15">
            <v>3.1246145623483943</v>
          </cell>
          <cell r="Y15">
            <v>2.8462258265751714</v>
          </cell>
          <cell r="Z15">
            <v>2.8579083683129411</v>
          </cell>
          <cell r="AA15">
            <v>2.9384209181500722</v>
          </cell>
          <cell r="AB15">
            <v>2.9421891139002785</v>
          </cell>
          <cell r="AC15">
            <v>3.0412809159622523</v>
          </cell>
          <cell r="AD15">
            <v>3.4439950342397179</v>
          </cell>
          <cell r="AE15">
            <v>3.2711095603628748</v>
          </cell>
        </row>
        <row r="16">
          <cell r="A16" t="str">
            <v xml:space="preserve">Still births fresh by 1000 total deliveries </v>
          </cell>
          <cell r="B16">
            <v>8.515014397367338</v>
          </cell>
          <cell r="D16">
            <v>7.8859697212499462</v>
          </cell>
          <cell r="E16">
            <v>8.982605716895673</v>
          </cell>
          <cell r="F16">
            <v>8.3048557577684168</v>
          </cell>
          <cell r="G16">
            <v>8.1419706730959245</v>
          </cell>
          <cell r="H16">
            <v>8.3422097896528715</v>
          </cell>
          <cell r="I16">
            <v>10.265183917878529</v>
          </cell>
          <cell r="J16">
            <v>7.8824030677460586</v>
          </cell>
          <cell r="K16">
            <v>9.045071398329549</v>
          </cell>
          <cell r="L16">
            <v>9.3825088676150887</v>
          </cell>
          <cell r="M16">
            <v>9.115589826737807</v>
          </cell>
          <cell r="N16">
            <v>9.0100194407058485</v>
          </cell>
          <cell r="O16">
            <v>10.161126433444622</v>
          </cell>
          <cell r="P16">
            <v>10.309278350515465</v>
          </cell>
          <cell r="Q16">
            <v>11.482212642520446</v>
          </cell>
          <cell r="R16">
            <v>10.217894004624842</v>
          </cell>
          <cell r="S16">
            <v>10.466026618319669</v>
          </cell>
          <cell r="T16">
            <v>9.3379896750683269</v>
          </cell>
          <cell r="U16">
            <v>10.338955562763543</v>
          </cell>
          <cell r="V16">
            <v>8.6061354745727812</v>
          </cell>
          <cell r="W16">
            <v>9.6824089512062841</v>
          </cell>
          <cell r="X16">
            <v>9.6527465336005562</v>
          </cell>
          <cell r="Y16">
            <v>8.8022024894334798</v>
          </cell>
          <cell r="Z16">
            <v>9.9189655935880978</v>
          </cell>
          <cell r="AA16">
            <v>9.2226059125747497</v>
          </cell>
          <cell r="AB16">
            <v>9.3820870483705612</v>
          </cell>
          <cell r="AC16">
            <v>6.4776609432539161</v>
          </cell>
          <cell r="AD16">
            <v>7.1187114734539669</v>
          </cell>
          <cell r="AE16">
            <v>9.4977881863127767</v>
          </cell>
        </row>
        <row r="18">
          <cell r="A18" t="str">
            <v xml:space="preserve">death at birth among 1000 deliveries </v>
          </cell>
          <cell r="B18">
            <v>3.2085561497326203</v>
          </cell>
          <cell r="D18">
            <v>3.5001897693248427</v>
          </cell>
          <cell r="E18">
            <v>2.3978989837475737</v>
          </cell>
          <cell r="F18">
            <v>2.662322180720019</v>
          </cell>
          <cell r="G18">
            <v>3.0433579700407098</v>
          </cell>
          <cell r="H18">
            <v>2.8869222422426408</v>
          </cell>
          <cell r="I18">
            <v>3.0717785208803177</v>
          </cell>
          <cell r="J18">
            <v>3.3375940917483313</v>
          </cell>
          <cell r="K18">
            <v>3.2331319040837534</v>
          </cell>
          <cell r="L18">
            <v>3.1656432358213507</v>
          </cell>
          <cell r="M18">
            <v>3.2050677777568297</v>
          </cell>
          <cell r="N18">
            <v>3.0656497682069688</v>
          </cell>
          <cell r="O18">
            <v>2.8305995064595733</v>
          </cell>
          <cell r="P18">
            <v>3.2285284514069779</v>
          </cell>
          <cell r="Q18">
            <v>3.7065388179364249</v>
          </cell>
          <cell r="R18">
            <v>3.1960294034705119</v>
          </cell>
          <cell r="S18">
            <v>2.3898800939470108</v>
          </cell>
          <cell r="T18">
            <v>2.7710294564227147</v>
          </cell>
          <cell r="U18">
            <v>3.2030489782679208</v>
          </cell>
          <cell r="V18">
            <v>2.7589046736668728</v>
          </cell>
          <cell r="W18">
            <v>2.7821859745686108</v>
          </cell>
          <cell r="X18">
            <v>3.0267086588408523</v>
          </cell>
          <cell r="Y18">
            <v>3.1408740160533561</v>
          </cell>
          <cell r="Z18">
            <v>3.3653633263959617</v>
          </cell>
          <cell r="AA18">
            <v>2.4846289901457088</v>
          </cell>
          <cell r="AB18">
            <v>3.0030962958360514</v>
          </cell>
          <cell r="AC18">
            <v>2.2627445760681484</v>
          </cell>
          <cell r="AD18">
            <v>2.9827003380393715</v>
          </cell>
          <cell r="AE18">
            <v>2.1684447913956113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49.85546875" style="5" customWidth="1"/>
    <col min="2" max="4" width="10.7109375" style="5" bestFit="1" customWidth="1"/>
    <col min="5" max="5" width="10.5703125" style="5" bestFit="1" customWidth="1"/>
    <col min="6" max="6" width="10.5703125" style="5" customWidth="1"/>
    <col min="7" max="10" width="10.5703125" style="5" bestFit="1" customWidth="1"/>
    <col min="11" max="11" width="10.5703125" style="5" customWidth="1"/>
    <col min="12" max="15" width="10.5703125" style="5" bestFit="1" customWidth="1"/>
    <col min="16" max="16" width="10.5703125" style="5" customWidth="1"/>
    <col min="17" max="20" width="10.5703125" style="5" bestFit="1" customWidth="1"/>
    <col min="21" max="16384" width="9.140625" style="5"/>
  </cols>
  <sheetData>
    <row r="1" spans="1:21" s="15" customFormat="1" ht="30" x14ac:dyDescent="0.25">
      <c r="B1" s="16" t="s">
        <v>0</v>
      </c>
      <c r="C1" s="16" t="s">
        <v>1</v>
      </c>
      <c r="D1" s="16" t="s">
        <v>2</v>
      </c>
      <c r="E1" s="16" t="s">
        <v>3</v>
      </c>
      <c r="F1" s="17">
        <v>2015</v>
      </c>
      <c r="G1" s="18" t="s">
        <v>4</v>
      </c>
      <c r="H1" s="18" t="s">
        <v>5</v>
      </c>
      <c r="I1" s="18" t="s">
        <v>6</v>
      </c>
      <c r="J1" s="18" t="s">
        <v>7</v>
      </c>
      <c r="K1" s="17">
        <v>2016</v>
      </c>
      <c r="L1" s="18" t="s">
        <v>8</v>
      </c>
      <c r="M1" s="18" t="s">
        <v>9</v>
      </c>
      <c r="N1" s="18" t="s">
        <v>10</v>
      </c>
      <c r="O1" s="18" t="s">
        <v>11</v>
      </c>
      <c r="P1" s="17">
        <v>2017</v>
      </c>
      <c r="Q1" s="18" t="s">
        <v>12</v>
      </c>
      <c r="R1" s="18" t="s">
        <v>13</v>
      </c>
      <c r="S1" s="18" t="s">
        <v>14</v>
      </c>
      <c r="T1" s="18" t="s">
        <v>15</v>
      </c>
      <c r="U1" s="17">
        <v>2018</v>
      </c>
    </row>
    <row r="2" spans="1:21" x14ac:dyDescent="0.25">
      <c r="A2" s="1" t="s">
        <v>16</v>
      </c>
      <c r="B2" s="2">
        <v>109</v>
      </c>
      <c r="C2" s="2">
        <v>97</v>
      </c>
      <c r="D2" s="2">
        <v>98</v>
      </c>
      <c r="E2" s="3">
        <v>97</v>
      </c>
      <c r="F2" s="3">
        <f>SUM(B2:E2)</f>
        <v>401</v>
      </c>
      <c r="G2" s="3">
        <v>89</v>
      </c>
      <c r="H2" s="4">
        <v>76</v>
      </c>
      <c r="I2" s="4">
        <v>87</v>
      </c>
      <c r="J2" s="4">
        <v>67</v>
      </c>
      <c r="K2" s="4">
        <f>SUM(G2:J2)</f>
        <v>319</v>
      </c>
      <c r="L2" s="4">
        <v>76</v>
      </c>
      <c r="M2" s="4">
        <v>73</v>
      </c>
      <c r="N2" s="4">
        <v>64</v>
      </c>
      <c r="O2" s="4">
        <v>69</v>
      </c>
      <c r="P2" s="4">
        <f>SUM(L2:O2)</f>
        <v>282</v>
      </c>
      <c r="Q2" s="4">
        <v>68</v>
      </c>
      <c r="R2" s="4">
        <v>86</v>
      </c>
      <c r="S2" s="4">
        <v>75</v>
      </c>
      <c r="T2" s="4">
        <v>83</v>
      </c>
      <c r="U2" s="19">
        <f>SUM(Q2:T2)</f>
        <v>312</v>
      </c>
    </row>
    <row r="3" spans="1:21" x14ac:dyDescent="0.25">
      <c r="A3" s="1" t="s">
        <v>17</v>
      </c>
      <c r="B3" s="2">
        <v>588</v>
      </c>
      <c r="C3" s="2">
        <v>614</v>
      </c>
      <c r="D3" s="2">
        <v>577</v>
      </c>
      <c r="E3" s="3">
        <v>542</v>
      </c>
      <c r="F3" s="3">
        <f t="shared" ref="F3:F7" si="0">SUM(B3:E3)</f>
        <v>2321</v>
      </c>
      <c r="G3" s="3">
        <v>539</v>
      </c>
      <c r="H3" s="4">
        <v>575</v>
      </c>
      <c r="I3" s="4">
        <v>521</v>
      </c>
      <c r="J3" s="4">
        <v>428</v>
      </c>
      <c r="K3" s="4">
        <f t="shared" ref="K3:K7" si="1">SUM(G3:J3)</f>
        <v>2063</v>
      </c>
      <c r="L3" s="4">
        <v>403</v>
      </c>
      <c r="M3" s="4">
        <v>294</v>
      </c>
      <c r="N3" s="4">
        <v>280</v>
      </c>
      <c r="O3" s="4">
        <v>309</v>
      </c>
      <c r="P3" s="4">
        <f t="shared" ref="P3:P7" si="2">SUM(L3:O3)</f>
        <v>1286</v>
      </c>
      <c r="Q3" s="4">
        <v>306</v>
      </c>
      <c r="R3" s="4">
        <v>308</v>
      </c>
      <c r="S3" s="4">
        <v>315</v>
      </c>
      <c r="T3" s="4">
        <v>378</v>
      </c>
      <c r="U3" s="19">
        <f t="shared" ref="U3:U7" si="3">SUM(Q3:T3)</f>
        <v>1307</v>
      </c>
    </row>
    <row r="4" spans="1:21" x14ac:dyDescent="0.25">
      <c r="A4" s="1" t="s">
        <v>18</v>
      </c>
      <c r="B4" s="2">
        <v>82</v>
      </c>
      <c r="C4" s="2">
        <v>78</v>
      </c>
      <c r="D4" s="2">
        <v>88</v>
      </c>
      <c r="E4" s="3">
        <v>92</v>
      </c>
      <c r="F4" s="3">
        <f t="shared" si="0"/>
        <v>340</v>
      </c>
      <c r="G4" s="3">
        <v>58</v>
      </c>
      <c r="H4" s="4">
        <v>73</v>
      </c>
      <c r="I4" s="4">
        <v>79</v>
      </c>
      <c r="J4" s="4">
        <v>67</v>
      </c>
      <c r="K4" s="4">
        <f t="shared" si="1"/>
        <v>277</v>
      </c>
      <c r="L4" s="4">
        <v>74</v>
      </c>
      <c r="M4" s="4">
        <v>81</v>
      </c>
      <c r="N4" s="4">
        <v>76</v>
      </c>
      <c r="O4" s="4">
        <v>59</v>
      </c>
      <c r="P4" s="4">
        <f t="shared" si="2"/>
        <v>290</v>
      </c>
      <c r="Q4" s="4">
        <v>51</v>
      </c>
      <c r="R4" s="4">
        <v>75</v>
      </c>
      <c r="S4" s="4">
        <v>50</v>
      </c>
      <c r="T4" s="4">
        <v>70</v>
      </c>
      <c r="U4" s="19">
        <f t="shared" si="3"/>
        <v>246</v>
      </c>
    </row>
    <row r="5" spans="1:21" x14ac:dyDescent="0.25">
      <c r="A5" s="1" t="s">
        <v>19</v>
      </c>
      <c r="B5" s="2">
        <v>241</v>
      </c>
      <c r="C5" s="3">
        <v>280</v>
      </c>
      <c r="D5" s="3">
        <v>281</v>
      </c>
      <c r="E5" s="3">
        <v>285</v>
      </c>
      <c r="F5" s="3">
        <f t="shared" si="0"/>
        <v>1087</v>
      </c>
      <c r="G5" s="3">
        <v>254</v>
      </c>
      <c r="H5" s="3">
        <v>246</v>
      </c>
      <c r="I5" s="3">
        <v>255</v>
      </c>
      <c r="J5" s="3">
        <v>209</v>
      </c>
      <c r="K5" s="4">
        <f t="shared" si="1"/>
        <v>964</v>
      </c>
      <c r="L5" s="3">
        <v>236</v>
      </c>
      <c r="M5" s="3">
        <v>227</v>
      </c>
      <c r="N5" s="3">
        <v>224</v>
      </c>
      <c r="O5" s="3">
        <v>219</v>
      </c>
      <c r="P5" s="4">
        <f t="shared" si="2"/>
        <v>906</v>
      </c>
      <c r="Q5" s="3">
        <v>146</v>
      </c>
      <c r="R5" s="3">
        <v>179</v>
      </c>
      <c r="S5" s="3">
        <v>219</v>
      </c>
      <c r="T5" s="4">
        <v>165</v>
      </c>
      <c r="U5" s="19">
        <f t="shared" si="3"/>
        <v>709</v>
      </c>
    </row>
    <row r="6" spans="1:21" x14ac:dyDescent="0.25">
      <c r="A6" s="1" t="s">
        <v>20</v>
      </c>
      <c r="B6" s="4">
        <v>26504</v>
      </c>
      <c r="C6" s="3">
        <v>27392</v>
      </c>
      <c r="D6" s="3">
        <v>27088</v>
      </c>
      <c r="E6" s="3">
        <v>24603</v>
      </c>
      <c r="F6" s="3">
        <f t="shared" si="0"/>
        <v>105587</v>
      </c>
      <c r="G6" s="3">
        <v>24035</v>
      </c>
      <c r="H6" s="4">
        <v>26104</v>
      </c>
      <c r="I6" s="4">
        <v>24450</v>
      </c>
      <c r="J6" s="4">
        <v>24172</v>
      </c>
      <c r="K6" s="4">
        <f t="shared" si="1"/>
        <v>98761</v>
      </c>
      <c r="L6" s="4">
        <v>24323</v>
      </c>
      <c r="M6" s="4">
        <v>25648</v>
      </c>
      <c r="N6" s="4">
        <v>22394</v>
      </c>
      <c r="O6" s="4">
        <v>23482</v>
      </c>
      <c r="P6" s="4">
        <f t="shared" si="2"/>
        <v>95847</v>
      </c>
      <c r="Q6" s="4">
        <v>22359</v>
      </c>
      <c r="R6" s="4">
        <v>24971</v>
      </c>
      <c r="S6" s="4">
        <v>22928</v>
      </c>
      <c r="T6" s="4">
        <v>23612</v>
      </c>
      <c r="U6" s="19">
        <f t="shared" si="3"/>
        <v>93870</v>
      </c>
    </row>
    <row r="7" spans="1:21" x14ac:dyDescent="0.25">
      <c r="A7" s="1" t="s">
        <v>21</v>
      </c>
      <c r="B7" s="4">
        <v>26748</v>
      </c>
      <c r="C7" s="3">
        <v>27556</v>
      </c>
      <c r="D7" s="3">
        <v>27257</v>
      </c>
      <c r="E7" s="3">
        <v>24821</v>
      </c>
      <c r="F7" s="3">
        <f t="shared" si="0"/>
        <v>106382</v>
      </c>
      <c r="G7" s="3">
        <v>24269</v>
      </c>
      <c r="H7" s="4">
        <v>26344</v>
      </c>
      <c r="I7" s="4">
        <v>24664</v>
      </c>
      <c r="J7" s="4">
        <v>24285</v>
      </c>
      <c r="K7" s="4">
        <f t="shared" si="1"/>
        <v>99562</v>
      </c>
      <c r="L7" s="4">
        <v>24449</v>
      </c>
      <c r="M7" s="4">
        <v>25789</v>
      </c>
      <c r="N7" s="4">
        <v>22583</v>
      </c>
      <c r="O7" s="4">
        <v>23746</v>
      </c>
      <c r="P7" s="4">
        <f t="shared" si="2"/>
        <v>96567</v>
      </c>
      <c r="Q7" s="4">
        <v>22539</v>
      </c>
      <c r="R7" s="4">
        <v>25145</v>
      </c>
      <c r="S7" s="4">
        <v>23058</v>
      </c>
      <c r="T7" s="4">
        <v>23733</v>
      </c>
      <c r="U7" s="19">
        <f t="shared" si="3"/>
        <v>94475</v>
      </c>
    </row>
    <row r="8" spans="1:21" ht="30" x14ac:dyDescent="0.25">
      <c r="A8" s="1" t="s">
        <v>22</v>
      </c>
      <c r="B8" s="6"/>
      <c r="C8" s="6"/>
      <c r="D8" s="6"/>
      <c r="E8" s="6"/>
      <c r="F8" s="6"/>
      <c r="G8" s="6"/>
      <c r="H8" s="7">
        <v>1313</v>
      </c>
      <c r="I8" s="7">
        <v>1486</v>
      </c>
      <c r="J8" s="7">
        <v>1618</v>
      </c>
      <c r="K8" s="7"/>
      <c r="L8" s="7">
        <v>1524</v>
      </c>
      <c r="M8" s="7">
        <v>1634</v>
      </c>
      <c r="N8" s="7">
        <v>1431</v>
      </c>
      <c r="O8" s="7">
        <v>1542</v>
      </c>
      <c r="P8" s="7"/>
      <c r="Q8" s="6">
        <v>832</v>
      </c>
      <c r="R8" s="6">
        <v>863</v>
      </c>
      <c r="S8" s="6">
        <v>753</v>
      </c>
      <c r="T8" s="6">
        <v>817</v>
      </c>
      <c r="U8" s="9"/>
    </row>
    <row r="9" spans="1:21" ht="45" x14ac:dyDescent="0.25">
      <c r="A9" s="1" t="s">
        <v>23</v>
      </c>
      <c r="B9" s="4"/>
      <c r="C9" s="4"/>
      <c r="D9" s="4"/>
      <c r="E9" s="6"/>
      <c r="F9" s="6"/>
      <c r="G9" s="6"/>
      <c r="H9" s="6">
        <v>916</v>
      </c>
      <c r="I9" s="7">
        <v>1171</v>
      </c>
      <c r="J9" s="7">
        <v>1168</v>
      </c>
      <c r="K9" s="7"/>
      <c r="L9" s="7">
        <v>1209</v>
      </c>
      <c r="M9" s="7">
        <v>1230</v>
      </c>
      <c r="N9" s="7">
        <v>1154</v>
      </c>
      <c r="O9" s="7">
        <v>1152</v>
      </c>
      <c r="P9" s="7"/>
      <c r="Q9" s="6">
        <v>764</v>
      </c>
      <c r="R9" s="6">
        <v>773</v>
      </c>
      <c r="S9" s="6">
        <v>729</v>
      </c>
      <c r="T9" s="6">
        <v>744</v>
      </c>
      <c r="U9" s="9"/>
    </row>
    <row r="10" spans="1:21" x14ac:dyDescent="0.25">
      <c r="A10" s="1"/>
      <c r="B10" s="6"/>
      <c r="C10" s="6"/>
      <c r="D10" s="6"/>
      <c r="E10" s="6"/>
      <c r="F10" s="6"/>
      <c r="G10" s="6"/>
      <c r="H10" s="8">
        <v>0.69763899466869761</v>
      </c>
      <c r="I10" s="8">
        <v>0.78802153432032307</v>
      </c>
      <c r="J10" s="8">
        <v>0.72187886279357227</v>
      </c>
      <c r="K10" s="8"/>
      <c r="L10" s="8">
        <v>0.79330708661417326</v>
      </c>
      <c r="M10" s="8">
        <v>0.75275397796817622</v>
      </c>
      <c r="N10" s="8">
        <v>0.80642907058001401</v>
      </c>
      <c r="O10" s="8">
        <v>0.74708171206225682</v>
      </c>
      <c r="P10" s="8"/>
      <c r="Q10" s="8">
        <v>0.91826923076923073</v>
      </c>
      <c r="R10" s="8">
        <v>0.895712630359212</v>
      </c>
      <c r="S10" s="8">
        <v>0.96812749003984067</v>
      </c>
      <c r="T10" s="8">
        <v>0.91064871481028153</v>
      </c>
      <c r="U10" s="9"/>
    </row>
    <row r="11" spans="1:2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0" t="s">
        <v>24</v>
      </c>
      <c r="B12" s="11">
        <f t="shared" ref="B12:D12" si="4">B3/B6*1000</f>
        <v>22.185330516148504</v>
      </c>
      <c r="C12" s="11">
        <f t="shared" si="4"/>
        <v>22.415303738317757</v>
      </c>
      <c r="D12" s="11">
        <f t="shared" si="4"/>
        <v>21.300945067926754</v>
      </c>
      <c r="E12" s="11">
        <f>E3/E6*1000</f>
        <v>22.029833760110556</v>
      </c>
      <c r="F12" s="11">
        <f>F3/F6*1000</f>
        <v>21.98187276842793</v>
      </c>
      <c r="G12" s="11">
        <f t="shared" ref="G12:U12" si="5">G3/G6*1000</f>
        <v>22.425629290617849</v>
      </c>
      <c r="H12" s="11">
        <f t="shared" si="5"/>
        <v>22.02727551333129</v>
      </c>
      <c r="I12" s="11">
        <f t="shared" si="5"/>
        <v>21.308793456032721</v>
      </c>
      <c r="J12" s="11">
        <f t="shared" si="5"/>
        <v>17.70643720006619</v>
      </c>
      <c r="K12" s="11">
        <f t="shared" si="5"/>
        <v>20.8888123854558</v>
      </c>
      <c r="L12" s="11">
        <f t="shared" si="5"/>
        <v>16.568679850347408</v>
      </c>
      <c r="M12" s="11">
        <f t="shared" si="5"/>
        <v>11.462882096069869</v>
      </c>
      <c r="N12" s="11">
        <f t="shared" si="5"/>
        <v>12.503349111369117</v>
      </c>
      <c r="O12" s="11">
        <f t="shared" si="5"/>
        <v>13.159015416063367</v>
      </c>
      <c r="P12" s="11">
        <f t="shared" si="5"/>
        <v>13.417217022963682</v>
      </c>
      <c r="Q12" s="11">
        <f t="shared" si="5"/>
        <v>13.685764121830136</v>
      </c>
      <c r="R12" s="11">
        <f t="shared" si="5"/>
        <v>12.334307797044572</v>
      </c>
      <c r="S12" s="11">
        <f t="shared" si="5"/>
        <v>13.738660153524075</v>
      </c>
      <c r="T12" s="11">
        <f t="shared" si="5"/>
        <v>16.008809080128749</v>
      </c>
      <c r="U12" s="11">
        <f t="shared" si="5"/>
        <v>13.923511238947482</v>
      </c>
    </row>
    <row r="13" spans="1:21" x14ac:dyDescent="0.25">
      <c r="A13" s="10" t="s">
        <v>25</v>
      </c>
      <c r="B13" s="11">
        <f t="shared" ref="B13:D13" si="6">B2/B6*1000</f>
        <v>4.1125867793540598</v>
      </c>
      <c r="C13" s="11">
        <f t="shared" si="6"/>
        <v>3.5411799065420562</v>
      </c>
      <c r="D13" s="11">
        <f t="shared" si="6"/>
        <v>3.6178381571175429</v>
      </c>
      <c r="E13" s="11">
        <f>E2/E6*1000</f>
        <v>3.9426086249644356</v>
      </c>
      <c r="F13" s="11">
        <f>F2/F6*1000</f>
        <v>3.7978160190174926</v>
      </c>
      <c r="G13" s="11">
        <f t="shared" ref="G13:U13" si="7">G2/G6*1000</f>
        <v>3.7029332223840234</v>
      </c>
      <c r="H13" s="11">
        <f t="shared" si="7"/>
        <v>2.9114311982837879</v>
      </c>
      <c r="I13" s="11">
        <f t="shared" si="7"/>
        <v>3.5582822085889569</v>
      </c>
      <c r="J13" s="11">
        <f t="shared" si="7"/>
        <v>2.7718020850570908</v>
      </c>
      <c r="K13" s="11">
        <f t="shared" si="7"/>
        <v>3.2300199471451281</v>
      </c>
      <c r="L13" s="11">
        <f t="shared" si="7"/>
        <v>3.1246145623483943</v>
      </c>
      <c r="M13" s="11">
        <f t="shared" si="7"/>
        <v>2.8462258265751714</v>
      </c>
      <c r="N13" s="11">
        <f t="shared" si="7"/>
        <v>2.8579083683129411</v>
      </c>
      <c r="O13" s="11">
        <f t="shared" si="7"/>
        <v>2.9384209181500722</v>
      </c>
      <c r="P13" s="11">
        <f t="shared" si="7"/>
        <v>2.9421891139002785</v>
      </c>
      <c r="Q13" s="11">
        <f t="shared" si="7"/>
        <v>3.0412809159622523</v>
      </c>
      <c r="R13" s="11">
        <f t="shared" si="7"/>
        <v>3.4439950342397179</v>
      </c>
      <c r="S13" s="11">
        <f t="shared" si="7"/>
        <v>3.2711095603628748</v>
      </c>
      <c r="T13" s="11">
        <f t="shared" si="7"/>
        <v>3.5151617821446721</v>
      </c>
      <c r="U13" s="11">
        <f t="shared" si="7"/>
        <v>3.3237456056248003</v>
      </c>
    </row>
    <row r="14" spans="1:21" x14ac:dyDescent="0.25">
      <c r="A14" s="9" t="s">
        <v>26</v>
      </c>
      <c r="B14" s="11">
        <f t="shared" ref="B14:U14" si="8">B5/B7*1000</f>
        <v>9.0100194407058485</v>
      </c>
      <c r="C14" s="11">
        <f t="shared" si="8"/>
        <v>10.161126433444622</v>
      </c>
      <c r="D14" s="11">
        <f t="shared" si="8"/>
        <v>10.309278350515465</v>
      </c>
      <c r="E14" s="11">
        <f t="shared" si="8"/>
        <v>11.482212642520446</v>
      </c>
      <c r="F14" s="11">
        <f t="shared" si="8"/>
        <v>10.217894004624842</v>
      </c>
      <c r="G14" s="11">
        <f t="shared" si="8"/>
        <v>10.466026618319669</v>
      </c>
      <c r="H14" s="11">
        <f t="shared" si="8"/>
        <v>9.3379896750683269</v>
      </c>
      <c r="I14" s="11">
        <f t="shared" si="8"/>
        <v>10.338955562763543</v>
      </c>
      <c r="J14" s="11">
        <f t="shared" si="8"/>
        <v>8.6061354745727812</v>
      </c>
      <c r="K14" s="11">
        <f t="shared" si="8"/>
        <v>9.6824089512062841</v>
      </c>
      <c r="L14" s="11">
        <f t="shared" si="8"/>
        <v>9.6527465336005562</v>
      </c>
      <c r="M14" s="11">
        <f t="shared" si="8"/>
        <v>8.8022024894334798</v>
      </c>
      <c r="N14" s="11">
        <f t="shared" si="8"/>
        <v>9.9189655935880978</v>
      </c>
      <c r="O14" s="11">
        <f t="shared" si="8"/>
        <v>9.2226059125747497</v>
      </c>
      <c r="P14" s="11">
        <f t="shared" si="8"/>
        <v>9.3820870483705612</v>
      </c>
      <c r="Q14" s="11">
        <f t="shared" si="8"/>
        <v>6.4776609432539161</v>
      </c>
      <c r="R14" s="11">
        <f t="shared" si="8"/>
        <v>7.1187114734539669</v>
      </c>
      <c r="S14" s="11">
        <f t="shared" si="8"/>
        <v>9.4977881863127767</v>
      </c>
      <c r="T14" s="11">
        <f t="shared" si="8"/>
        <v>6.9523448363038804</v>
      </c>
      <c r="U14" s="11">
        <f t="shared" si="8"/>
        <v>7.5046308547234712</v>
      </c>
    </row>
    <row r="15" spans="1:21" ht="30" x14ac:dyDescent="0.25">
      <c r="A15" s="12" t="s">
        <v>27</v>
      </c>
      <c r="B15" s="13">
        <f t="shared" ref="B15:D15" si="9">B2/B3*100</f>
        <v>18.537414965986397</v>
      </c>
      <c r="C15" s="13">
        <f t="shared" si="9"/>
        <v>15.798045602605862</v>
      </c>
      <c r="D15" s="13">
        <f t="shared" si="9"/>
        <v>16.984402079722706</v>
      </c>
      <c r="E15" s="13">
        <f>E2/E3*100</f>
        <v>17.896678966789668</v>
      </c>
      <c r="F15" s="13">
        <f>F2/F3*100</f>
        <v>17.277035760448083</v>
      </c>
      <c r="G15" s="13">
        <f t="shared" ref="G15:U15" si="10">G2/G3*100</f>
        <v>16.512059369202227</v>
      </c>
      <c r="H15" s="13">
        <f t="shared" si="10"/>
        <v>13.217391304347824</v>
      </c>
      <c r="I15" s="13">
        <f t="shared" si="10"/>
        <v>16.698656429942417</v>
      </c>
      <c r="J15" s="13">
        <f t="shared" si="10"/>
        <v>15.654205607476634</v>
      </c>
      <c r="K15" s="13">
        <f t="shared" si="10"/>
        <v>15.462918080465341</v>
      </c>
      <c r="L15" s="13">
        <f t="shared" si="10"/>
        <v>18.858560794044664</v>
      </c>
      <c r="M15" s="13">
        <f t="shared" si="10"/>
        <v>24.829931972789115</v>
      </c>
      <c r="N15" s="13">
        <f t="shared" si="10"/>
        <v>22.857142857142858</v>
      </c>
      <c r="O15" s="13">
        <f t="shared" si="10"/>
        <v>22.330097087378643</v>
      </c>
      <c r="P15" s="13">
        <f t="shared" si="10"/>
        <v>21.928460342146188</v>
      </c>
      <c r="Q15" s="13">
        <f t="shared" si="10"/>
        <v>22.222222222222221</v>
      </c>
      <c r="R15" s="13">
        <f t="shared" si="10"/>
        <v>27.922077922077921</v>
      </c>
      <c r="S15" s="13">
        <f t="shared" si="10"/>
        <v>23.809523809523807</v>
      </c>
      <c r="T15" s="13">
        <f t="shared" si="10"/>
        <v>21.957671957671955</v>
      </c>
      <c r="U15" s="13">
        <f t="shared" si="10"/>
        <v>23.871461361897474</v>
      </c>
    </row>
    <row r="16" spans="1:21" x14ac:dyDescent="0.25">
      <c r="A16" s="12" t="s">
        <v>28</v>
      </c>
      <c r="B16" s="13">
        <f t="shared" ref="B16:U16" si="11">B4/B7*1000</f>
        <v>3.0656497682069688</v>
      </c>
      <c r="C16" s="13">
        <f t="shared" si="11"/>
        <v>2.8305995064595733</v>
      </c>
      <c r="D16" s="13">
        <f t="shared" si="11"/>
        <v>3.2285284514069779</v>
      </c>
      <c r="E16" s="13">
        <f t="shared" si="11"/>
        <v>3.7065388179364249</v>
      </c>
      <c r="F16" s="13">
        <f t="shared" si="11"/>
        <v>3.1960294034705119</v>
      </c>
      <c r="G16" s="13">
        <f t="shared" si="11"/>
        <v>2.3898800939470108</v>
      </c>
      <c r="H16" s="13">
        <f t="shared" si="11"/>
        <v>2.7710294564227147</v>
      </c>
      <c r="I16" s="13">
        <f t="shared" si="11"/>
        <v>3.2030489782679208</v>
      </c>
      <c r="J16" s="13">
        <f t="shared" si="11"/>
        <v>2.7589046736668728</v>
      </c>
      <c r="K16" s="13">
        <f t="shared" si="11"/>
        <v>2.7821859745686108</v>
      </c>
      <c r="L16" s="13">
        <f t="shared" si="11"/>
        <v>3.0267086588408523</v>
      </c>
      <c r="M16" s="13">
        <f t="shared" si="11"/>
        <v>3.1408740160533561</v>
      </c>
      <c r="N16" s="13">
        <f t="shared" si="11"/>
        <v>3.3653633263959617</v>
      </c>
      <c r="O16" s="13">
        <f t="shared" si="11"/>
        <v>2.4846289901457088</v>
      </c>
      <c r="P16" s="13">
        <f t="shared" si="11"/>
        <v>3.0030962958360514</v>
      </c>
      <c r="Q16" s="13">
        <f t="shared" si="11"/>
        <v>2.2627445760681484</v>
      </c>
      <c r="R16" s="13">
        <f t="shared" si="11"/>
        <v>2.9827003380393715</v>
      </c>
      <c r="S16" s="13">
        <f t="shared" si="11"/>
        <v>2.1684447913956113</v>
      </c>
      <c r="T16" s="13">
        <f t="shared" si="11"/>
        <v>2.9494796275228583</v>
      </c>
      <c r="U16" s="13">
        <f t="shared" si="11"/>
        <v>2.6038634559407248</v>
      </c>
    </row>
    <row r="18" spans="2:19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Favero</dc:creator>
  <cp:lastModifiedBy>Rachel Favero</cp:lastModifiedBy>
  <dcterms:created xsi:type="dcterms:W3CDTF">2019-11-13T23:39:51Z</dcterms:created>
  <dcterms:modified xsi:type="dcterms:W3CDTF">2019-11-13T23:43:48Z</dcterms:modified>
</cp:coreProperties>
</file>