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2240" windowHeight="12030"/>
  </bookViews>
  <sheets>
    <sheet name="MPO-calculator" sheetId="1" r:id="rId1"/>
  </sheets>
  <externalReferences>
    <externalReference r:id="rId2"/>
  </externalReferences>
  <calcPr calcId="145621"/>
</workbook>
</file>

<file path=xl/calcChain.xml><?xml version="1.0" encoding="utf-8"?>
<calcChain xmlns="http://schemas.openxmlformats.org/spreadsheetml/2006/main">
  <c r="AM36" i="1" l="1"/>
  <c r="AM35" i="1"/>
  <c r="R34" i="1"/>
  <c r="D34" i="1"/>
  <c r="C34" i="1"/>
  <c r="AG34" i="1" l="1"/>
  <c r="BV34" i="1" l="1"/>
  <c r="BU34" i="1"/>
  <c r="BT34" i="1"/>
  <c r="BS34" i="1"/>
  <c r="BR34" i="1"/>
  <c r="BQ34" i="1"/>
  <c r="BP34" i="1"/>
  <c r="BO34" i="1"/>
  <c r="BN34" i="1"/>
  <c r="BM34" i="1"/>
  <c r="BL34" i="1"/>
  <c r="BK34" i="1"/>
  <c r="BJ34" i="1"/>
  <c r="BI34" i="1"/>
  <c r="BH34" i="1"/>
  <c r="BH16" i="1"/>
  <c r="BK16" i="1"/>
  <c r="BK15" i="1"/>
  <c r="BH15" i="1"/>
  <c r="BG34" i="1"/>
  <c r="BF34" i="1"/>
  <c r="BE34" i="1"/>
  <c r="BD34" i="1"/>
  <c r="BC34" i="1"/>
  <c r="BB34" i="1"/>
  <c r="AY34" i="1"/>
  <c r="AY37" i="1"/>
  <c r="BA34" i="1"/>
  <c r="AZ34" i="1"/>
  <c r="AX34" i="1"/>
  <c r="AW34" i="1"/>
  <c r="AV34" i="1"/>
  <c r="BE37" i="1"/>
  <c r="BF37" i="1"/>
  <c r="BG37" i="1"/>
  <c r="BD37" i="1"/>
  <c r="BC37" i="1"/>
  <c r="BB37" i="1"/>
  <c r="BA37" i="1"/>
  <c r="AZ37" i="1"/>
  <c r="BV37" i="1"/>
  <c r="BU37" i="1"/>
  <c r="BT37" i="1"/>
  <c r="BS37" i="1"/>
  <c r="BR37" i="1"/>
  <c r="BQ37" i="1"/>
  <c r="BP37" i="1"/>
  <c r="BO37" i="1"/>
  <c r="BN37" i="1"/>
  <c r="BM37" i="1"/>
  <c r="BL37" i="1"/>
  <c r="BK37" i="1"/>
  <c r="BJ37" i="1"/>
  <c r="BI37" i="1"/>
  <c r="BH37" i="1"/>
  <c r="BV16" i="1"/>
  <c r="BU16" i="1"/>
  <c r="BT16" i="1"/>
  <c r="BS16" i="1"/>
  <c r="BR16" i="1"/>
  <c r="BQ16" i="1"/>
  <c r="BP16" i="1"/>
  <c r="BO16" i="1"/>
  <c r="BN16" i="1"/>
  <c r="BM16" i="1"/>
  <c r="BL16" i="1"/>
  <c r="BJ16" i="1"/>
  <c r="BI16" i="1"/>
  <c r="BG16" i="1"/>
  <c r="BF16" i="1"/>
  <c r="BE16" i="1"/>
  <c r="BE18" i="1" s="1"/>
  <c r="BD16" i="1"/>
  <c r="BC16" i="1"/>
  <c r="BB16" i="1"/>
  <c r="BA16" i="1"/>
  <c r="AZ16" i="1"/>
  <c r="AY16" i="1"/>
  <c r="BV15" i="1"/>
  <c r="BU15" i="1"/>
  <c r="BT15" i="1"/>
  <c r="BS15" i="1"/>
  <c r="BR15" i="1"/>
  <c r="BQ15" i="1"/>
  <c r="BQ17" i="1" s="1"/>
  <c r="BP15" i="1"/>
  <c r="BO15" i="1"/>
  <c r="BN15" i="1"/>
  <c r="BM15" i="1"/>
  <c r="BL15" i="1"/>
  <c r="BJ15" i="1"/>
  <c r="BI15" i="1"/>
  <c r="BG15" i="1"/>
  <c r="BF15" i="1"/>
  <c r="BE15" i="1"/>
  <c r="BD15" i="1"/>
  <c r="BC15" i="1"/>
  <c r="BB15" i="1"/>
  <c r="BA15" i="1"/>
  <c r="AZ15" i="1"/>
  <c r="AY15" i="1"/>
  <c r="AY17" i="1" s="1"/>
  <c r="BK17" i="1" l="1"/>
  <c r="BK18" i="1"/>
  <c r="BQ18" i="1"/>
  <c r="BN18" i="1"/>
  <c r="BT18" i="1"/>
  <c r="BE17" i="1"/>
  <c r="BH17" i="1"/>
  <c r="BN17" i="1"/>
  <c r="BT17" i="1"/>
  <c r="BB18" i="1"/>
  <c r="BB17" i="1"/>
  <c r="AY18" i="1"/>
  <c r="BH18" i="1"/>
  <c r="BT35" i="1"/>
  <c r="BT36" i="1" s="1"/>
  <c r="BQ35" i="1"/>
  <c r="BQ36" i="1" s="1"/>
  <c r="BN35" i="1"/>
  <c r="BN36" i="1" s="1"/>
  <c r="BK35" i="1"/>
  <c r="BK36" i="1" s="1"/>
  <c r="BH35" i="1"/>
  <c r="BH36" i="1" s="1"/>
  <c r="BE35" i="1"/>
  <c r="BE36" i="1" s="1"/>
  <c r="BB35" i="1"/>
  <c r="BB36" i="1" s="1"/>
  <c r="AY35" i="1"/>
  <c r="AY36" i="1" s="1"/>
  <c r="AV35" i="1"/>
  <c r="AV36" i="1" s="1"/>
  <c r="I34" i="1" l="1"/>
  <c r="C37" i="1" l="1"/>
  <c r="D37" i="1"/>
  <c r="AQ37" i="1" l="1"/>
  <c r="AR37" i="1"/>
  <c r="AS37" i="1"/>
  <c r="AT37" i="1"/>
  <c r="AU37" i="1"/>
  <c r="AV37" i="1"/>
  <c r="AW37" i="1"/>
  <c r="AX37" i="1"/>
  <c r="AB37" i="1"/>
  <c r="AC37" i="1"/>
  <c r="AD37" i="1"/>
  <c r="AE37" i="1"/>
  <c r="AF37" i="1"/>
  <c r="AG37" i="1"/>
  <c r="AH37" i="1"/>
  <c r="AI37" i="1"/>
  <c r="AJ37" i="1"/>
  <c r="AK37" i="1"/>
  <c r="AL37" i="1"/>
  <c r="AM37" i="1"/>
  <c r="AN37" i="1"/>
  <c r="AO37" i="1"/>
  <c r="AP37" i="1"/>
  <c r="U37" i="1"/>
  <c r="V37" i="1"/>
  <c r="W37" i="1"/>
  <c r="X37" i="1"/>
  <c r="Y37" i="1"/>
  <c r="Z37" i="1"/>
  <c r="AA37" i="1"/>
  <c r="P37" i="1"/>
  <c r="Q37" i="1"/>
  <c r="R37" i="1"/>
  <c r="S37" i="1"/>
  <c r="T37" i="1"/>
  <c r="K37" i="1"/>
  <c r="L37" i="1"/>
  <c r="M37" i="1"/>
  <c r="N37" i="1"/>
  <c r="O37" i="1"/>
  <c r="G37" i="1"/>
  <c r="H37" i="1"/>
  <c r="I37" i="1"/>
  <c r="J37" i="1"/>
  <c r="E37" i="1"/>
  <c r="F37" i="1"/>
  <c r="AU34" i="1" l="1"/>
  <c r="AT34" i="1"/>
  <c r="AS34" i="1"/>
  <c r="AR34" i="1"/>
  <c r="AQ34" i="1"/>
  <c r="AP34" i="1"/>
  <c r="AO34" i="1"/>
  <c r="AN34" i="1"/>
  <c r="AM34" i="1"/>
  <c r="AL34" i="1"/>
  <c r="AK34" i="1"/>
  <c r="AJ34" i="1"/>
  <c r="AI34" i="1"/>
  <c r="AH34" i="1"/>
  <c r="AF34" i="1"/>
  <c r="AE34" i="1"/>
  <c r="AD34" i="1"/>
  <c r="AC34" i="1"/>
  <c r="AB34" i="1"/>
  <c r="AA34" i="1"/>
  <c r="Z34" i="1"/>
  <c r="Y34" i="1"/>
  <c r="X34" i="1"/>
  <c r="W34" i="1"/>
  <c r="V34" i="1"/>
  <c r="U34" i="1"/>
  <c r="T34" i="1"/>
  <c r="S34" i="1"/>
  <c r="Q34" i="1"/>
  <c r="P34" i="1"/>
  <c r="O34" i="1"/>
  <c r="N34" i="1"/>
  <c r="M34" i="1"/>
  <c r="L34" i="1"/>
  <c r="K34" i="1"/>
  <c r="J34" i="1"/>
  <c r="H34" i="1"/>
  <c r="G34" i="1"/>
  <c r="F34" i="1"/>
  <c r="E34"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AJ35" i="1" l="1"/>
  <c r="AJ36" i="1" s="1"/>
  <c r="L17" i="1"/>
  <c r="X17" i="1"/>
  <c r="AJ17" i="1"/>
  <c r="L35" i="1"/>
  <c r="L36" i="1" s="1"/>
  <c r="X35" i="1"/>
  <c r="X36" i="1" s="1"/>
  <c r="C17" i="1"/>
  <c r="O17" i="1"/>
  <c r="AA17" i="1"/>
  <c r="AM17" i="1"/>
  <c r="C18" i="1"/>
  <c r="O18" i="1"/>
  <c r="AA18" i="1"/>
  <c r="AM18" i="1"/>
  <c r="C35" i="1"/>
  <c r="C36" i="1" s="1"/>
  <c r="O35" i="1"/>
  <c r="O36" i="1" s="1"/>
  <c r="AA35" i="1"/>
  <c r="AA36" i="1" s="1"/>
  <c r="I17" i="1"/>
  <c r="U17" i="1"/>
  <c r="AG17" i="1"/>
  <c r="AS17" i="1"/>
  <c r="I18" i="1"/>
  <c r="U18" i="1"/>
  <c r="AG18" i="1"/>
  <c r="AS18" i="1"/>
  <c r="I35" i="1"/>
  <c r="I36" i="1" s="1"/>
  <c r="U35" i="1"/>
  <c r="U36" i="1" s="1"/>
  <c r="AG35" i="1"/>
  <c r="AG36" i="1" s="1"/>
  <c r="AS35" i="1"/>
  <c r="AS36" i="1" s="1"/>
  <c r="F17" i="1"/>
  <c r="R17" i="1"/>
  <c r="AD17" i="1"/>
  <c r="AP17" i="1"/>
  <c r="AV17" i="1"/>
  <c r="F18" i="1"/>
  <c r="L18" i="1"/>
  <c r="R18" i="1"/>
  <c r="X18" i="1"/>
  <c r="AD18" i="1"/>
  <c r="AJ18" i="1"/>
  <c r="AP18" i="1"/>
  <c r="AV18" i="1"/>
  <c r="F35" i="1"/>
  <c r="F36" i="1" s="1"/>
  <c r="R35" i="1"/>
  <c r="R36" i="1" s="1"/>
  <c r="AD35" i="1"/>
  <c r="AD36" i="1" s="1"/>
  <c r="AP35" i="1"/>
  <c r="AP36" i="1" s="1"/>
</calcChain>
</file>

<file path=xl/comments1.xml><?xml version="1.0" encoding="utf-8"?>
<comments xmlns="http://schemas.openxmlformats.org/spreadsheetml/2006/main">
  <authors>
    <author>CWRU User</author>
  </authors>
  <commentList>
    <comment ref="A1" authorId="0">
      <text>
        <r>
          <rPr>
            <b/>
            <sz val="9"/>
            <color indexed="81"/>
            <rFont val="Tahoma"/>
            <family val="2"/>
          </rPr>
          <t>CWRU User:</t>
        </r>
        <r>
          <rPr>
            <sz val="9"/>
            <color indexed="81"/>
            <rFont val="Tahoma"/>
            <family val="2"/>
          </rPr>
          <t xml:space="preserve">
Alex:
DOI: 10.1038/ncomms8577
Copy table from Microplate reader twice. The top is for AUC statistics
The bottom is to edit to estimate slopes and MOP calculation derived from tha slope
Copy/paste the cample ID on rows 31 and 32. make sure the column labels agree
Then copy and paste the whole set of numbers and paste in sheet output.
Update the column plate order here an label to be able to trace back if problems
keep scale in seconds
ensure order of labels is correct.</t>
        </r>
      </text>
    </comment>
    <comment ref="B1" authorId="0">
      <text>
        <r>
          <rPr>
            <b/>
            <sz val="9"/>
            <color indexed="81"/>
            <rFont val="Tahoma"/>
            <family val="2"/>
          </rPr>
          <t>CWRU User:</t>
        </r>
        <r>
          <rPr>
            <sz val="9"/>
            <color indexed="81"/>
            <rFont val="Tahoma"/>
            <family val="2"/>
          </rPr>
          <t xml:space="preserve">
Alex:
DOI: 10.1038/ncomms8577
Copy table from Microplate reader twice. Th etop is for AUC statistics
The bottom is to edit to estimate slopes and MOP calculation derived from tha slope
Copy/paste the cample ID on rows 31 and 32. make sure the column labels agree
Then copy and paste the whole set of numbers and paste in sheet output.
Updata the column plate order here an dlabel things to be able to trace back if problems
keep scale in seconds
ensure order of labels is correct</t>
        </r>
      </text>
    </comment>
  </commentList>
</comments>
</file>

<file path=xl/sharedStrings.xml><?xml version="1.0" encoding="utf-8"?>
<sst xmlns="http://schemas.openxmlformats.org/spreadsheetml/2006/main" count="348" uniqueCount="106">
  <si>
    <t>A1</t>
  </si>
  <si>
    <t>A2</t>
  </si>
  <si>
    <t>A3</t>
  </si>
  <si>
    <t>B1</t>
  </si>
  <si>
    <t>B2</t>
  </si>
  <si>
    <t>B3</t>
  </si>
  <si>
    <t>C1</t>
  </si>
  <si>
    <t>C2</t>
  </si>
  <si>
    <t>C3</t>
  </si>
  <si>
    <t>D1</t>
  </si>
  <si>
    <t>D2</t>
  </si>
  <si>
    <t>D3</t>
  </si>
  <si>
    <t>E1</t>
  </si>
  <si>
    <t>E2</t>
  </si>
  <si>
    <t>E3</t>
  </si>
  <si>
    <t>F1</t>
  </si>
  <si>
    <t>F2</t>
  </si>
  <si>
    <t>F3</t>
  </si>
  <si>
    <t>G1</t>
  </si>
  <si>
    <t>G2</t>
  </si>
  <si>
    <t>G3</t>
  </si>
  <si>
    <t>H1</t>
  </si>
  <si>
    <t>H2</t>
  </si>
  <si>
    <t>H3</t>
  </si>
  <si>
    <t>A5</t>
  </si>
  <si>
    <t>A6</t>
  </si>
  <si>
    <t>A7</t>
  </si>
  <si>
    <t>B5</t>
  </si>
  <si>
    <t>B6</t>
  </si>
  <si>
    <t>B7</t>
  </si>
  <si>
    <t>C5</t>
  </si>
  <si>
    <t>C6</t>
  </si>
  <si>
    <t>C7</t>
  </si>
  <si>
    <t>D5</t>
  </si>
  <si>
    <t>D6</t>
  </si>
  <si>
    <t>D7</t>
  </si>
  <si>
    <t>E5</t>
  </si>
  <si>
    <t>E6</t>
  </si>
  <si>
    <t>E7</t>
  </si>
  <si>
    <t>F5</t>
  </si>
  <si>
    <t>F6</t>
  </si>
  <si>
    <t>F7</t>
  </si>
  <si>
    <t>G5</t>
  </si>
  <si>
    <t>G6</t>
  </si>
  <si>
    <t>G7</t>
  </si>
  <si>
    <t>H5</t>
  </si>
  <si>
    <t>H6</t>
  </si>
  <si>
    <t>H7</t>
  </si>
  <si>
    <t>AUC5min</t>
  </si>
  <si>
    <t>AUC2min</t>
  </si>
  <si>
    <t>AUC5minave</t>
  </si>
  <si>
    <t>AUC2minave</t>
  </si>
  <si>
    <t>slopereplic</t>
  </si>
  <si>
    <t>slopeave</t>
  </si>
  <si>
    <t>sampleid</t>
  </si>
  <si>
    <t>MPO=slope*30/0.5/0.013/0.05</t>
  </si>
  <si>
    <t>ntimepoints</t>
  </si>
  <si>
    <t>A9</t>
  </si>
  <si>
    <t>A10</t>
  </si>
  <si>
    <t>A11</t>
  </si>
  <si>
    <t>B9</t>
  </si>
  <si>
    <t>B10</t>
  </si>
  <si>
    <t>B11</t>
  </si>
  <si>
    <t>C9</t>
  </si>
  <si>
    <t>C10</t>
  </si>
  <si>
    <t>C11</t>
  </si>
  <si>
    <t>D9</t>
  </si>
  <si>
    <t>D10</t>
  </si>
  <si>
    <t>D11</t>
  </si>
  <si>
    <t>E9</t>
  </si>
  <si>
    <t>E10</t>
  </si>
  <si>
    <t>E11</t>
  </si>
  <si>
    <t>F9</t>
  </si>
  <si>
    <t>F10</t>
  </si>
  <si>
    <t>F11</t>
  </si>
  <si>
    <t>G9</t>
  </si>
  <si>
    <t>G10</t>
  </si>
  <si>
    <t>G11</t>
  </si>
  <si>
    <t>H9</t>
  </si>
  <si>
    <t>H10</t>
  </si>
  <si>
    <t>H11</t>
  </si>
  <si>
    <t>Resultplate</t>
  </si>
  <si>
    <t>Blanc</t>
  </si>
  <si>
    <t>Empty</t>
  </si>
  <si>
    <t>Timeplate60</t>
  </si>
  <si>
    <t>sample1_M5</t>
  </si>
  <si>
    <t>sample1_M6</t>
  </si>
  <si>
    <t>sample2__M5</t>
  </si>
  <si>
    <t>sample2__M6</t>
  </si>
  <si>
    <t>sample3_M5</t>
  </si>
  <si>
    <t>sample3_M6</t>
  </si>
  <si>
    <t>sample4_M5</t>
  </si>
  <si>
    <t>sample4_M6</t>
  </si>
  <si>
    <t>sample5_M5</t>
  </si>
  <si>
    <t>sample5_M6</t>
  </si>
  <si>
    <t>sample6</t>
  </si>
  <si>
    <t>sample6_M5</t>
  </si>
  <si>
    <t>sample7_M5</t>
  </si>
  <si>
    <t>sample7_M6</t>
  </si>
  <si>
    <t>sample8_M5</t>
  </si>
  <si>
    <t>sample8_M6</t>
  </si>
  <si>
    <t>sample9_M5</t>
  </si>
  <si>
    <t>sample9_M6</t>
  </si>
  <si>
    <t>sample10</t>
  </si>
  <si>
    <t>sample10_M5</t>
  </si>
  <si>
    <t>sample11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</si>
</sst>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rgb="FF27413E"/>
      <name val="Arial"/>
      <family val="2"/>
    </font>
    <font>
      <sz val="10"/>
      <color rgb="FF00000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xf numFmtId="0" fontId="0" fillId="3" borderId="0" xfId="0" applyFill="1"/>
    <xf numFmtId="0" fontId="0" fillId="0" borderId="0" xfId="0" applyFill="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a:effectLst>
              <a:glow rad="139700">
                <a:srgbClr val="FF0000">
                  <a:alpha val="40000"/>
                </a:srgbClr>
              </a:glow>
            </a:effectLst>
          </c:spPr>
          <c:marker>
            <c:symbol val="circle"/>
            <c:size val="7"/>
            <c:spPr>
              <a:solidFill>
                <a:schemeClr val="bg1"/>
              </a:solidFill>
              <a:effectLst>
                <a:glow rad="139700">
                  <a:srgbClr val="FF0000">
                    <a:alpha val="40000"/>
                  </a:srgbClr>
                </a:glow>
              </a:effectLst>
            </c:spPr>
          </c:marker>
          <c:trendline>
            <c:trendlineType val="linear"/>
            <c:dispRSqr val="1"/>
            <c:dispEq val="1"/>
            <c:trendlineLbl>
              <c:layout>
                <c:manualLayout>
                  <c:x val="0.39209852293182912"/>
                  <c:y val="-1.5570866141732283E-2"/>
                </c:manualLayout>
              </c:layout>
              <c:numFmt formatCode="General" sourceLinked="0"/>
            </c:trendlineLbl>
          </c:trendline>
          <c:xVal>
            <c:multiLvlStrRef>
              <c:f>[1]results!$C$15:$AX$32</c:f>
              <c:multiLvlStrCache>
                <c:ptCount val="48"/>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lvl>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lvl>
              </c:multiLvlStrCache>
            </c:multiLvlStrRef>
          </c:xVal>
          <c:yVal>
            <c:numRef>
              <c:f>[1]results!$C$33:$AX$33</c:f>
              <c:numCache>
                <c:formatCode>General</c:formatCode>
                <c:ptCount val="48"/>
                <c:pt idx="0">
                  <c:v>4.1212121212121211</c:v>
                </c:pt>
                <c:pt idx="3">
                  <c:v>7.8041958041958033</c:v>
                </c:pt>
                <c:pt idx="6">
                  <c:v>7.0385170385170381</c:v>
                </c:pt>
                <c:pt idx="9">
                  <c:v>200.43956043956038</c:v>
                </c:pt>
                <c:pt idx="12">
                  <c:v>132.27195027195026</c:v>
                </c:pt>
                <c:pt idx="15">
                  <c:v>145.46520146520146</c:v>
                </c:pt>
                <c:pt idx="18">
                  <c:v>88.344988344988337</c:v>
                </c:pt>
                <c:pt idx="21">
                  <c:v>2.4895104895104896</c:v>
                </c:pt>
                <c:pt idx="24">
                  <c:v>4.1585081585081589</c:v>
                </c:pt>
                <c:pt idx="27">
                  <c:v>227.57509157509156</c:v>
                </c:pt>
                <c:pt idx="30">
                  <c:v>649.23076923076917</c:v>
                </c:pt>
                <c:pt idx="33">
                  <c:v>8.0885780885780871</c:v>
                </c:pt>
                <c:pt idx="36">
                  <c:v>21.407925407925408</c:v>
                </c:pt>
                <c:pt idx="39">
                  <c:v>169.23076923076923</c:v>
                </c:pt>
                <c:pt idx="42">
                  <c:v>33.791763791763792</c:v>
                </c:pt>
                <c:pt idx="45">
                  <c:v>0.11499611499611495</c:v>
                </c:pt>
              </c:numCache>
            </c:numRef>
          </c:yVal>
          <c:smooth val="0"/>
        </c:ser>
        <c:dLbls>
          <c:showLegendKey val="0"/>
          <c:showVal val="0"/>
          <c:showCatName val="0"/>
          <c:showSerName val="0"/>
          <c:showPercent val="0"/>
          <c:showBubbleSize val="0"/>
        </c:dLbls>
        <c:axId val="194952192"/>
        <c:axId val="194959616"/>
      </c:scatterChart>
      <c:valAx>
        <c:axId val="194952192"/>
        <c:scaling>
          <c:orientation val="minMax"/>
          <c:max val="10"/>
        </c:scaling>
        <c:delete val="0"/>
        <c:axPos val="b"/>
        <c:numFmt formatCode="General" sourceLinked="1"/>
        <c:majorTickMark val="out"/>
        <c:minorTickMark val="none"/>
        <c:tickLblPos val="nextTo"/>
        <c:crossAx val="194959616"/>
        <c:crosses val="autoZero"/>
        <c:crossBetween val="midCat"/>
      </c:valAx>
      <c:valAx>
        <c:axId val="194959616"/>
        <c:scaling>
          <c:orientation val="minMax"/>
        </c:scaling>
        <c:delete val="0"/>
        <c:axPos val="l"/>
        <c:numFmt formatCode="General" sourceLinked="1"/>
        <c:majorTickMark val="out"/>
        <c:minorTickMark val="none"/>
        <c:tickLblPos val="nextTo"/>
        <c:crossAx val="194952192"/>
        <c:crosses val="autoZero"/>
        <c:crossBetween val="midCat"/>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5488511707165"/>
          <c:y val="0.22601961641550808"/>
          <c:w val="0.53806649168853893"/>
          <c:h val="0.68921660834062404"/>
        </c:manualLayout>
      </c:layout>
      <c:scatterChart>
        <c:scatterStyle val="lineMarker"/>
        <c:varyColors val="0"/>
        <c:ser>
          <c:idx val="0"/>
          <c:order val="0"/>
          <c:tx>
            <c:strRef>
              <c:f>'MPO-calculator'!$AP$22</c:f>
              <c:strCache>
                <c:ptCount val="1"/>
                <c:pt idx="0">
                  <c:v>F5</c:v>
                </c:pt>
              </c:strCache>
            </c:strRef>
          </c:tx>
          <c:spPr>
            <a:ln w="28575">
              <a:noFill/>
            </a:ln>
          </c:spPr>
          <c:trendline>
            <c:trendlineType val="linear"/>
            <c:dispRSqr val="1"/>
            <c:dispEq val="1"/>
            <c:trendlineLbl>
              <c:layout>
                <c:manualLayout>
                  <c:x val="-0.24707858867354701"/>
                  <c:y val="-0.70812453183899127"/>
                </c:manualLayout>
              </c:layout>
              <c:numFmt formatCode="General" sourceLinked="0"/>
            </c:trendlineLbl>
          </c:trendline>
          <c:xVal>
            <c:numRef>
              <c:f>'MPO-calculator'!$B$23:$B$33</c:f>
              <c:numCache>
                <c:formatCode>General</c:formatCode>
                <c:ptCount val="11"/>
                <c:pt idx="0">
                  <c:v>5</c:v>
                </c:pt>
                <c:pt idx="1">
                  <c:v>35</c:v>
                </c:pt>
                <c:pt idx="2">
                  <c:v>65</c:v>
                </c:pt>
                <c:pt idx="3">
                  <c:v>95</c:v>
                </c:pt>
                <c:pt idx="4">
                  <c:v>125</c:v>
                </c:pt>
                <c:pt idx="5">
                  <c:v>155</c:v>
                </c:pt>
                <c:pt idx="6">
                  <c:v>185</c:v>
                </c:pt>
                <c:pt idx="7">
                  <c:v>215</c:v>
                </c:pt>
                <c:pt idx="8">
                  <c:v>245</c:v>
                </c:pt>
                <c:pt idx="9">
                  <c:v>275</c:v>
                </c:pt>
                <c:pt idx="10">
                  <c:v>305</c:v>
                </c:pt>
              </c:numCache>
            </c:numRef>
          </c:xVal>
          <c:yVal>
            <c:numRef>
              <c:f>'MPO-calculator'!$AP$23:$AP$33</c:f>
              <c:numCache>
                <c:formatCode>General</c:formatCode>
                <c:ptCount val="11"/>
                <c:pt idx="5">
                  <c:v>4.7E-2</c:v>
                </c:pt>
                <c:pt idx="6">
                  <c:v>4.8000000000000001E-2</c:v>
                </c:pt>
                <c:pt idx="7">
                  <c:v>0.05</c:v>
                </c:pt>
              </c:numCache>
            </c:numRef>
          </c:yVal>
          <c:smooth val="0"/>
        </c:ser>
        <c:ser>
          <c:idx val="1"/>
          <c:order val="1"/>
          <c:tx>
            <c:strRef>
              <c:f>'MPO-calculator'!$AQ$22</c:f>
              <c:strCache>
                <c:ptCount val="1"/>
                <c:pt idx="0">
                  <c:v>F6</c:v>
                </c:pt>
              </c:strCache>
            </c:strRef>
          </c:tx>
          <c:spPr>
            <a:ln w="28575">
              <a:noFill/>
            </a:ln>
          </c:spPr>
          <c:trendline>
            <c:trendlineType val="linear"/>
            <c:dispRSqr val="1"/>
            <c:dispEq val="1"/>
            <c:trendlineLbl>
              <c:layout>
                <c:manualLayout>
                  <c:x val="0.42499124620137047"/>
                  <c:y val="-0.73874637671533905"/>
                </c:manualLayout>
              </c:layout>
              <c:numFmt formatCode="General" sourceLinked="0"/>
            </c:trendlineLbl>
          </c:trendline>
          <c:xVal>
            <c:numRef>
              <c:f>'MPO-calculator'!$B$23:$B$33</c:f>
              <c:numCache>
                <c:formatCode>General</c:formatCode>
                <c:ptCount val="11"/>
                <c:pt idx="0">
                  <c:v>5</c:v>
                </c:pt>
                <c:pt idx="1">
                  <c:v>35</c:v>
                </c:pt>
                <c:pt idx="2">
                  <c:v>65</c:v>
                </c:pt>
                <c:pt idx="3">
                  <c:v>95</c:v>
                </c:pt>
                <c:pt idx="4">
                  <c:v>125</c:v>
                </c:pt>
                <c:pt idx="5">
                  <c:v>155</c:v>
                </c:pt>
                <c:pt idx="6">
                  <c:v>185</c:v>
                </c:pt>
                <c:pt idx="7">
                  <c:v>215</c:v>
                </c:pt>
                <c:pt idx="8">
                  <c:v>245</c:v>
                </c:pt>
                <c:pt idx="9">
                  <c:v>275</c:v>
                </c:pt>
                <c:pt idx="10">
                  <c:v>305</c:v>
                </c:pt>
              </c:numCache>
            </c:numRef>
          </c:xVal>
          <c:yVal>
            <c:numRef>
              <c:f>'MPO-calculator'!$AQ$23:$AQ$33</c:f>
              <c:numCache>
                <c:formatCode>General</c:formatCode>
                <c:ptCount val="11"/>
                <c:pt idx="5">
                  <c:v>4.4999999999999998E-2</c:v>
                </c:pt>
                <c:pt idx="6">
                  <c:v>4.5999999999999999E-2</c:v>
                </c:pt>
                <c:pt idx="7">
                  <c:v>4.7E-2</c:v>
                </c:pt>
              </c:numCache>
            </c:numRef>
          </c:yVal>
          <c:smooth val="0"/>
        </c:ser>
        <c:ser>
          <c:idx val="2"/>
          <c:order val="2"/>
          <c:tx>
            <c:strRef>
              <c:f>'MPO-calculator'!$AR$22</c:f>
              <c:strCache>
                <c:ptCount val="1"/>
                <c:pt idx="0">
                  <c:v>F7</c:v>
                </c:pt>
              </c:strCache>
            </c:strRef>
          </c:tx>
          <c:spPr>
            <a:ln w="28575">
              <a:noFill/>
            </a:ln>
          </c:spPr>
          <c:trendline>
            <c:trendlineType val="linear"/>
            <c:dispRSqr val="1"/>
            <c:dispEq val="1"/>
            <c:trendlineLbl>
              <c:layout>
                <c:manualLayout>
                  <c:x val="0.13196792097769172"/>
                  <c:y val="-0.74108220055454521"/>
                </c:manualLayout>
              </c:layout>
              <c:numFmt formatCode="General" sourceLinked="0"/>
            </c:trendlineLbl>
          </c:trendline>
          <c:xVal>
            <c:numRef>
              <c:f>'MPO-calculator'!$B$23:$B$33</c:f>
              <c:numCache>
                <c:formatCode>General</c:formatCode>
                <c:ptCount val="11"/>
                <c:pt idx="0">
                  <c:v>5</c:v>
                </c:pt>
                <c:pt idx="1">
                  <c:v>35</c:v>
                </c:pt>
                <c:pt idx="2">
                  <c:v>65</c:v>
                </c:pt>
                <c:pt idx="3">
                  <c:v>95</c:v>
                </c:pt>
                <c:pt idx="4">
                  <c:v>125</c:v>
                </c:pt>
                <c:pt idx="5">
                  <c:v>155</c:v>
                </c:pt>
                <c:pt idx="6">
                  <c:v>185</c:v>
                </c:pt>
                <c:pt idx="7">
                  <c:v>215</c:v>
                </c:pt>
                <c:pt idx="8">
                  <c:v>245</c:v>
                </c:pt>
                <c:pt idx="9">
                  <c:v>275</c:v>
                </c:pt>
                <c:pt idx="10">
                  <c:v>305</c:v>
                </c:pt>
              </c:numCache>
            </c:numRef>
          </c:xVal>
          <c:yVal>
            <c:numRef>
              <c:f>'MPO-calculator'!$AR$23:$AR$33</c:f>
              <c:numCache>
                <c:formatCode>General</c:formatCode>
                <c:ptCount val="11"/>
                <c:pt idx="5">
                  <c:v>4.3999999999999997E-2</c:v>
                </c:pt>
                <c:pt idx="6">
                  <c:v>4.5999999999999999E-2</c:v>
                </c:pt>
                <c:pt idx="7">
                  <c:v>4.7E-2</c:v>
                </c:pt>
              </c:numCache>
            </c:numRef>
          </c:yVal>
          <c:smooth val="0"/>
        </c:ser>
        <c:dLbls>
          <c:showLegendKey val="0"/>
          <c:showVal val="0"/>
          <c:showCatName val="0"/>
          <c:showSerName val="0"/>
          <c:showPercent val="0"/>
          <c:showBubbleSize val="0"/>
        </c:dLbls>
        <c:axId val="47542272"/>
        <c:axId val="47543808"/>
      </c:scatterChart>
      <c:valAx>
        <c:axId val="47542272"/>
        <c:scaling>
          <c:orientation val="minMax"/>
          <c:max val="350"/>
        </c:scaling>
        <c:delete val="0"/>
        <c:axPos val="b"/>
        <c:numFmt formatCode="General" sourceLinked="1"/>
        <c:majorTickMark val="out"/>
        <c:minorTickMark val="none"/>
        <c:tickLblPos val="nextTo"/>
        <c:crossAx val="47543808"/>
        <c:crosses val="autoZero"/>
        <c:crossBetween val="midCat"/>
      </c:valAx>
      <c:valAx>
        <c:axId val="47543808"/>
        <c:scaling>
          <c:orientation val="minMax"/>
        </c:scaling>
        <c:delete val="0"/>
        <c:axPos val="l"/>
        <c:numFmt formatCode="General" sourceLinked="1"/>
        <c:majorTickMark val="out"/>
        <c:minorTickMark val="none"/>
        <c:tickLblPos val="nextTo"/>
        <c:crossAx val="47542272"/>
        <c:crosses val="autoZero"/>
        <c:crossBetween val="midCat"/>
      </c:valAx>
    </c:plotArea>
    <c:legend>
      <c:legendPos val="r"/>
      <c:layout>
        <c:manualLayout>
          <c:xMode val="edge"/>
          <c:yMode val="edge"/>
          <c:x val="0.72123346285819412"/>
          <c:y val="0.55791928179598516"/>
          <c:w val="0.25790604456042127"/>
          <c:h val="0.39594627383309666"/>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40</xdr:col>
      <xdr:colOff>128010</xdr:colOff>
      <xdr:row>41</xdr:row>
      <xdr:rowOff>166687</xdr:rowOff>
    </xdr:from>
    <xdr:to>
      <xdr:col>46</xdr:col>
      <xdr:colOff>27998</xdr:colOff>
      <xdr:row>56</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43</xdr:col>
      <xdr:colOff>400050</xdr:colOff>
      <xdr:row>0</xdr:row>
      <xdr:rowOff>152400</xdr:rowOff>
    </xdr:from>
    <xdr:ext cx="184731" cy="264560"/>
    <xdr:sp macro="" textlink="">
      <xdr:nvSpPr>
        <xdr:cNvPr id="3" name="TextBox 2"/>
        <xdr:cNvSpPr txBox="1"/>
      </xdr:nvSpPr>
      <xdr:spPr>
        <a:xfrm>
          <a:off x="280320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30</xdr:col>
      <xdr:colOff>72117</xdr:colOff>
      <xdr:row>16</xdr:row>
      <xdr:rowOff>137433</xdr:rowOff>
    </xdr:from>
    <xdr:to>
      <xdr:col>37</xdr:col>
      <xdr:colOff>428624</xdr:colOff>
      <xdr:row>31</xdr:row>
      <xdr:rowOff>123826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0.55026</cdr:x>
      <cdr:y>0.03299</cdr:y>
    </cdr:from>
    <cdr:to>
      <cdr:x>0.96787</cdr:x>
      <cdr:y>0.15104</cdr:y>
    </cdr:to>
    <cdr:sp macro="" textlink="">
      <cdr:nvSpPr>
        <cdr:cNvPr id="2" name="TextBox 1"/>
        <cdr:cNvSpPr txBox="1"/>
      </cdr:nvSpPr>
      <cdr:spPr>
        <a:xfrm xmlns:a="http://schemas.openxmlformats.org/drawingml/2006/main">
          <a:off x="1957611" y="90488"/>
          <a:ext cx="1485677"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MPO</a:t>
          </a:r>
          <a:r>
            <a:rPr lang="en-US" sz="1100" baseline="0">
              <a:latin typeface="Arial" panose="020B0604020202020204" pitchFamily="34" charset="0"/>
              <a:cs typeface="Arial" panose="020B0604020202020204" pitchFamily="34" charset="0"/>
            </a:rPr>
            <a:t> vs AUC 2 min</a:t>
          </a:r>
          <a:endParaRPr lang="en-US" sz="11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MPO%20Alex%20183-210n%2020130502%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8"/>
  <sheetViews>
    <sheetView tabSelected="1" zoomScaleNormal="100" workbookViewId="0">
      <selection activeCell="B5" sqref="B5"/>
    </sheetView>
  </sheetViews>
  <sheetFormatPr defaultRowHeight="15" x14ac:dyDescent="0.25"/>
  <cols>
    <col min="1" max="1" width="11.5703125" bestFit="1" customWidth="1"/>
    <col min="2" max="2" width="28" bestFit="1" customWidth="1"/>
    <col min="65" max="65" width="12" bestFit="1" customWidth="1"/>
  </cols>
  <sheetData>
    <row r="1" spans="1:74" ht="25.5" x14ac:dyDescent="0.25">
      <c r="A1" s="6" t="s">
        <v>81</v>
      </c>
      <c r="B1" t="s">
        <v>54</v>
      </c>
      <c r="C1" s="2" t="s">
        <v>85</v>
      </c>
      <c r="D1" s="2"/>
      <c r="E1" s="2"/>
      <c r="F1" s="2" t="s">
        <v>87</v>
      </c>
      <c r="G1" s="2"/>
      <c r="H1" s="2"/>
      <c r="I1" s="2" t="s">
        <v>89</v>
      </c>
      <c r="J1" s="2"/>
      <c r="K1" s="2"/>
      <c r="L1" s="2" t="s">
        <v>91</v>
      </c>
      <c r="M1" s="2"/>
      <c r="N1" s="2"/>
      <c r="O1" s="2" t="s">
        <v>93</v>
      </c>
      <c r="P1" s="2"/>
      <c r="Q1" s="2"/>
      <c r="R1" s="2" t="s">
        <v>96</v>
      </c>
      <c r="S1" s="2"/>
      <c r="T1" s="2"/>
      <c r="U1" s="2" t="s">
        <v>97</v>
      </c>
      <c r="V1" s="2"/>
      <c r="W1" s="2"/>
      <c r="X1" s="2" t="s">
        <v>99</v>
      </c>
      <c r="Y1" s="2"/>
      <c r="Z1" s="2"/>
      <c r="AA1" s="2" t="s">
        <v>101</v>
      </c>
      <c r="AB1" s="2"/>
      <c r="AC1" s="2"/>
      <c r="AD1" s="2" t="s">
        <v>104</v>
      </c>
      <c r="AE1" s="2"/>
      <c r="AF1" s="2"/>
      <c r="AG1" s="2" t="s">
        <v>86</v>
      </c>
      <c r="AH1" s="2"/>
      <c r="AI1" s="2"/>
      <c r="AJ1" s="2" t="s">
        <v>88</v>
      </c>
      <c r="AK1" s="2"/>
      <c r="AL1" s="2"/>
      <c r="AM1" s="2" t="s">
        <v>90</v>
      </c>
      <c r="AN1" s="2"/>
      <c r="AO1" s="2"/>
      <c r="AP1" s="2" t="s">
        <v>92</v>
      </c>
      <c r="AQ1" s="2"/>
      <c r="AR1" s="2"/>
      <c r="AS1" s="2" t="s">
        <v>94</v>
      </c>
      <c r="AT1" s="2"/>
      <c r="AU1" s="2"/>
      <c r="AV1" s="2" t="s">
        <v>82</v>
      </c>
      <c r="AW1" s="2"/>
      <c r="AX1" s="2"/>
      <c r="AY1" s="2" t="s">
        <v>105</v>
      </c>
      <c r="AZ1" s="2"/>
      <c r="BA1" s="2"/>
      <c r="BB1" s="2" t="s">
        <v>98</v>
      </c>
      <c r="BC1" s="2"/>
      <c r="BD1" s="2"/>
      <c r="BE1" s="2" t="s">
        <v>100</v>
      </c>
      <c r="BF1" s="2"/>
      <c r="BG1" s="2"/>
      <c r="BH1" s="2" t="s">
        <v>102</v>
      </c>
      <c r="BI1" s="2"/>
      <c r="BJ1" s="2"/>
      <c r="BK1" s="2" t="s">
        <v>83</v>
      </c>
      <c r="BL1" s="2"/>
      <c r="BM1" s="2"/>
      <c r="BN1" s="2" t="s">
        <v>83</v>
      </c>
      <c r="BO1" s="2"/>
      <c r="BP1" s="2"/>
      <c r="BQ1" s="2" t="s">
        <v>83</v>
      </c>
      <c r="BR1" s="2"/>
      <c r="BS1" s="2"/>
      <c r="BT1" s="2" t="s">
        <v>83</v>
      </c>
      <c r="BU1" s="2"/>
      <c r="BV1" s="2"/>
    </row>
    <row r="2" spans="1:74" x14ac:dyDescent="0.25">
      <c r="A2" s="3">
        <v>60</v>
      </c>
      <c r="C2" s="2" t="s">
        <v>0</v>
      </c>
      <c r="D2" s="2" t="s">
        <v>1</v>
      </c>
      <c r="E2" s="2" t="s">
        <v>2</v>
      </c>
      <c r="F2" s="2" t="s">
        <v>3</v>
      </c>
      <c r="G2" s="2" t="s">
        <v>4</v>
      </c>
      <c r="H2" s="2" t="s">
        <v>5</v>
      </c>
      <c r="I2" s="2" t="s">
        <v>6</v>
      </c>
      <c r="J2" s="2" t="s">
        <v>7</v>
      </c>
      <c r="K2" s="2" t="s">
        <v>8</v>
      </c>
      <c r="L2" s="2" t="s">
        <v>9</v>
      </c>
      <c r="M2" s="2" t="s">
        <v>10</v>
      </c>
      <c r="N2" s="2" t="s">
        <v>11</v>
      </c>
      <c r="O2" s="2" t="s">
        <v>12</v>
      </c>
      <c r="P2" s="2" t="s">
        <v>13</v>
      </c>
      <c r="Q2" s="2" t="s">
        <v>14</v>
      </c>
      <c r="R2" s="2" t="s">
        <v>15</v>
      </c>
      <c r="S2" s="2" t="s">
        <v>16</v>
      </c>
      <c r="T2" s="2" t="s">
        <v>17</v>
      </c>
      <c r="U2" s="2" t="s">
        <v>18</v>
      </c>
      <c r="V2" s="2" t="s">
        <v>19</v>
      </c>
      <c r="W2" s="2" t="s">
        <v>20</v>
      </c>
      <c r="X2" s="2" t="s">
        <v>21</v>
      </c>
      <c r="Y2" s="2" t="s">
        <v>22</v>
      </c>
      <c r="Z2" s="2" t="s">
        <v>23</v>
      </c>
      <c r="AA2" s="2" t="s">
        <v>24</v>
      </c>
      <c r="AB2" s="2" t="s">
        <v>25</v>
      </c>
      <c r="AC2" s="2" t="s">
        <v>26</v>
      </c>
      <c r="AD2" s="2" t="s">
        <v>27</v>
      </c>
      <c r="AE2" s="2" t="s">
        <v>28</v>
      </c>
      <c r="AF2" s="2" t="s">
        <v>29</v>
      </c>
      <c r="AG2" s="2" t="s">
        <v>30</v>
      </c>
      <c r="AH2" s="2" t="s">
        <v>31</v>
      </c>
      <c r="AI2" s="2" t="s">
        <v>32</v>
      </c>
      <c r="AJ2" s="2" t="s">
        <v>33</v>
      </c>
      <c r="AK2" s="2" t="s">
        <v>34</v>
      </c>
      <c r="AL2" s="2" t="s">
        <v>35</v>
      </c>
      <c r="AM2" s="2" t="s">
        <v>36</v>
      </c>
      <c r="AN2" s="2" t="s">
        <v>37</v>
      </c>
      <c r="AO2" s="2" t="s">
        <v>38</v>
      </c>
      <c r="AP2" s="2" t="s">
        <v>39</v>
      </c>
      <c r="AQ2" s="2" t="s">
        <v>40</v>
      </c>
      <c r="AR2" s="2" t="s">
        <v>41</v>
      </c>
      <c r="AS2" s="2" t="s">
        <v>42</v>
      </c>
      <c r="AT2" s="2" t="s">
        <v>43</v>
      </c>
      <c r="AU2" s="2" t="s">
        <v>44</v>
      </c>
      <c r="AV2" s="2" t="s">
        <v>45</v>
      </c>
      <c r="AW2" s="2" t="s">
        <v>46</v>
      </c>
      <c r="AX2" s="2" t="s">
        <v>47</v>
      </c>
      <c r="AY2" s="2" t="s">
        <v>57</v>
      </c>
      <c r="AZ2" s="2" t="s">
        <v>58</v>
      </c>
      <c r="BA2" s="2" t="s">
        <v>59</v>
      </c>
      <c r="BB2" s="2" t="s">
        <v>60</v>
      </c>
      <c r="BC2" s="2" t="s">
        <v>61</v>
      </c>
      <c r="BD2" s="2" t="s">
        <v>62</v>
      </c>
      <c r="BE2" s="2" t="s">
        <v>63</v>
      </c>
      <c r="BF2" s="2" t="s">
        <v>64</v>
      </c>
      <c r="BG2" s="2" t="s">
        <v>65</v>
      </c>
      <c r="BH2" s="2" t="s">
        <v>66</v>
      </c>
      <c r="BI2" s="2" t="s">
        <v>67</v>
      </c>
      <c r="BJ2" s="2" t="s">
        <v>68</v>
      </c>
      <c r="BK2" s="2" t="s">
        <v>69</v>
      </c>
      <c r="BL2" s="2" t="s">
        <v>70</v>
      </c>
      <c r="BM2" s="2" t="s">
        <v>71</v>
      </c>
      <c r="BN2" s="2" t="s">
        <v>72</v>
      </c>
      <c r="BO2" s="2" t="s">
        <v>73</v>
      </c>
      <c r="BP2" s="2" t="s">
        <v>74</v>
      </c>
      <c r="BQ2" s="2" t="s">
        <v>75</v>
      </c>
      <c r="BR2" s="2" t="s">
        <v>76</v>
      </c>
      <c r="BS2" s="2" t="s">
        <v>77</v>
      </c>
      <c r="BT2" s="2" t="s">
        <v>78</v>
      </c>
      <c r="BU2" s="2" t="s">
        <v>79</v>
      </c>
      <c r="BV2" s="2" t="s">
        <v>80</v>
      </c>
    </row>
    <row r="3" spans="1:74" x14ac:dyDescent="0.25">
      <c r="A3" s="4">
        <v>60</v>
      </c>
      <c r="B3" s="1" t="s">
        <v>84</v>
      </c>
      <c r="C3" s="1" t="s">
        <v>0</v>
      </c>
      <c r="D3" s="1" t="s">
        <v>1</v>
      </c>
      <c r="E3" s="1" t="s">
        <v>2</v>
      </c>
      <c r="F3" s="1" t="s">
        <v>3</v>
      </c>
      <c r="G3" s="1" t="s">
        <v>4</v>
      </c>
      <c r="H3" s="1" t="s">
        <v>5</v>
      </c>
      <c r="I3" s="1" t="s">
        <v>6</v>
      </c>
      <c r="J3" s="1" t="s">
        <v>7</v>
      </c>
      <c r="K3" s="1" t="s">
        <v>8</v>
      </c>
      <c r="L3" s="1" t="s">
        <v>9</v>
      </c>
      <c r="M3" s="1" t="s">
        <v>10</v>
      </c>
      <c r="N3" s="1" t="s">
        <v>11</v>
      </c>
      <c r="O3" s="1" t="s">
        <v>12</v>
      </c>
      <c r="P3" s="1" t="s">
        <v>13</v>
      </c>
      <c r="Q3" s="1" t="s">
        <v>14</v>
      </c>
      <c r="R3" s="1" t="s">
        <v>15</v>
      </c>
      <c r="S3" s="1" t="s">
        <v>16</v>
      </c>
      <c r="T3" s="1" t="s">
        <v>17</v>
      </c>
      <c r="U3" s="1" t="s">
        <v>18</v>
      </c>
      <c r="V3" s="1" t="s">
        <v>19</v>
      </c>
      <c r="W3" s="1" t="s">
        <v>20</v>
      </c>
      <c r="X3" s="1" t="s">
        <v>21</v>
      </c>
      <c r="Y3" s="1" t="s">
        <v>22</v>
      </c>
      <c r="Z3" s="1" t="s">
        <v>23</v>
      </c>
      <c r="AA3" s="1" t="s">
        <v>24</v>
      </c>
      <c r="AB3" s="1" t="s">
        <v>25</v>
      </c>
      <c r="AC3" s="1" t="s">
        <v>26</v>
      </c>
      <c r="AD3" s="1" t="s">
        <v>27</v>
      </c>
      <c r="AE3" s="1" t="s">
        <v>28</v>
      </c>
      <c r="AF3" s="1" t="s">
        <v>29</v>
      </c>
      <c r="AG3" s="1" t="s">
        <v>30</v>
      </c>
      <c r="AH3" s="1" t="s">
        <v>31</v>
      </c>
      <c r="AI3" s="1" t="s">
        <v>32</v>
      </c>
      <c r="AJ3" s="1" t="s">
        <v>33</v>
      </c>
      <c r="AK3" s="1" t="s">
        <v>34</v>
      </c>
      <c r="AL3" s="1" t="s">
        <v>35</v>
      </c>
      <c r="AM3" s="1" t="s">
        <v>36</v>
      </c>
      <c r="AN3" s="1" t="s">
        <v>37</v>
      </c>
      <c r="AO3" s="1" t="s">
        <v>38</v>
      </c>
      <c r="AP3" s="1" t="s">
        <v>39</v>
      </c>
      <c r="AQ3" s="1" t="s">
        <v>40</v>
      </c>
      <c r="AR3" s="1" t="s">
        <v>41</v>
      </c>
      <c r="AS3" s="1" t="s">
        <v>42</v>
      </c>
      <c r="AT3" s="1" t="s">
        <v>43</v>
      </c>
      <c r="AU3" s="1" t="s">
        <v>44</v>
      </c>
      <c r="AV3" s="1" t="s">
        <v>45</v>
      </c>
      <c r="AW3" s="1" t="s">
        <v>46</v>
      </c>
      <c r="AX3" s="1" t="s">
        <v>47</v>
      </c>
      <c r="AY3" s="1" t="s">
        <v>57</v>
      </c>
      <c r="AZ3" s="1" t="s">
        <v>58</v>
      </c>
      <c r="BA3" s="1" t="s">
        <v>59</v>
      </c>
      <c r="BB3" s="1" t="s">
        <v>60</v>
      </c>
      <c r="BC3" s="1" t="s">
        <v>61</v>
      </c>
      <c r="BD3" s="1" t="s">
        <v>62</v>
      </c>
      <c r="BE3" s="1" t="s">
        <v>63</v>
      </c>
      <c r="BF3" s="1" t="s">
        <v>64</v>
      </c>
      <c r="BG3" s="1" t="s">
        <v>65</v>
      </c>
      <c r="BH3" s="1" t="s">
        <v>66</v>
      </c>
      <c r="BI3" s="1" t="s">
        <v>67</v>
      </c>
      <c r="BJ3" s="1" t="s">
        <v>68</v>
      </c>
      <c r="BK3" s="1" t="s">
        <v>69</v>
      </c>
      <c r="BL3" s="1" t="s">
        <v>70</v>
      </c>
      <c r="BM3" s="1" t="s">
        <v>71</v>
      </c>
      <c r="BN3" s="1" t="s">
        <v>72</v>
      </c>
      <c r="BO3" s="1" t="s">
        <v>73</v>
      </c>
      <c r="BP3" s="1" t="s">
        <v>74</v>
      </c>
      <c r="BQ3" s="1" t="s">
        <v>75</v>
      </c>
      <c r="BR3" s="1" t="s">
        <v>76</v>
      </c>
      <c r="BS3" s="1" t="s">
        <v>77</v>
      </c>
      <c r="BT3" s="1" t="s">
        <v>78</v>
      </c>
      <c r="BU3" s="1" t="s">
        <v>79</v>
      </c>
      <c r="BV3" s="1" t="s">
        <v>80</v>
      </c>
    </row>
    <row r="4" spans="1:74" x14ac:dyDescent="0.25">
      <c r="A4" s="3">
        <v>60</v>
      </c>
      <c r="B4">
        <v>5</v>
      </c>
      <c r="C4" s="2">
        <v>6.0999999999999999E-2</v>
      </c>
      <c r="D4" s="2">
        <v>6.3E-2</v>
      </c>
      <c r="E4" s="2">
        <v>6.5000000000000002E-2</v>
      </c>
      <c r="F4" s="2">
        <v>0.34300000000000003</v>
      </c>
      <c r="G4" s="2">
        <v>0.28100000000000003</v>
      </c>
      <c r="H4" s="2">
        <v>0.186</v>
      </c>
      <c r="I4" s="2">
        <v>5.3999999999999999E-2</v>
      </c>
      <c r="J4" s="2">
        <v>5.5E-2</v>
      </c>
      <c r="K4" s="2">
        <v>5.7000000000000002E-2</v>
      </c>
      <c r="L4" s="2">
        <v>0.04</v>
      </c>
      <c r="M4" s="2">
        <v>4.1000000000000002E-2</v>
      </c>
      <c r="N4" s="2">
        <v>4.1000000000000002E-2</v>
      </c>
      <c r="O4" s="2">
        <v>4.3999999999999997E-2</v>
      </c>
      <c r="P4" s="2">
        <v>4.1000000000000002E-2</v>
      </c>
      <c r="Q4" s="2">
        <v>4.2000000000000003E-2</v>
      </c>
      <c r="R4" s="2">
        <v>4.7E-2</v>
      </c>
      <c r="S4" s="2">
        <v>4.4999999999999998E-2</v>
      </c>
      <c r="T4" s="2">
        <v>4.7E-2</v>
      </c>
      <c r="U4" s="2">
        <v>0.33200000000000002</v>
      </c>
      <c r="V4" s="2">
        <v>4.8000000000000001E-2</v>
      </c>
      <c r="W4" s="2">
        <v>0.05</v>
      </c>
      <c r="X4" s="2">
        <v>0.53600000000000003</v>
      </c>
      <c r="Y4" s="2">
        <v>0.48399999999999999</v>
      </c>
      <c r="Z4" s="2">
        <v>0.42599999999999999</v>
      </c>
      <c r="AA4" s="2">
        <v>0.05</v>
      </c>
      <c r="AB4" s="2">
        <v>4.5999999999999999E-2</v>
      </c>
      <c r="AC4" s="2">
        <v>4.8000000000000001E-2</v>
      </c>
      <c r="AD4" s="2">
        <v>5.0999999999999997E-2</v>
      </c>
      <c r="AE4" s="2">
        <v>0.05</v>
      </c>
      <c r="AF4" s="2">
        <v>5.0999999999999997E-2</v>
      </c>
      <c r="AG4" s="2">
        <v>5.5E-2</v>
      </c>
      <c r="AH4" s="2">
        <v>5.6000000000000001E-2</v>
      </c>
      <c r="AI4" s="2">
        <v>5.6000000000000001E-2</v>
      </c>
      <c r="AJ4" s="2">
        <v>0.47099999999999997</v>
      </c>
      <c r="AK4" s="2">
        <v>0.42099999999999999</v>
      </c>
      <c r="AL4" s="2">
        <v>0.313</v>
      </c>
      <c r="AM4" s="2">
        <v>5.6000000000000001E-2</v>
      </c>
      <c r="AN4" s="2">
        <v>5.6000000000000001E-2</v>
      </c>
      <c r="AO4" s="2">
        <v>5.8000000000000003E-2</v>
      </c>
      <c r="AP4" s="2">
        <v>4.4999999999999998E-2</v>
      </c>
      <c r="AQ4" s="2">
        <v>0.05</v>
      </c>
      <c r="AR4" s="2">
        <v>4.3999999999999997E-2</v>
      </c>
      <c r="AS4" s="2">
        <v>5.2999999999999999E-2</v>
      </c>
      <c r="AT4" s="2">
        <v>0.05</v>
      </c>
      <c r="AU4" s="2">
        <v>5.0999999999999997E-2</v>
      </c>
      <c r="AV4" s="2">
        <v>3.9E-2</v>
      </c>
      <c r="AW4" s="2">
        <v>3.9E-2</v>
      </c>
      <c r="AX4" s="2">
        <v>3.9E-2</v>
      </c>
      <c r="AY4" s="2">
        <v>4.8000000000000001E-2</v>
      </c>
      <c r="AZ4" s="2">
        <v>4.9000000000000002E-2</v>
      </c>
      <c r="BA4" s="2">
        <v>4.9000000000000002E-2</v>
      </c>
      <c r="BB4" s="2">
        <v>5.0999999999999997E-2</v>
      </c>
      <c r="BC4" s="2">
        <v>5.0999999999999997E-2</v>
      </c>
      <c r="BD4" s="2">
        <v>0.05</v>
      </c>
      <c r="BE4" s="2">
        <v>0.64</v>
      </c>
      <c r="BF4" s="2">
        <v>0.82799999999999996</v>
      </c>
      <c r="BG4" s="2">
        <v>0.59499999999999997</v>
      </c>
      <c r="BH4" s="2">
        <v>0.05</v>
      </c>
      <c r="BI4" s="2">
        <v>5.3999999999999999E-2</v>
      </c>
      <c r="BJ4" s="2">
        <v>5.0999999999999997E-2</v>
      </c>
      <c r="BK4" s="2">
        <v>0.04</v>
      </c>
      <c r="BL4" s="2">
        <v>3.9E-2</v>
      </c>
      <c r="BM4" s="2">
        <v>0.04</v>
      </c>
      <c r="BN4" s="2">
        <v>4.3999999999999997E-2</v>
      </c>
      <c r="BO4" s="2">
        <v>0.04</v>
      </c>
      <c r="BP4" s="2">
        <v>3.9E-2</v>
      </c>
      <c r="BQ4" s="2">
        <v>3.9E-2</v>
      </c>
      <c r="BR4" s="2">
        <v>3.9E-2</v>
      </c>
      <c r="BS4" s="2">
        <v>3.9E-2</v>
      </c>
      <c r="BT4" s="2">
        <v>0.04</v>
      </c>
      <c r="BU4" s="2">
        <v>3.7999999999999999E-2</v>
      </c>
      <c r="BV4" s="2">
        <v>3.7999999999999999E-2</v>
      </c>
    </row>
    <row r="5" spans="1:74" x14ac:dyDescent="0.25">
      <c r="A5" s="3">
        <v>60</v>
      </c>
      <c r="B5">
        <v>35</v>
      </c>
      <c r="C5" s="2">
        <v>6.0999999999999999E-2</v>
      </c>
      <c r="D5" s="2">
        <v>6.0999999999999999E-2</v>
      </c>
      <c r="E5" s="2">
        <v>6.2E-2</v>
      </c>
      <c r="F5" s="2">
        <v>0.40600000000000003</v>
      </c>
      <c r="G5" s="2">
        <v>0.36499999999999999</v>
      </c>
      <c r="H5" s="2">
        <v>0.29299999999999998</v>
      </c>
      <c r="I5" s="2">
        <v>5.1999999999999998E-2</v>
      </c>
      <c r="J5" s="2">
        <v>5.2999999999999999E-2</v>
      </c>
      <c r="K5" s="2">
        <v>5.5E-2</v>
      </c>
      <c r="L5" s="2">
        <v>0.04</v>
      </c>
      <c r="M5" s="2">
        <v>4.1000000000000002E-2</v>
      </c>
      <c r="N5" s="2">
        <v>4.1000000000000002E-2</v>
      </c>
      <c r="O5" s="2">
        <v>4.7E-2</v>
      </c>
      <c r="P5" s="2">
        <v>4.2999999999999997E-2</v>
      </c>
      <c r="Q5" s="2">
        <v>4.2000000000000003E-2</v>
      </c>
      <c r="R5" s="2">
        <v>4.9000000000000002E-2</v>
      </c>
      <c r="S5" s="2">
        <v>4.4999999999999998E-2</v>
      </c>
      <c r="T5" s="2">
        <v>4.5999999999999999E-2</v>
      </c>
      <c r="U5" s="2">
        <v>0.33300000000000002</v>
      </c>
      <c r="V5" s="2">
        <v>4.7E-2</v>
      </c>
      <c r="W5" s="2">
        <v>4.9000000000000002E-2</v>
      </c>
      <c r="X5" s="2">
        <v>0.52100000000000002</v>
      </c>
      <c r="Y5" s="2">
        <v>0.46300000000000002</v>
      </c>
      <c r="Z5" s="2">
        <v>0.40300000000000002</v>
      </c>
      <c r="AA5" s="2">
        <v>5.0999999999999997E-2</v>
      </c>
      <c r="AB5" s="2">
        <v>4.8000000000000001E-2</v>
      </c>
      <c r="AC5" s="2">
        <v>0.05</v>
      </c>
      <c r="AD5" s="2">
        <v>0.05</v>
      </c>
      <c r="AE5" s="2">
        <v>0.05</v>
      </c>
      <c r="AF5" s="2">
        <v>0.05</v>
      </c>
      <c r="AG5" s="2">
        <v>5.5E-2</v>
      </c>
      <c r="AH5" s="2">
        <v>5.5E-2</v>
      </c>
      <c r="AI5" s="2">
        <v>5.5E-2</v>
      </c>
      <c r="AJ5" s="2">
        <v>0.56100000000000005</v>
      </c>
      <c r="AK5" s="2">
        <v>0.52900000000000003</v>
      </c>
      <c r="AL5" s="2">
        <v>0.40799999999999997</v>
      </c>
      <c r="AM5" s="2">
        <v>5.6000000000000001E-2</v>
      </c>
      <c r="AN5" s="2">
        <v>5.5E-2</v>
      </c>
      <c r="AO5" s="2">
        <v>5.6000000000000001E-2</v>
      </c>
      <c r="AP5" s="2">
        <v>4.3999999999999997E-2</v>
      </c>
      <c r="AQ5" s="2">
        <v>4.4999999999999998E-2</v>
      </c>
      <c r="AR5" s="2">
        <v>4.3999999999999997E-2</v>
      </c>
      <c r="AS5" s="2">
        <v>5.6000000000000001E-2</v>
      </c>
      <c r="AT5" s="2">
        <v>5.6000000000000001E-2</v>
      </c>
      <c r="AU5" s="2">
        <v>5.7000000000000002E-2</v>
      </c>
      <c r="AV5" s="2">
        <v>3.9E-2</v>
      </c>
      <c r="AW5" s="2">
        <v>3.9E-2</v>
      </c>
      <c r="AX5" s="2">
        <v>3.9E-2</v>
      </c>
      <c r="AY5" s="2">
        <v>4.9000000000000002E-2</v>
      </c>
      <c r="AZ5" s="2">
        <v>4.9000000000000002E-2</v>
      </c>
      <c r="BA5" s="2">
        <v>0.05</v>
      </c>
      <c r="BB5" s="2">
        <v>5.0999999999999997E-2</v>
      </c>
      <c r="BC5" s="2">
        <v>5.0999999999999997E-2</v>
      </c>
      <c r="BD5" s="2">
        <v>5.0999999999999997E-2</v>
      </c>
      <c r="BE5" s="2">
        <v>0.59099999999999997</v>
      </c>
      <c r="BF5" s="2">
        <v>0.85299999999999998</v>
      </c>
      <c r="BG5" s="2">
        <v>0.78400000000000003</v>
      </c>
      <c r="BH5" s="2">
        <v>5.0999999999999997E-2</v>
      </c>
      <c r="BI5" s="2">
        <v>5.3999999999999999E-2</v>
      </c>
      <c r="BJ5" s="2">
        <v>5.0999999999999997E-2</v>
      </c>
      <c r="BK5" s="2">
        <v>3.9E-2</v>
      </c>
      <c r="BL5" s="2">
        <v>0.04</v>
      </c>
      <c r="BM5" s="2">
        <v>0.04</v>
      </c>
      <c r="BN5" s="2">
        <v>4.3999999999999997E-2</v>
      </c>
      <c r="BO5" s="2">
        <v>0.04</v>
      </c>
      <c r="BP5" s="2">
        <v>3.9E-2</v>
      </c>
      <c r="BQ5" s="2">
        <v>0.04</v>
      </c>
      <c r="BR5" s="2">
        <v>0.04</v>
      </c>
      <c r="BS5" s="2">
        <v>3.9E-2</v>
      </c>
      <c r="BT5" s="2">
        <v>0.04</v>
      </c>
      <c r="BU5" s="2">
        <v>3.7999999999999999E-2</v>
      </c>
      <c r="BV5" s="2">
        <v>3.9E-2</v>
      </c>
    </row>
    <row r="6" spans="1:74" x14ac:dyDescent="0.25">
      <c r="A6" s="3">
        <v>60</v>
      </c>
      <c r="B6">
        <v>65</v>
      </c>
      <c r="C6" s="2">
        <v>6.2E-2</v>
      </c>
      <c r="D6" s="2">
        <v>6.0999999999999999E-2</v>
      </c>
      <c r="E6" s="2">
        <v>6.0999999999999999E-2</v>
      </c>
      <c r="F6" s="2">
        <v>0.49</v>
      </c>
      <c r="G6" s="2">
        <v>0.45400000000000001</v>
      </c>
      <c r="H6" s="2">
        <v>0.38100000000000001</v>
      </c>
      <c r="I6" s="2">
        <v>5.2999999999999999E-2</v>
      </c>
      <c r="J6" s="2">
        <v>5.2999999999999999E-2</v>
      </c>
      <c r="K6" s="2">
        <v>5.6000000000000001E-2</v>
      </c>
      <c r="L6" s="2">
        <v>0.04</v>
      </c>
      <c r="M6" s="2">
        <v>4.1000000000000002E-2</v>
      </c>
      <c r="N6" s="2">
        <v>4.1000000000000002E-2</v>
      </c>
      <c r="O6" s="2">
        <v>4.9000000000000002E-2</v>
      </c>
      <c r="P6" s="2">
        <v>4.5999999999999999E-2</v>
      </c>
      <c r="Q6" s="2">
        <v>4.4999999999999998E-2</v>
      </c>
      <c r="R6" s="2">
        <v>4.7E-2</v>
      </c>
      <c r="S6" s="2">
        <v>4.5999999999999999E-2</v>
      </c>
      <c r="T6" s="2">
        <v>4.5999999999999999E-2</v>
      </c>
      <c r="U6" s="2">
        <v>0.32500000000000001</v>
      </c>
      <c r="V6" s="2">
        <v>4.8000000000000001E-2</v>
      </c>
      <c r="W6" s="2">
        <v>4.9000000000000002E-2</v>
      </c>
      <c r="X6" s="2">
        <v>0.52200000000000002</v>
      </c>
      <c r="Y6" s="2">
        <v>0.46700000000000003</v>
      </c>
      <c r="Z6" s="2">
        <v>0.40100000000000002</v>
      </c>
      <c r="AA6" s="2">
        <v>5.3999999999999999E-2</v>
      </c>
      <c r="AB6" s="2">
        <v>0.05</v>
      </c>
      <c r="AC6" s="2">
        <v>5.0999999999999997E-2</v>
      </c>
      <c r="AD6" s="2">
        <v>0.05</v>
      </c>
      <c r="AE6" s="2">
        <v>4.9000000000000002E-2</v>
      </c>
      <c r="AF6" s="2">
        <v>0.05</v>
      </c>
      <c r="AG6" s="2">
        <v>5.2999999999999999E-2</v>
      </c>
      <c r="AH6" s="2">
        <v>5.5E-2</v>
      </c>
      <c r="AI6" s="2">
        <v>5.3999999999999999E-2</v>
      </c>
      <c r="AJ6" s="2">
        <v>0.63700000000000001</v>
      </c>
      <c r="AK6" s="2">
        <v>0.64900000000000002</v>
      </c>
      <c r="AL6" s="2">
        <v>0.49299999999999999</v>
      </c>
      <c r="AM6" s="2">
        <v>5.5E-2</v>
      </c>
      <c r="AN6" s="2">
        <v>5.6000000000000001E-2</v>
      </c>
      <c r="AO6" s="2">
        <v>5.6000000000000001E-2</v>
      </c>
      <c r="AP6" s="2">
        <v>4.4999999999999998E-2</v>
      </c>
      <c r="AQ6" s="2">
        <v>4.3999999999999997E-2</v>
      </c>
      <c r="AR6" s="2">
        <v>4.3999999999999997E-2</v>
      </c>
      <c r="AS6" s="2">
        <v>5.8999999999999997E-2</v>
      </c>
      <c r="AT6" s="2">
        <v>5.8999999999999997E-2</v>
      </c>
      <c r="AU6" s="2">
        <v>0.06</v>
      </c>
      <c r="AV6" s="2">
        <v>0.04</v>
      </c>
      <c r="AW6" s="2">
        <v>3.9E-2</v>
      </c>
      <c r="AX6" s="2">
        <v>0.04</v>
      </c>
      <c r="AY6" s="2">
        <v>5.2999999999999999E-2</v>
      </c>
      <c r="AZ6" s="2">
        <v>5.3999999999999999E-2</v>
      </c>
      <c r="BA6" s="2">
        <v>5.0999999999999997E-2</v>
      </c>
      <c r="BB6" s="2">
        <v>5.0999999999999997E-2</v>
      </c>
      <c r="BC6" s="2">
        <v>5.0999999999999997E-2</v>
      </c>
      <c r="BD6" s="2">
        <v>0.05</v>
      </c>
      <c r="BE6" s="2">
        <v>0.53700000000000003</v>
      </c>
      <c r="BF6" s="2">
        <v>0.90500000000000003</v>
      </c>
      <c r="BG6" s="2">
        <v>0.81499999999999995</v>
      </c>
      <c r="BH6" s="2">
        <v>5.1999999999999998E-2</v>
      </c>
      <c r="BI6" s="2">
        <v>5.5E-2</v>
      </c>
      <c r="BJ6" s="2">
        <v>5.1999999999999998E-2</v>
      </c>
      <c r="BK6" s="2">
        <v>3.9E-2</v>
      </c>
      <c r="BL6" s="2">
        <v>0.04</v>
      </c>
      <c r="BM6" s="2">
        <v>0.04</v>
      </c>
      <c r="BN6" s="2">
        <v>4.3999999999999997E-2</v>
      </c>
      <c r="BO6" s="2">
        <v>0.04</v>
      </c>
      <c r="BP6" s="2">
        <v>3.9E-2</v>
      </c>
      <c r="BQ6" s="2">
        <v>0.04</v>
      </c>
      <c r="BR6" s="2">
        <v>0.04</v>
      </c>
      <c r="BS6" s="2">
        <v>3.7999999999999999E-2</v>
      </c>
      <c r="BT6" s="2">
        <v>0.04</v>
      </c>
      <c r="BU6" s="2">
        <v>3.9E-2</v>
      </c>
      <c r="BV6" s="2">
        <v>3.9E-2</v>
      </c>
    </row>
    <row r="7" spans="1:74" x14ac:dyDescent="0.25">
      <c r="A7" s="3">
        <v>60</v>
      </c>
      <c r="B7">
        <v>95</v>
      </c>
      <c r="C7" s="2">
        <v>6.3E-2</v>
      </c>
      <c r="D7" s="2">
        <v>6.0999999999999999E-2</v>
      </c>
      <c r="E7" s="2">
        <v>6.2E-2</v>
      </c>
      <c r="F7" s="2">
        <v>0.56100000000000005</v>
      </c>
      <c r="G7" s="2">
        <v>0.53</v>
      </c>
      <c r="H7" s="2">
        <v>0.45300000000000001</v>
      </c>
      <c r="I7" s="2">
        <v>5.1999999999999998E-2</v>
      </c>
      <c r="J7" s="2">
        <v>5.2999999999999999E-2</v>
      </c>
      <c r="K7" s="2">
        <v>5.5E-2</v>
      </c>
      <c r="L7" s="2">
        <v>0.04</v>
      </c>
      <c r="M7" s="2">
        <v>4.1000000000000002E-2</v>
      </c>
      <c r="N7" s="2">
        <v>4.1000000000000002E-2</v>
      </c>
      <c r="O7" s="2">
        <v>5.0999999999999997E-2</v>
      </c>
      <c r="P7" s="2">
        <v>4.8000000000000001E-2</v>
      </c>
      <c r="Q7" s="2">
        <v>4.7E-2</v>
      </c>
      <c r="R7" s="2">
        <v>4.8000000000000001E-2</v>
      </c>
      <c r="S7" s="2">
        <v>4.4999999999999998E-2</v>
      </c>
      <c r="T7" s="2">
        <v>4.4999999999999998E-2</v>
      </c>
      <c r="U7" s="2">
        <v>0.32900000000000001</v>
      </c>
      <c r="V7" s="2">
        <v>4.7E-2</v>
      </c>
      <c r="W7" s="2">
        <v>4.9000000000000002E-2</v>
      </c>
      <c r="X7" s="2">
        <v>0.52</v>
      </c>
      <c r="Y7" s="2">
        <v>0.46200000000000002</v>
      </c>
      <c r="Z7" s="2">
        <v>0.42099999999999999</v>
      </c>
      <c r="AA7" s="2">
        <v>5.5E-2</v>
      </c>
      <c r="AB7" s="2">
        <v>5.1999999999999998E-2</v>
      </c>
      <c r="AC7" s="2">
        <v>5.3999999999999999E-2</v>
      </c>
      <c r="AD7" s="2">
        <v>4.9000000000000002E-2</v>
      </c>
      <c r="AE7" s="2">
        <v>4.9000000000000002E-2</v>
      </c>
      <c r="AF7" s="2">
        <v>0.05</v>
      </c>
      <c r="AG7" s="2">
        <v>5.3999999999999999E-2</v>
      </c>
      <c r="AH7" s="2">
        <v>5.5E-2</v>
      </c>
      <c r="AI7" s="2">
        <v>5.3999999999999999E-2</v>
      </c>
      <c r="AJ7" s="2">
        <v>0.72599999999999998</v>
      </c>
      <c r="AK7" s="2">
        <v>0.752</v>
      </c>
      <c r="AL7" s="2">
        <v>0.63300000000000001</v>
      </c>
      <c r="AM7" s="2">
        <v>5.5E-2</v>
      </c>
      <c r="AN7" s="2">
        <v>5.5E-2</v>
      </c>
      <c r="AO7" s="2">
        <v>5.6000000000000001E-2</v>
      </c>
      <c r="AP7" s="2">
        <v>4.4999999999999998E-2</v>
      </c>
      <c r="AQ7" s="2">
        <v>4.3999999999999997E-2</v>
      </c>
      <c r="AR7" s="2">
        <v>4.2999999999999997E-2</v>
      </c>
      <c r="AS7" s="2">
        <v>6.5000000000000002E-2</v>
      </c>
      <c r="AT7" s="2">
        <v>6.7000000000000004E-2</v>
      </c>
      <c r="AU7" s="2">
        <v>6.3E-2</v>
      </c>
      <c r="AV7" s="2">
        <v>3.9E-2</v>
      </c>
      <c r="AW7" s="2">
        <v>3.9E-2</v>
      </c>
      <c r="AX7" s="2">
        <v>3.9E-2</v>
      </c>
      <c r="AY7" s="2">
        <v>5.8000000000000003E-2</v>
      </c>
      <c r="AZ7" s="2">
        <v>5.8000000000000003E-2</v>
      </c>
      <c r="BA7" s="2">
        <v>5.2999999999999999E-2</v>
      </c>
      <c r="BB7" s="2">
        <v>5.0999999999999997E-2</v>
      </c>
      <c r="BC7" s="2">
        <v>0.05</v>
      </c>
      <c r="BD7" s="2">
        <v>5.0999999999999997E-2</v>
      </c>
      <c r="BE7" s="2">
        <v>0.54400000000000004</v>
      </c>
      <c r="BF7" s="2">
        <v>0.92</v>
      </c>
      <c r="BG7" s="2">
        <v>0.73299999999999998</v>
      </c>
      <c r="BH7" s="2">
        <v>5.2999999999999999E-2</v>
      </c>
      <c r="BI7" s="2">
        <v>5.6000000000000001E-2</v>
      </c>
      <c r="BJ7" s="2">
        <v>5.2999999999999999E-2</v>
      </c>
      <c r="BK7" s="2">
        <v>0.04</v>
      </c>
      <c r="BL7" s="2">
        <v>0.04</v>
      </c>
      <c r="BM7" s="2">
        <v>0.04</v>
      </c>
      <c r="BN7" s="2">
        <v>4.3999999999999997E-2</v>
      </c>
      <c r="BO7" s="2">
        <v>0.04</v>
      </c>
      <c r="BP7" s="2">
        <v>3.9E-2</v>
      </c>
      <c r="BQ7" s="2">
        <v>3.9E-2</v>
      </c>
      <c r="BR7" s="2">
        <v>3.9E-2</v>
      </c>
      <c r="BS7" s="2">
        <v>3.7999999999999999E-2</v>
      </c>
      <c r="BT7" s="2">
        <v>0.04</v>
      </c>
      <c r="BU7" s="2">
        <v>3.9E-2</v>
      </c>
      <c r="BV7" s="2">
        <v>3.9E-2</v>
      </c>
    </row>
    <row r="8" spans="1:74" x14ac:dyDescent="0.25">
      <c r="A8" s="3">
        <v>60</v>
      </c>
      <c r="B8">
        <v>125</v>
      </c>
      <c r="C8" s="2">
        <v>6.2E-2</v>
      </c>
      <c r="D8" s="2">
        <v>6.0999999999999999E-2</v>
      </c>
      <c r="E8" s="2">
        <v>6.0999999999999999E-2</v>
      </c>
      <c r="F8" s="2">
        <v>0.624</v>
      </c>
      <c r="G8" s="2">
        <v>0.59299999999999997</v>
      </c>
      <c r="H8" s="2">
        <v>0.53200000000000003</v>
      </c>
      <c r="I8" s="2">
        <v>5.1999999999999998E-2</v>
      </c>
      <c r="J8" s="2">
        <v>5.2999999999999999E-2</v>
      </c>
      <c r="K8" s="2">
        <v>5.5E-2</v>
      </c>
      <c r="L8" s="2">
        <v>0.04</v>
      </c>
      <c r="M8" s="2">
        <v>0.04</v>
      </c>
      <c r="N8" s="2">
        <v>4.1000000000000002E-2</v>
      </c>
      <c r="O8" s="2">
        <v>5.5E-2</v>
      </c>
      <c r="P8" s="2">
        <v>5.0999999999999997E-2</v>
      </c>
      <c r="Q8" s="2">
        <v>0.05</v>
      </c>
      <c r="R8" s="2">
        <v>4.8000000000000001E-2</v>
      </c>
      <c r="S8" s="2">
        <v>4.4999999999999998E-2</v>
      </c>
      <c r="T8" s="2">
        <v>4.4999999999999998E-2</v>
      </c>
      <c r="U8" s="2">
        <v>0.33400000000000002</v>
      </c>
      <c r="V8" s="2">
        <v>4.7E-2</v>
      </c>
      <c r="W8" s="2">
        <v>4.9000000000000002E-2</v>
      </c>
      <c r="X8" s="2">
        <v>0.55300000000000005</v>
      </c>
      <c r="Y8" s="2">
        <v>0.45600000000000002</v>
      </c>
      <c r="Z8" s="2">
        <v>0.42099999999999999</v>
      </c>
      <c r="AA8" s="2">
        <v>5.8999999999999997E-2</v>
      </c>
      <c r="AB8" s="2">
        <v>5.5E-2</v>
      </c>
      <c r="AC8" s="2">
        <v>5.6000000000000001E-2</v>
      </c>
      <c r="AD8" s="2">
        <v>0.05</v>
      </c>
      <c r="AE8" s="2">
        <v>0.05</v>
      </c>
      <c r="AF8" s="2">
        <v>5.0999999999999997E-2</v>
      </c>
      <c r="AG8" s="2">
        <v>5.5E-2</v>
      </c>
      <c r="AH8" s="2">
        <v>5.5E-2</v>
      </c>
      <c r="AI8" s="2">
        <v>5.3999999999999999E-2</v>
      </c>
      <c r="AJ8" s="2">
        <v>0.80700000000000005</v>
      </c>
      <c r="AK8" s="2">
        <v>0.82399999999999995</v>
      </c>
      <c r="AL8" s="2">
        <v>0.72499999999999998</v>
      </c>
      <c r="AM8" s="2">
        <v>5.5E-2</v>
      </c>
      <c r="AN8" s="2">
        <v>5.6000000000000001E-2</v>
      </c>
      <c r="AO8" s="2">
        <v>5.6000000000000001E-2</v>
      </c>
      <c r="AP8" s="2">
        <v>4.4999999999999998E-2</v>
      </c>
      <c r="AQ8" s="2">
        <v>4.3999999999999997E-2</v>
      </c>
      <c r="AR8" s="2">
        <v>4.4999999999999998E-2</v>
      </c>
      <c r="AS8" s="2">
        <v>7.0000000000000007E-2</v>
      </c>
      <c r="AT8" s="2">
        <v>7.5999999999999998E-2</v>
      </c>
      <c r="AU8" s="2">
        <v>6.9000000000000006E-2</v>
      </c>
      <c r="AV8" s="2">
        <v>0.04</v>
      </c>
      <c r="AW8" s="2">
        <v>3.9E-2</v>
      </c>
      <c r="AX8" s="2">
        <v>3.9E-2</v>
      </c>
      <c r="AY8" s="2">
        <v>6.4000000000000001E-2</v>
      </c>
      <c r="AZ8" s="2">
        <v>6.3E-2</v>
      </c>
      <c r="BA8" s="2">
        <v>5.8000000000000003E-2</v>
      </c>
      <c r="BB8" s="2">
        <v>0.05</v>
      </c>
      <c r="BC8" s="2">
        <v>0.05</v>
      </c>
      <c r="BD8" s="2">
        <v>5.0999999999999997E-2</v>
      </c>
      <c r="BE8" s="2">
        <v>0.56399999999999995</v>
      </c>
      <c r="BF8" s="2">
        <v>0.98499999999999999</v>
      </c>
      <c r="BG8" s="2">
        <v>0.66800000000000004</v>
      </c>
      <c r="BH8" s="2">
        <v>5.5E-2</v>
      </c>
      <c r="BI8" s="2">
        <v>5.8000000000000003E-2</v>
      </c>
      <c r="BJ8" s="2">
        <v>5.5E-2</v>
      </c>
      <c r="BK8" s="2">
        <v>0.04</v>
      </c>
      <c r="BL8" s="2">
        <v>0.04</v>
      </c>
      <c r="BM8" s="2">
        <v>0.04</v>
      </c>
      <c r="BN8" s="2">
        <v>4.2999999999999997E-2</v>
      </c>
      <c r="BO8" s="2">
        <v>3.9E-2</v>
      </c>
      <c r="BP8" s="2">
        <v>3.9E-2</v>
      </c>
      <c r="BQ8" s="2">
        <v>0.04</v>
      </c>
      <c r="BR8" s="2">
        <v>3.9E-2</v>
      </c>
      <c r="BS8" s="2">
        <v>3.7999999999999999E-2</v>
      </c>
      <c r="BT8" s="2">
        <v>0.04</v>
      </c>
      <c r="BU8" s="2">
        <v>3.9E-2</v>
      </c>
      <c r="BV8" s="2">
        <v>3.9E-2</v>
      </c>
    </row>
    <row r="9" spans="1:74" x14ac:dyDescent="0.25">
      <c r="A9" s="3">
        <v>60</v>
      </c>
      <c r="B9">
        <v>155</v>
      </c>
      <c r="C9" s="2">
        <v>6.2E-2</v>
      </c>
      <c r="D9" s="2">
        <v>6.0999999999999999E-2</v>
      </c>
      <c r="E9" s="2">
        <v>6.0999999999999999E-2</v>
      </c>
      <c r="F9" s="2">
        <v>0.67</v>
      </c>
      <c r="G9" s="2">
        <v>0.65200000000000002</v>
      </c>
      <c r="H9" s="2">
        <v>0.59599999999999997</v>
      </c>
      <c r="I9" s="2">
        <v>5.2999999999999999E-2</v>
      </c>
      <c r="J9" s="2">
        <v>5.2999999999999999E-2</v>
      </c>
      <c r="K9" s="2">
        <v>5.5E-2</v>
      </c>
      <c r="L9" s="2">
        <v>0.04</v>
      </c>
      <c r="M9" s="2">
        <v>0.04</v>
      </c>
      <c r="N9" s="2">
        <v>4.1000000000000002E-2</v>
      </c>
      <c r="O9" s="2">
        <v>5.8000000000000003E-2</v>
      </c>
      <c r="P9" s="2">
        <v>5.5E-2</v>
      </c>
      <c r="Q9" s="2">
        <v>5.2999999999999999E-2</v>
      </c>
      <c r="R9" s="2">
        <v>4.8000000000000001E-2</v>
      </c>
      <c r="S9" s="2">
        <v>4.3999999999999997E-2</v>
      </c>
      <c r="T9" s="2">
        <v>4.4999999999999998E-2</v>
      </c>
      <c r="U9" s="2">
        <v>0.33100000000000002</v>
      </c>
      <c r="V9" s="2">
        <v>4.7E-2</v>
      </c>
      <c r="W9" s="2">
        <v>4.9000000000000002E-2</v>
      </c>
      <c r="X9" s="2">
        <v>0.54</v>
      </c>
      <c r="Y9" s="2">
        <v>0.46899999999999997</v>
      </c>
      <c r="Z9" s="2">
        <v>0.41599999999999998</v>
      </c>
      <c r="AA9" s="2">
        <v>6.0999999999999999E-2</v>
      </c>
      <c r="AB9" s="2">
        <v>5.8000000000000003E-2</v>
      </c>
      <c r="AC9" s="2">
        <v>5.8999999999999997E-2</v>
      </c>
      <c r="AD9" s="2">
        <v>0.05</v>
      </c>
      <c r="AE9" s="2">
        <v>0.05</v>
      </c>
      <c r="AF9" s="2">
        <v>0.05</v>
      </c>
      <c r="AG9" s="2">
        <v>5.5E-2</v>
      </c>
      <c r="AH9" s="2">
        <v>5.5E-2</v>
      </c>
      <c r="AI9" s="2">
        <v>5.3999999999999999E-2</v>
      </c>
      <c r="AJ9" s="2">
        <v>0.86</v>
      </c>
      <c r="AK9" s="2">
        <v>0.86699999999999999</v>
      </c>
      <c r="AL9" s="2">
        <v>0.77200000000000002</v>
      </c>
      <c r="AM9" s="2">
        <v>5.5E-2</v>
      </c>
      <c r="AN9" s="2">
        <v>5.5E-2</v>
      </c>
      <c r="AO9" s="2">
        <v>5.5E-2</v>
      </c>
      <c r="AP9" s="2">
        <v>4.7E-2</v>
      </c>
      <c r="AQ9" s="2">
        <v>4.4999999999999998E-2</v>
      </c>
      <c r="AR9" s="2">
        <v>4.3999999999999997E-2</v>
      </c>
      <c r="AS9" s="2">
        <v>7.9000000000000001E-2</v>
      </c>
      <c r="AT9" s="2">
        <v>8.3000000000000004E-2</v>
      </c>
      <c r="AU9" s="2">
        <v>7.6999999999999999E-2</v>
      </c>
      <c r="AV9" s="2">
        <v>0.04</v>
      </c>
      <c r="AW9" s="2">
        <v>3.9E-2</v>
      </c>
      <c r="AX9" s="2">
        <v>3.9E-2</v>
      </c>
      <c r="AY9" s="2">
        <v>6.7000000000000004E-2</v>
      </c>
      <c r="AZ9" s="2">
        <v>6.7000000000000004E-2</v>
      </c>
      <c r="BA9" s="2">
        <v>6.4000000000000001E-2</v>
      </c>
      <c r="BB9" s="2">
        <v>5.0999999999999997E-2</v>
      </c>
      <c r="BC9" s="2">
        <v>0.05</v>
      </c>
      <c r="BD9" s="2">
        <v>5.0999999999999997E-2</v>
      </c>
      <c r="BE9" s="2">
        <v>0.57099999999999995</v>
      </c>
      <c r="BF9" s="2">
        <v>0.94299999999999995</v>
      </c>
      <c r="BG9" s="2">
        <v>0.73199999999999998</v>
      </c>
      <c r="BH9" s="2">
        <v>5.8000000000000003E-2</v>
      </c>
      <c r="BI9" s="2">
        <v>5.8999999999999997E-2</v>
      </c>
      <c r="BJ9" s="2">
        <v>5.6000000000000001E-2</v>
      </c>
      <c r="BK9" s="2">
        <v>0.04</v>
      </c>
      <c r="BL9" s="2">
        <v>0.04</v>
      </c>
      <c r="BM9" s="2">
        <v>0.04</v>
      </c>
      <c r="BN9" s="2">
        <v>4.2999999999999997E-2</v>
      </c>
      <c r="BO9" s="2">
        <v>3.9E-2</v>
      </c>
      <c r="BP9" s="2">
        <v>3.9E-2</v>
      </c>
      <c r="BQ9" s="2">
        <v>3.9E-2</v>
      </c>
      <c r="BR9" s="2">
        <v>0.04</v>
      </c>
      <c r="BS9" s="2">
        <v>3.7999999999999999E-2</v>
      </c>
      <c r="BT9" s="2">
        <v>0.04</v>
      </c>
      <c r="BU9" s="2">
        <v>3.9E-2</v>
      </c>
      <c r="BV9" s="2">
        <v>0.04</v>
      </c>
    </row>
    <row r="10" spans="1:74" x14ac:dyDescent="0.25">
      <c r="A10" s="3">
        <v>60</v>
      </c>
      <c r="B10">
        <v>185</v>
      </c>
      <c r="C10" s="2">
        <v>6.2E-2</v>
      </c>
      <c r="D10" s="2">
        <v>6.0999999999999999E-2</v>
      </c>
      <c r="E10" s="2">
        <v>0.06</v>
      </c>
      <c r="F10" s="2">
        <v>0.70599999999999996</v>
      </c>
      <c r="G10" s="2">
        <v>0.70099999999999996</v>
      </c>
      <c r="H10" s="2">
        <v>0.63900000000000001</v>
      </c>
      <c r="I10" s="2">
        <v>5.2999999999999999E-2</v>
      </c>
      <c r="J10" s="2">
        <v>5.2999999999999999E-2</v>
      </c>
      <c r="K10" s="2">
        <v>5.3999999999999999E-2</v>
      </c>
      <c r="L10" s="2">
        <v>0.04</v>
      </c>
      <c r="M10" s="2">
        <v>4.1000000000000002E-2</v>
      </c>
      <c r="N10" s="2">
        <v>4.1000000000000002E-2</v>
      </c>
      <c r="O10" s="2">
        <v>6.3E-2</v>
      </c>
      <c r="P10" s="2">
        <v>5.8999999999999997E-2</v>
      </c>
      <c r="Q10" s="2">
        <v>5.7000000000000002E-2</v>
      </c>
      <c r="R10" s="2">
        <v>4.7E-2</v>
      </c>
      <c r="S10" s="2">
        <v>4.4999999999999998E-2</v>
      </c>
      <c r="T10" s="2">
        <v>4.4999999999999998E-2</v>
      </c>
      <c r="U10" s="2">
        <v>0.32700000000000001</v>
      </c>
      <c r="V10" s="2">
        <v>4.7E-2</v>
      </c>
      <c r="W10" s="2">
        <v>4.9000000000000002E-2</v>
      </c>
      <c r="X10" s="2">
        <v>0.54</v>
      </c>
      <c r="Y10" s="2">
        <v>0.46400000000000002</v>
      </c>
      <c r="Z10" s="2">
        <v>0.42299999999999999</v>
      </c>
      <c r="AA10" s="2">
        <v>6.4000000000000001E-2</v>
      </c>
      <c r="AB10" s="2">
        <v>0.06</v>
      </c>
      <c r="AC10" s="2">
        <v>6.0999999999999999E-2</v>
      </c>
      <c r="AD10" s="2">
        <v>4.9000000000000002E-2</v>
      </c>
      <c r="AE10" s="2">
        <v>4.9000000000000002E-2</v>
      </c>
      <c r="AF10" s="2">
        <v>4.9000000000000002E-2</v>
      </c>
      <c r="AG10" s="2">
        <v>5.6000000000000001E-2</v>
      </c>
      <c r="AH10" s="2">
        <v>5.6000000000000001E-2</v>
      </c>
      <c r="AI10" s="2">
        <v>5.3999999999999999E-2</v>
      </c>
      <c r="AJ10" s="2">
        <v>0.90200000000000002</v>
      </c>
      <c r="AK10" s="2">
        <v>0.89700000000000002</v>
      </c>
      <c r="AL10" s="2">
        <v>0.81</v>
      </c>
      <c r="AM10" s="2">
        <v>5.5E-2</v>
      </c>
      <c r="AN10" s="2">
        <v>5.5E-2</v>
      </c>
      <c r="AO10" s="2">
        <v>5.5E-2</v>
      </c>
      <c r="AP10" s="2">
        <v>4.8000000000000001E-2</v>
      </c>
      <c r="AQ10" s="2">
        <v>4.5999999999999999E-2</v>
      </c>
      <c r="AR10" s="2">
        <v>4.5999999999999999E-2</v>
      </c>
      <c r="AS10" s="2">
        <v>8.8999999999999996E-2</v>
      </c>
      <c r="AT10" s="2">
        <v>9.2999999999999999E-2</v>
      </c>
      <c r="AU10" s="2">
        <v>8.4000000000000005E-2</v>
      </c>
      <c r="AV10" s="2">
        <v>0.04</v>
      </c>
      <c r="AW10" s="2">
        <v>3.9E-2</v>
      </c>
      <c r="AX10" s="2">
        <v>3.9E-2</v>
      </c>
      <c r="AY10" s="2">
        <v>7.1999999999999995E-2</v>
      </c>
      <c r="AZ10" s="2">
        <v>7.1999999999999995E-2</v>
      </c>
      <c r="BA10" s="2">
        <v>6.8000000000000005E-2</v>
      </c>
      <c r="BB10" s="2">
        <v>5.0999999999999997E-2</v>
      </c>
      <c r="BC10" s="2">
        <v>0.05</v>
      </c>
      <c r="BD10" s="2">
        <v>0.05</v>
      </c>
      <c r="BE10" s="2">
        <v>0.57199999999999995</v>
      </c>
      <c r="BF10" s="2">
        <v>0.95799999999999996</v>
      </c>
      <c r="BG10" s="2">
        <v>0.73299999999999998</v>
      </c>
      <c r="BH10" s="2">
        <v>0.06</v>
      </c>
      <c r="BI10" s="2">
        <v>6.0999999999999999E-2</v>
      </c>
      <c r="BJ10" s="2">
        <v>5.7000000000000002E-2</v>
      </c>
      <c r="BK10" s="2">
        <v>3.9E-2</v>
      </c>
      <c r="BL10" s="2">
        <v>0.04</v>
      </c>
      <c r="BM10" s="2">
        <v>3.9E-2</v>
      </c>
      <c r="BN10" s="2">
        <v>4.2999999999999997E-2</v>
      </c>
      <c r="BO10" s="2">
        <v>0.04</v>
      </c>
      <c r="BP10" s="2">
        <v>3.9E-2</v>
      </c>
      <c r="BQ10" s="2">
        <v>3.9E-2</v>
      </c>
      <c r="BR10" s="2">
        <v>3.9E-2</v>
      </c>
      <c r="BS10" s="2">
        <v>3.9E-2</v>
      </c>
      <c r="BT10" s="2">
        <v>3.9E-2</v>
      </c>
      <c r="BU10" s="2">
        <v>0.04</v>
      </c>
      <c r="BV10" s="2">
        <v>4.2000000000000003E-2</v>
      </c>
    </row>
    <row r="11" spans="1:74" x14ac:dyDescent="0.25">
      <c r="A11" s="3">
        <v>60</v>
      </c>
      <c r="B11">
        <v>215</v>
      </c>
      <c r="C11" s="2">
        <v>6.2E-2</v>
      </c>
      <c r="D11" s="2">
        <v>6.0999999999999999E-2</v>
      </c>
      <c r="E11" s="2">
        <v>0.06</v>
      </c>
      <c r="F11" s="2">
        <v>0.74099999999999999</v>
      </c>
      <c r="G11" s="2">
        <v>0.73799999999999999</v>
      </c>
      <c r="H11" s="2">
        <v>0.65500000000000003</v>
      </c>
      <c r="I11" s="2">
        <v>5.1999999999999998E-2</v>
      </c>
      <c r="J11" s="2">
        <v>5.2999999999999999E-2</v>
      </c>
      <c r="K11" s="2">
        <v>5.5E-2</v>
      </c>
      <c r="L11" s="2">
        <v>0.04</v>
      </c>
      <c r="M11" s="2">
        <v>4.1000000000000002E-2</v>
      </c>
      <c r="N11" s="2">
        <v>4.1000000000000002E-2</v>
      </c>
      <c r="O11" s="2">
        <v>6.8000000000000005E-2</v>
      </c>
      <c r="P11" s="2">
        <v>6.4000000000000001E-2</v>
      </c>
      <c r="Q11" s="2">
        <v>6.2E-2</v>
      </c>
      <c r="R11" s="2">
        <v>4.8000000000000001E-2</v>
      </c>
      <c r="S11" s="2">
        <v>4.3999999999999997E-2</v>
      </c>
      <c r="T11" s="2">
        <v>4.5999999999999999E-2</v>
      </c>
      <c r="U11" s="2">
        <v>0.32800000000000001</v>
      </c>
      <c r="V11" s="2">
        <v>4.7E-2</v>
      </c>
      <c r="W11" s="2">
        <v>4.8000000000000001E-2</v>
      </c>
      <c r="X11" s="2">
        <v>0.53700000000000003</v>
      </c>
      <c r="Y11" s="2">
        <v>0.45500000000000002</v>
      </c>
      <c r="Z11" s="2">
        <v>0.41699999999999998</v>
      </c>
      <c r="AA11" s="2">
        <v>6.7000000000000004E-2</v>
      </c>
      <c r="AB11" s="2">
        <v>6.3E-2</v>
      </c>
      <c r="AC11" s="2">
        <v>6.5000000000000002E-2</v>
      </c>
      <c r="AD11" s="2">
        <v>4.9000000000000002E-2</v>
      </c>
      <c r="AE11" s="2">
        <v>4.9000000000000002E-2</v>
      </c>
      <c r="AF11" s="2">
        <v>4.9000000000000002E-2</v>
      </c>
      <c r="AG11" s="2">
        <v>5.6000000000000001E-2</v>
      </c>
      <c r="AH11" s="2">
        <v>5.6000000000000001E-2</v>
      </c>
      <c r="AI11" s="2">
        <v>5.5E-2</v>
      </c>
      <c r="AJ11" s="2">
        <v>0.92800000000000005</v>
      </c>
      <c r="AK11" s="2">
        <v>0.92600000000000005</v>
      </c>
      <c r="AL11" s="2">
        <v>0.85199999999999998</v>
      </c>
      <c r="AM11" s="2">
        <v>5.3999999999999999E-2</v>
      </c>
      <c r="AN11" s="2">
        <v>5.5E-2</v>
      </c>
      <c r="AO11" s="2">
        <v>5.5E-2</v>
      </c>
      <c r="AP11" s="2">
        <v>0.05</v>
      </c>
      <c r="AQ11" s="2">
        <v>4.7E-2</v>
      </c>
      <c r="AR11" s="2">
        <v>4.7E-2</v>
      </c>
      <c r="AS11" s="2">
        <v>0.10100000000000001</v>
      </c>
      <c r="AT11" s="2">
        <v>0.10299999999999999</v>
      </c>
      <c r="AU11" s="2">
        <v>9.5000000000000001E-2</v>
      </c>
      <c r="AV11" s="2">
        <v>0.04</v>
      </c>
      <c r="AW11" s="2">
        <v>3.7999999999999999E-2</v>
      </c>
      <c r="AX11" s="2">
        <v>3.9E-2</v>
      </c>
      <c r="AY11" s="2">
        <v>7.5999999999999998E-2</v>
      </c>
      <c r="AZ11" s="2">
        <v>7.5999999999999998E-2</v>
      </c>
      <c r="BA11" s="2">
        <v>7.1999999999999995E-2</v>
      </c>
      <c r="BB11" s="2">
        <v>0.05</v>
      </c>
      <c r="BC11" s="2">
        <v>0.05</v>
      </c>
      <c r="BD11" s="2">
        <v>0.05</v>
      </c>
      <c r="BE11" s="2">
        <v>0.58199999999999996</v>
      </c>
      <c r="BF11" s="2">
        <v>0.95699999999999996</v>
      </c>
      <c r="BG11" s="2">
        <v>0.745</v>
      </c>
      <c r="BH11" s="2">
        <v>6.2E-2</v>
      </c>
      <c r="BI11" s="2">
        <v>6.2E-2</v>
      </c>
      <c r="BJ11" s="2">
        <v>5.8999999999999997E-2</v>
      </c>
      <c r="BK11" s="2">
        <v>0.04</v>
      </c>
      <c r="BL11" s="2">
        <v>0.04</v>
      </c>
      <c r="BM11" s="2">
        <v>0.04</v>
      </c>
      <c r="BN11" s="2">
        <v>4.2999999999999997E-2</v>
      </c>
      <c r="BO11" s="2">
        <v>0.04</v>
      </c>
      <c r="BP11" s="2">
        <v>3.9E-2</v>
      </c>
      <c r="BQ11" s="2">
        <v>0.04</v>
      </c>
      <c r="BR11" s="2">
        <v>0.04</v>
      </c>
      <c r="BS11" s="2">
        <v>3.9E-2</v>
      </c>
      <c r="BT11" s="2">
        <v>3.9E-2</v>
      </c>
      <c r="BU11" s="2">
        <v>3.9E-2</v>
      </c>
      <c r="BV11" s="2">
        <v>4.2000000000000003E-2</v>
      </c>
    </row>
    <row r="12" spans="1:74" x14ac:dyDescent="0.25">
      <c r="A12" s="3">
        <v>60</v>
      </c>
      <c r="B12">
        <v>245</v>
      </c>
      <c r="C12" s="2">
        <v>6.3E-2</v>
      </c>
      <c r="D12" s="2">
        <v>6.2E-2</v>
      </c>
      <c r="E12" s="2">
        <v>0.06</v>
      </c>
      <c r="F12" s="2">
        <v>0.76500000000000001</v>
      </c>
      <c r="G12" s="2">
        <v>0.76600000000000001</v>
      </c>
      <c r="H12" s="2">
        <v>0.67</v>
      </c>
      <c r="I12" s="2">
        <v>5.1999999999999998E-2</v>
      </c>
      <c r="J12" s="2">
        <v>5.2999999999999999E-2</v>
      </c>
      <c r="K12" s="2">
        <v>5.3999999999999999E-2</v>
      </c>
      <c r="L12" s="2">
        <v>0.04</v>
      </c>
      <c r="M12" s="2">
        <v>0.04</v>
      </c>
      <c r="N12" s="2">
        <v>4.1000000000000002E-2</v>
      </c>
      <c r="O12" s="2">
        <v>7.3999999999999996E-2</v>
      </c>
      <c r="P12" s="2">
        <v>7.0999999999999994E-2</v>
      </c>
      <c r="Q12" s="2">
        <v>6.8000000000000005E-2</v>
      </c>
      <c r="R12" s="2">
        <v>4.8000000000000001E-2</v>
      </c>
      <c r="S12" s="2">
        <v>4.3999999999999997E-2</v>
      </c>
      <c r="T12" s="2">
        <v>4.5999999999999999E-2</v>
      </c>
      <c r="U12" s="2">
        <v>0.33300000000000002</v>
      </c>
      <c r="V12" s="2">
        <v>4.7E-2</v>
      </c>
      <c r="W12" s="2">
        <v>4.8000000000000001E-2</v>
      </c>
      <c r="X12" s="2">
        <v>0.54400000000000004</v>
      </c>
      <c r="Y12" s="2">
        <v>0.46600000000000003</v>
      </c>
      <c r="Z12" s="2">
        <v>0.438</v>
      </c>
      <c r="AA12" s="2">
        <v>7.0000000000000007E-2</v>
      </c>
      <c r="AB12" s="2">
        <v>6.6000000000000003E-2</v>
      </c>
      <c r="AC12" s="2">
        <v>6.8000000000000005E-2</v>
      </c>
      <c r="AD12" s="2">
        <v>0.05</v>
      </c>
      <c r="AE12" s="2">
        <v>4.9000000000000002E-2</v>
      </c>
      <c r="AF12" s="2">
        <v>4.9000000000000002E-2</v>
      </c>
      <c r="AG12" s="2">
        <v>5.6000000000000001E-2</v>
      </c>
      <c r="AH12" s="2">
        <v>5.6000000000000001E-2</v>
      </c>
      <c r="AI12" s="2">
        <v>5.5E-2</v>
      </c>
      <c r="AJ12" s="2">
        <v>0.92500000000000004</v>
      </c>
      <c r="AK12" s="2">
        <v>0.93700000000000006</v>
      </c>
      <c r="AL12" s="2">
        <v>0.88900000000000001</v>
      </c>
      <c r="AM12" s="2">
        <v>5.5E-2</v>
      </c>
      <c r="AN12" s="2">
        <v>5.5E-2</v>
      </c>
      <c r="AO12" s="2">
        <v>5.5E-2</v>
      </c>
      <c r="AP12" s="2">
        <v>0.05</v>
      </c>
      <c r="AQ12" s="2">
        <v>4.8000000000000001E-2</v>
      </c>
      <c r="AR12" s="2">
        <v>4.9000000000000002E-2</v>
      </c>
      <c r="AS12" s="2">
        <v>0.114</v>
      </c>
      <c r="AT12" s="2">
        <v>0.11600000000000001</v>
      </c>
      <c r="AU12" s="2">
        <v>0.107</v>
      </c>
      <c r="AV12" s="2">
        <v>0.04</v>
      </c>
      <c r="AW12" s="2">
        <v>3.9E-2</v>
      </c>
      <c r="AX12" s="2">
        <v>3.9E-2</v>
      </c>
      <c r="AY12" s="2">
        <v>8.2000000000000003E-2</v>
      </c>
      <c r="AZ12" s="2">
        <v>8.2000000000000003E-2</v>
      </c>
      <c r="BA12" s="2">
        <v>7.8E-2</v>
      </c>
      <c r="BB12" s="2">
        <v>0.05</v>
      </c>
      <c r="BC12" s="2">
        <v>0.05</v>
      </c>
      <c r="BD12" s="2">
        <v>5.0999999999999997E-2</v>
      </c>
      <c r="BE12" s="2">
        <v>0.59399999999999997</v>
      </c>
      <c r="BF12" s="2">
        <v>0.92500000000000004</v>
      </c>
      <c r="BG12" s="2">
        <v>0.73499999999999999</v>
      </c>
      <c r="BH12" s="2">
        <v>6.5000000000000002E-2</v>
      </c>
      <c r="BI12" s="2">
        <v>6.5000000000000002E-2</v>
      </c>
      <c r="BJ12" s="2">
        <v>6.0999999999999999E-2</v>
      </c>
      <c r="BK12" s="2">
        <v>0.04</v>
      </c>
      <c r="BL12" s="2">
        <v>3.9E-2</v>
      </c>
      <c r="BM12" s="2">
        <v>3.9E-2</v>
      </c>
      <c r="BN12" s="2">
        <v>4.2999999999999997E-2</v>
      </c>
      <c r="BO12" s="2">
        <v>3.9E-2</v>
      </c>
      <c r="BP12" s="2">
        <v>3.9E-2</v>
      </c>
      <c r="BQ12" s="2">
        <v>0.04</v>
      </c>
      <c r="BR12" s="2">
        <v>3.9E-2</v>
      </c>
      <c r="BS12" s="2">
        <v>3.9E-2</v>
      </c>
      <c r="BT12" s="2">
        <v>0.04</v>
      </c>
      <c r="BU12" s="2">
        <v>0.04</v>
      </c>
      <c r="BV12" s="2">
        <v>4.2000000000000003E-2</v>
      </c>
    </row>
    <row r="13" spans="1:74" x14ac:dyDescent="0.25">
      <c r="A13" s="3">
        <v>60</v>
      </c>
      <c r="B13">
        <v>275</v>
      </c>
      <c r="C13" s="2">
        <v>6.3E-2</v>
      </c>
      <c r="D13" s="2">
        <v>6.0999999999999999E-2</v>
      </c>
      <c r="E13" s="2">
        <v>0.06</v>
      </c>
      <c r="F13" s="2">
        <v>0.77</v>
      </c>
      <c r="G13" s="2">
        <v>0.78700000000000003</v>
      </c>
      <c r="H13" s="2">
        <v>0.68500000000000005</v>
      </c>
      <c r="I13" s="2">
        <v>5.1999999999999998E-2</v>
      </c>
      <c r="J13" s="2">
        <v>5.2999999999999999E-2</v>
      </c>
      <c r="K13" s="2">
        <v>5.5E-2</v>
      </c>
      <c r="L13" s="2">
        <v>0.04</v>
      </c>
      <c r="M13" s="2">
        <v>0.04</v>
      </c>
      <c r="N13" s="2">
        <v>0.04</v>
      </c>
      <c r="O13" s="2">
        <v>0.08</v>
      </c>
      <c r="P13" s="2">
        <v>7.8E-2</v>
      </c>
      <c r="Q13" s="2">
        <v>7.3999999999999996E-2</v>
      </c>
      <c r="R13" s="2">
        <v>4.8000000000000001E-2</v>
      </c>
      <c r="S13" s="2">
        <v>4.3999999999999997E-2</v>
      </c>
      <c r="T13" s="2">
        <v>4.4999999999999998E-2</v>
      </c>
      <c r="U13" s="2">
        <v>0.33600000000000002</v>
      </c>
      <c r="V13" s="2">
        <v>4.8000000000000001E-2</v>
      </c>
      <c r="W13" s="2">
        <v>4.8000000000000001E-2</v>
      </c>
      <c r="X13" s="2">
        <v>0.53</v>
      </c>
      <c r="Y13" s="2">
        <v>0.47399999999999998</v>
      </c>
      <c r="Z13" s="2">
        <v>0.45400000000000001</v>
      </c>
      <c r="AA13" s="2">
        <v>7.2999999999999995E-2</v>
      </c>
      <c r="AB13" s="2">
        <v>7.0000000000000007E-2</v>
      </c>
      <c r="AC13" s="2">
        <v>7.1999999999999995E-2</v>
      </c>
      <c r="AD13" s="2">
        <v>4.9000000000000002E-2</v>
      </c>
      <c r="AE13" s="2">
        <v>4.9000000000000002E-2</v>
      </c>
      <c r="AF13" s="2">
        <v>4.9000000000000002E-2</v>
      </c>
      <c r="AG13" s="2">
        <v>5.6000000000000001E-2</v>
      </c>
      <c r="AH13" s="2">
        <v>5.6000000000000001E-2</v>
      </c>
      <c r="AI13" s="2">
        <v>5.5E-2</v>
      </c>
      <c r="AJ13" s="2">
        <v>0.93200000000000005</v>
      </c>
      <c r="AK13" s="2">
        <v>0.95</v>
      </c>
      <c r="AL13" s="2">
        <v>0.92100000000000004</v>
      </c>
      <c r="AM13" s="2">
        <v>5.5E-2</v>
      </c>
      <c r="AN13" s="2">
        <v>5.5E-2</v>
      </c>
      <c r="AO13" s="2">
        <v>5.5E-2</v>
      </c>
      <c r="AP13" s="2">
        <v>5.0999999999999997E-2</v>
      </c>
      <c r="AQ13" s="2">
        <v>4.9000000000000002E-2</v>
      </c>
      <c r="AR13" s="2">
        <v>5.0999999999999997E-2</v>
      </c>
      <c r="AS13" s="2">
        <v>0.127</v>
      </c>
      <c r="AT13" s="2">
        <v>0.13100000000000001</v>
      </c>
      <c r="AU13" s="2">
        <v>0.121</v>
      </c>
      <c r="AV13" s="2">
        <v>0.04</v>
      </c>
      <c r="AW13" s="2">
        <v>3.9E-2</v>
      </c>
      <c r="AX13" s="2">
        <v>3.9E-2</v>
      </c>
      <c r="AY13" s="2">
        <v>8.7999999999999995E-2</v>
      </c>
      <c r="AZ13" s="2">
        <v>8.8999999999999996E-2</v>
      </c>
      <c r="BA13" s="2">
        <v>8.4000000000000005E-2</v>
      </c>
      <c r="BB13" s="2">
        <v>0.05</v>
      </c>
      <c r="BC13" s="2">
        <v>0.05</v>
      </c>
      <c r="BD13" s="2">
        <v>0.05</v>
      </c>
      <c r="BE13" s="2">
        <v>0.61899999999999999</v>
      </c>
      <c r="BF13" s="2">
        <v>0.91700000000000004</v>
      </c>
      <c r="BG13" s="2">
        <v>0.71299999999999997</v>
      </c>
      <c r="BH13" s="2">
        <v>6.6000000000000003E-2</v>
      </c>
      <c r="BI13" s="2">
        <v>6.6000000000000003E-2</v>
      </c>
      <c r="BJ13" s="2">
        <v>6.3E-2</v>
      </c>
      <c r="BK13" s="2">
        <v>0.04</v>
      </c>
      <c r="BL13" s="2">
        <v>0.04</v>
      </c>
      <c r="BM13" s="2">
        <v>0.04</v>
      </c>
      <c r="BN13" s="2">
        <v>4.2999999999999997E-2</v>
      </c>
      <c r="BO13" s="2">
        <v>0.04</v>
      </c>
      <c r="BP13" s="2">
        <v>3.9E-2</v>
      </c>
      <c r="BQ13" s="2">
        <v>0.04</v>
      </c>
      <c r="BR13" s="2">
        <v>0.04</v>
      </c>
      <c r="BS13" s="2">
        <v>3.9E-2</v>
      </c>
      <c r="BT13" s="2">
        <v>0.04</v>
      </c>
      <c r="BU13" s="2">
        <v>3.9E-2</v>
      </c>
      <c r="BV13" s="2">
        <v>4.2000000000000003E-2</v>
      </c>
    </row>
    <row r="14" spans="1:74" x14ac:dyDescent="0.25">
      <c r="A14" s="3">
        <v>60</v>
      </c>
      <c r="B14">
        <v>305</v>
      </c>
      <c r="C14" s="2">
        <v>6.4000000000000001E-2</v>
      </c>
      <c r="D14" s="2">
        <v>6.2E-2</v>
      </c>
      <c r="E14" s="2">
        <v>6.0999999999999999E-2</v>
      </c>
      <c r="F14" s="2">
        <v>0.77400000000000002</v>
      </c>
      <c r="G14" s="2">
        <v>0.80800000000000005</v>
      </c>
      <c r="H14" s="2">
        <v>0.68700000000000006</v>
      </c>
      <c r="I14" s="2">
        <v>5.1999999999999998E-2</v>
      </c>
      <c r="J14" s="2">
        <v>5.2999999999999999E-2</v>
      </c>
      <c r="K14" s="2">
        <v>5.5E-2</v>
      </c>
      <c r="L14" s="2">
        <v>3.9E-2</v>
      </c>
      <c r="M14" s="2">
        <v>4.1000000000000002E-2</v>
      </c>
      <c r="N14" s="2">
        <v>4.1000000000000002E-2</v>
      </c>
      <c r="O14" s="2">
        <v>8.7999999999999995E-2</v>
      </c>
      <c r="P14" s="2">
        <v>8.5000000000000006E-2</v>
      </c>
      <c r="Q14" s="2">
        <v>8.2000000000000003E-2</v>
      </c>
      <c r="R14" s="2">
        <v>4.9000000000000002E-2</v>
      </c>
      <c r="S14" s="2">
        <v>4.3999999999999997E-2</v>
      </c>
      <c r="T14" s="2">
        <v>4.4999999999999998E-2</v>
      </c>
      <c r="U14" s="2">
        <v>0.33400000000000002</v>
      </c>
      <c r="V14" s="2">
        <v>4.7E-2</v>
      </c>
      <c r="W14" s="2">
        <v>4.8000000000000001E-2</v>
      </c>
      <c r="X14" s="2">
        <v>0.52700000000000002</v>
      </c>
      <c r="Y14" s="2">
        <v>0.48299999999999998</v>
      </c>
      <c r="Z14" s="2">
        <v>0.45300000000000001</v>
      </c>
      <c r="AA14" s="2">
        <v>7.5999999999999998E-2</v>
      </c>
      <c r="AB14" s="2">
        <v>7.2999999999999995E-2</v>
      </c>
      <c r="AC14" s="2">
        <v>7.5999999999999998E-2</v>
      </c>
      <c r="AD14" s="2">
        <v>4.9000000000000002E-2</v>
      </c>
      <c r="AE14" s="2">
        <v>4.9000000000000002E-2</v>
      </c>
      <c r="AF14" s="2">
        <v>4.9000000000000002E-2</v>
      </c>
      <c r="AG14" s="2">
        <v>5.6000000000000001E-2</v>
      </c>
      <c r="AH14" s="2">
        <v>5.7000000000000002E-2</v>
      </c>
      <c r="AI14" s="2">
        <v>5.5E-2</v>
      </c>
      <c r="AJ14" s="2">
        <v>0.92600000000000005</v>
      </c>
      <c r="AK14" s="2">
        <v>0.94499999999999995</v>
      </c>
      <c r="AL14" s="2">
        <v>0.93899999999999995</v>
      </c>
      <c r="AM14" s="2">
        <v>5.5E-2</v>
      </c>
      <c r="AN14" s="2">
        <v>5.5E-2</v>
      </c>
      <c r="AO14" s="2">
        <v>5.5E-2</v>
      </c>
      <c r="AP14" s="2">
        <v>5.2999999999999999E-2</v>
      </c>
      <c r="AQ14" s="2">
        <v>5.0999999999999997E-2</v>
      </c>
      <c r="AR14" s="2">
        <v>5.1999999999999998E-2</v>
      </c>
      <c r="AS14" s="2">
        <v>0.14000000000000001</v>
      </c>
      <c r="AT14" s="2">
        <v>0.14599999999999999</v>
      </c>
      <c r="AU14" s="2">
        <v>0.13400000000000001</v>
      </c>
      <c r="AV14" s="2">
        <v>0.04</v>
      </c>
      <c r="AW14" s="2">
        <v>3.9E-2</v>
      </c>
      <c r="AX14" s="2">
        <v>0.04</v>
      </c>
      <c r="AY14" s="2">
        <v>9.5000000000000001E-2</v>
      </c>
      <c r="AZ14" s="2">
        <v>9.6000000000000002E-2</v>
      </c>
      <c r="BA14" s="2">
        <v>0.09</v>
      </c>
      <c r="BB14" s="2">
        <v>5.0999999999999997E-2</v>
      </c>
      <c r="BC14" s="2">
        <v>0.05</v>
      </c>
      <c r="BD14" s="2">
        <v>0.05</v>
      </c>
      <c r="BE14" s="2">
        <v>0.623</v>
      </c>
      <c r="BF14" s="2">
        <v>0.91900000000000004</v>
      </c>
      <c r="BG14" s="2">
        <v>0.71599999999999997</v>
      </c>
      <c r="BH14" s="2">
        <v>6.9000000000000006E-2</v>
      </c>
      <c r="BI14" s="2">
        <v>6.9000000000000006E-2</v>
      </c>
      <c r="BJ14" s="2">
        <v>6.5000000000000002E-2</v>
      </c>
      <c r="BK14" s="2">
        <v>3.9E-2</v>
      </c>
      <c r="BL14" s="2">
        <v>0.04</v>
      </c>
      <c r="BM14" s="2">
        <v>0.04</v>
      </c>
      <c r="BN14" s="2">
        <v>4.2999999999999997E-2</v>
      </c>
      <c r="BO14" s="2">
        <v>0.04</v>
      </c>
      <c r="BP14" s="2">
        <v>3.9E-2</v>
      </c>
      <c r="BQ14" s="2">
        <v>3.9E-2</v>
      </c>
      <c r="BR14" s="2">
        <v>3.9E-2</v>
      </c>
      <c r="BS14" s="2">
        <v>3.9E-2</v>
      </c>
      <c r="BT14" s="2">
        <v>0.04</v>
      </c>
      <c r="BU14" s="2">
        <v>3.9E-2</v>
      </c>
      <c r="BV14" s="2">
        <v>0.04</v>
      </c>
    </row>
    <row r="15" spans="1:74" x14ac:dyDescent="0.25">
      <c r="A15" s="3">
        <v>60</v>
      </c>
      <c r="B15" t="s">
        <v>48</v>
      </c>
      <c r="C15">
        <f>SUM(C4:C14)</f>
        <v>0.68500000000000005</v>
      </c>
      <c r="D15">
        <f t="shared" ref="D15:AX15" si="0">SUM(D4:D14)</f>
        <v>0.67500000000000004</v>
      </c>
      <c r="E15">
        <f t="shared" si="0"/>
        <v>0.67300000000000004</v>
      </c>
      <c r="F15">
        <f t="shared" si="0"/>
        <v>6.8500000000000005</v>
      </c>
      <c r="G15">
        <f t="shared" si="0"/>
        <v>6.6749999999999998</v>
      </c>
      <c r="H15">
        <f t="shared" si="0"/>
        <v>5.7770000000000001</v>
      </c>
      <c r="I15">
        <f t="shared" si="0"/>
        <v>0.57700000000000007</v>
      </c>
      <c r="J15">
        <f t="shared" si="0"/>
        <v>0.58500000000000008</v>
      </c>
      <c r="K15">
        <f t="shared" si="0"/>
        <v>0.60600000000000009</v>
      </c>
      <c r="L15">
        <f t="shared" si="0"/>
        <v>0.43899999999999995</v>
      </c>
      <c r="M15">
        <f t="shared" si="0"/>
        <v>0.44699999999999995</v>
      </c>
      <c r="N15">
        <f t="shared" si="0"/>
        <v>0.44999999999999996</v>
      </c>
      <c r="O15">
        <f t="shared" si="0"/>
        <v>0.67699999999999994</v>
      </c>
      <c r="P15">
        <f t="shared" si="0"/>
        <v>0.6409999999999999</v>
      </c>
      <c r="Q15">
        <f t="shared" si="0"/>
        <v>0.62199999999999989</v>
      </c>
      <c r="R15">
        <f t="shared" si="0"/>
        <v>0.52699999999999991</v>
      </c>
      <c r="S15">
        <f t="shared" si="0"/>
        <v>0.49099999999999988</v>
      </c>
      <c r="T15">
        <f t="shared" si="0"/>
        <v>0.50099999999999989</v>
      </c>
      <c r="U15">
        <f t="shared" si="0"/>
        <v>3.6419999999999999</v>
      </c>
      <c r="V15">
        <f t="shared" si="0"/>
        <v>0.51999999999999991</v>
      </c>
      <c r="W15">
        <f t="shared" si="0"/>
        <v>0.53599999999999992</v>
      </c>
      <c r="X15">
        <f t="shared" si="0"/>
        <v>5.870000000000001</v>
      </c>
      <c r="Y15">
        <f t="shared" si="0"/>
        <v>5.1429999999999998</v>
      </c>
      <c r="Z15">
        <f t="shared" si="0"/>
        <v>4.673</v>
      </c>
      <c r="AA15">
        <f t="shared" si="0"/>
        <v>0.67999999999999994</v>
      </c>
      <c r="AB15">
        <f t="shared" si="0"/>
        <v>0.64100000000000001</v>
      </c>
      <c r="AC15">
        <f t="shared" si="0"/>
        <v>0.65999999999999992</v>
      </c>
      <c r="AD15">
        <f t="shared" si="0"/>
        <v>0.54599999999999993</v>
      </c>
      <c r="AE15">
        <f t="shared" si="0"/>
        <v>0.54299999999999993</v>
      </c>
      <c r="AF15">
        <f t="shared" si="0"/>
        <v>0.54699999999999993</v>
      </c>
      <c r="AG15">
        <f t="shared" si="0"/>
        <v>0.6070000000000001</v>
      </c>
      <c r="AH15">
        <f t="shared" si="0"/>
        <v>0.6120000000000001</v>
      </c>
      <c r="AI15">
        <f t="shared" si="0"/>
        <v>0.60100000000000009</v>
      </c>
      <c r="AJ15">
        <f t="shared" si="0"/>
        <v>8.6750000000000007</v>
      </c>
      <c r="AK15">
        <f t="shared" si="0"/>
        <v>8.697000000000001</v>
      </c>
      <c r="AL15">
        <f t="shared" si="0"/>
        <v>7.7550000000000008</v>
      </c>
      <c r="AM15">
        <f t="shared" si="0"/>
        <v>0.60600000000000009</v>
      </c>
      <c r="AN15">
        <f t="shared" si="0"/>
        <v>0.6080000000000001</v>
      </c>
      <c r="AO15">
        <f t="shared" si="0"/>
        <v>0.6120000000000001</v>
      </c>
      <c r="AP15">
        <f t="shared" si="0"/>
        <v>0.52299999999999991</v>
      </c>
      <c r="AQ15">
        <f t="shared" si="0"/>
        <v>0.5129999999999999</v>
      </c>
      <c r="AR15">
        <f t="shared" si="0"/>
        <v>0.5089999999999999</v>
      </c>
      <c r="AS15">
        <f t="shared" si="0"/>
        <v>0.95299999999999996</v>
      </c>
      <c r="AT15">
        <f t="shared" si="0"/>
        <v>0.98</v>
      </c>
      <c r="AU15">
        <f t="shared" si="0"/>
        <v>0.91800000000000004</v>
      </c>
      <c r="AV15">
        <f t="shared" si="0"/>
        <v>0.43699999999999994</v>
      </c>
      <c r="AW15">
        <f t="shared" si="0"/>
        <v>0.42799999999999994</v>
      </c>
      <c r="AX15">
        <f t="shared" si="0"/>
        <v>0.43099999999999994</v>
      </c>
      <c r="AY15">
        <f t="shared" ref="AY15:BV15" si="1">SUM(AY4:AY14)</f>
        <v>0.752</v>
      </c>
      <c r="AZ15">
        <f t="shared" si="1"/>
        <v>0.755</v>
      </c>
      <c r="BA15">
        <f t="shared" si="1"/>
        <v>0.71699999999999997</v>
      </c>
      <c r="BB15">
        <f t="shared" si="1"/>
        <v>0.55700000000000005</v>
      </c>
      <c r="BC15">
        <f t="shared" si="1"/>
        <v>0.55300000000000005</v>
      </c>
      <c r="BD15">
        <f t="shared" si="1"/>
        <v>0.55500000000000005</v>
      </c>
      <c r="BE15">
        <f t="shared" si="1"/>
        <v>6.4370000000000003</v>
      </c>
      <c r="BF15">
        <f t="shared" si="1"/>
        <v>10.110000000000001</v>
      </c>
      <c r="BG15">
        <f t="shared" si="1"/>
        <v>7.9690000000000003</v>
      </c>
      <c r="BH15">
        <f>SUM(BH4:BH14)</f>
        <v>0.64100000000000001</v>
      </c>
      <c r="BI15">
        <f t="shared" si="1"/>
        <v>0.65900000000000003</v>
      </c>
      <c r="BJ15">
        <f t="shared" si="1"/>
        <v>0.623</v>
      </c>
      <c r="BK15">
        <f>SUM(BK4:BK14)</f>
        <v>0.43599999999999994</v>
      </c>
      <c r="BL15">
        <f t="shared" si="1"/>
        <v>0.43799999999999994</v>
      </c>
      <c r="BM15">
        <f t="shared" si="1"/>
        <v>0.43799999999999994</v>
      </c>
      <c r="BN15">
        <f t="shared" si="1"/>
        <v>0.47699999999999987</v>
      </c>
      <c r="BO15">
        <f t="shared" si="1"/>
        <v>0.43699999999999994</v>
      </c>
      <c r="BP15">
        <f t="shared" si="1"/>
        <v>0.42899999999999994</v>
      </c>
      <c r="BQ15">
        <f t="shared" si="1"/>
        <v>0.43499999999999994</v>
      </c>
      <c r="BR15">
        <f t="shared" si="1"/>
        <v>0.43399999999999994</v>
      </c>
      <c r="BS15">
        <f t="shared" si="1"/>
        <v>0.42499999999999993</v>
      </c>
      <c r="BT15">
        <f t="shared" si="1"/>
        <v>0.43799999999999994</v>
      </c>
      <c r="BU15">
        <f t="shared" si="1"/>
        <v>0.42899999999999994</v>
      </c>
      <c r="BV15">
        <f t="shared" si="1"/>
        <v>0.44199999999999995</v>
      </c>
    </row>
    <row r="16" spans="1:74" x14ac:dyDescent="0.25">
      <c r="A16" s="3">
        <v>60</v>
      </c>
      <c r="B16" t="s">
        <v>49</v>
      </c>
      <c r="C16">
        <f>SUM(C4:C8)</f>
        <v>0.309</v>
      </c>
      <c r="D16">
        <f t="shared" ref="D16:AX16" si="2">SUM(D4:D9)</f>
        <v>0.36799999999999999</v>
      </c>
      <c r="E16">
        <f t="shared" si="2"/>
        <v>0.372</v>
      </c>
      <c r="F16">
        <f t="shared" si="2"/>
        <v>3.0940000000000003</v>
      </c>
      <c r="G16">
        <f t="shared" si="2"/>
        <v>2.875</v>
      </c>
      <c r="H16">
        <f t="shared" si="2"/>
        <v>2.4409999999999998</v>
      </c>
      <c r="I16">
        <f t="shared" si="2"/>
        <v>0.316</v>
      </c>
      <c r="J16">
        <f t="shared" si="2"/>
        <v>0.32</v>
      </c>
      <c r="K16">
        <f t="shared" si="2"/>
        <v>0.33300000000000002</v>
      </c>
      <c r="L16">
        <f t="shared" si="2"/>
        <v>0.24000000000000002</v>
      </c>
      <c r="M16">
        <f t="shared" si="2"/>
        <v>0.24400000000000002</v>
      </c>
      <c r="N16">
        <f t="shared" si="2"/>
        <v>0.24600000000000002</v>
      </c>
      <c r="O16">
        <f t="shared" si="2"/>
        <v>0.30399999999999999</v>
      </c>
      <c r="P16">
        <f t="shared" si="2"/>
        <v>0.28399999999999997</v>
      </c>
      <c r="Q16">
        <f t="shared" si="2"/>
        <v>0.27899999999999997</v>
      </c>
      <c r="R16">
        <f t="shared" si="2"/>
        <v>0.28699999999999998</v>
      </c>
      <c r="S16">
        <f t="shared" si="2"/>
        <v>0.26999999999999996</v>
      </c>
      <c r="T16">
        <f t="shared" si="2"/>
        <v>0.27399999999999997</v>
      </c>
      <c r="U16">
        <f t="shared" si="2"/>
        <v>1.984</v>
      </c>
      <c r="V16">
        <f t="shared" si="2"/>
        <v>0.28399999999999997</v>
      </c>
      <c r="W16">
        <f t="shared" si="2"/>
        <v>0.29499999999999998</v>
      </c>
      <c r="X16">
        <f t="shared" si="2"/>
        <v>3.1920000000000002</v>
      </c>
      <c r="Y16">
        <f t="shared" si="2"/>
        <v>2.8010000000000002</v>
      </c>
      <c r="Z16">
        <f t="shared" si="2"/>
        <v>2.488</v>
      </c>
      <c r="AA16">
        <f t="shared" si="2"/>
        <v>0.33</v>
      </c>
      <c r="AB16">
        <f t="shared" si="2"/>
        <v>0.309</v>
      </c>
      <c r="AC16">
        <f t="shared" si="2"/>
        <v>0.318</v>
      </c>
      <c r="AD16">
        <f t="shared" si="2"/>
        <v>0.3</v>
      </c>
      <c r="AE16">
        <f t="shared" si="2"/>
        <v>0.29799999999999999</v>
      </c>
      <c r="AF16">
        <f t="shared" si="2"/>
        <v>0.30199999999999999</v>
      </c>
      <c r="AG16">
        <f t="shared" si="2"/>
        <v>0.32700000000000001</v>
      </c>
      <c r="AH16">
        <f t="shared" si="2"/>
        <v>0.33100000000000002</v>
      </c>
      <c r="AI16">
        <f t="shared" si="2"/>
        <v>0.32700000000000001</v>
      </c>
      <c r="AJ16">
        <f t="shared" si="2"/>
        <v>4.0620000000000003</v>
      </c>
      <c r="AK16">
        <f t="shared" si="2"/>
        <v>4.0419999999999998</v>
      </c>
      <c r="AL16">
        <f t="shared" si="2"/>
        <v>3.3440000000000003</v>
      </c>
      <c r="AM16">
        <f t="shared" si="2"/>
        <v>0.33200000000000002</v>
      </c>
      <c r="AN16">
        <f t="shared" si="2"/>
        <v>0.33300000000000002</v>
      </c>
      <c r="AO16">
        <f t="shared" si="2"/>
        <v>0.33700000000000002</v>
      </c>
      <c r="AP16">
        <f t="shared" si="2"/>
        <v>0.27099999999999996</v>
      </c>
      <c r="AQ16">
        <f t="shared" si="2"/>
        <v>0.27199999999999996</v>
      </c>
      <c r="AR16">
        <f t="shared" si="2"/>
        <v>0.26399999999999996</v>
      </c>
      <c r="AS16">
        <f t="shared" si="2"/>
        <v>0.38200000000000001</v>
      </c>
      <c r="AT16">
        <f t="shared" si="2"/>
        <v>0.39100000000000001</v>
      </c>
      <c r="AU16">
        <f t="shared" si="2"/>
        <v>0.377</v>
      </c>
      <c r="AV16">
        <f t="shared" si="2"/>
        <v>0.23700000000000002</v>
      </c>
      <c r="AW16">
        <f t="shared" si="2"/>
        <v>0.23400000000000001</v>
      </c>
      <c r="AX16">
        <f t="shared" si="2"/>
        <v>0.23500000000000001</v>
      </c>
      <c r="AY16">
        <f t="shared" ref="AY16:BV16" si="3">SUM(AY4:AY9)</f>
        <v>0.33900000000000002</v>
      </c>
      <c r="AZ16">
        <f t="shared" si="3"/>
        <v>0.34</v>
      </c>
      <c r="BA16">
        <f t="shared" si="3"/>
        <v>0.32500000000000001</v>
      </c>
      <c r="BB16">
        <f t="shared" si="3"/>
        <v>0.30499999999999999</v>
      </c>
      <c r="BC16">
        <f t="shared" si="3"/>
        <v>0.30299999999999999</v>
      </c>
      <c r="BD16">
        <f t="shared" si="3"/>
        <v>0.30399999999999999</v>
      </c>
      <c r="BE16">
        <f t="shared" si="3"/>
        <v>3.4470000000000001</v>
      </c>
      <c r="BF16">
        <f t="shared" si="3"/>
        <v>5.4340000000000002</v>
      </c>
      <c r="BG16">
        <f t="shared" si="3"/>
        <v>4.327</v>
      </c>
      <c r="BH16">
        <f>SUM(BH4:BH9)</f>
        <v>0.31900000000000001</v>
      </c>
      <c r="BI16">
        <f t="shared" si="3"/>
        <v>0.33600000000000002</v>
      </c>
      <c r="BJ16">
        <f t="shared" si="3"/>
        <v>0.318</v>
      </c>
      <c r="BK16">
        <f>SUM(BK4:BK9)</f>
        <v>0.23800000000000002</v>
      </c>
      <c r="BL16">
        <f t="shared" si="3"/>
        <v>0.23900000000000002</v>
      </c>
      <c r="BM16">
        <f t="shared" si="3"/>
        <v>0.24000000000000002</v>
      </c>
      <c r="BN16">
        <f t="shared" si="3"/>
        <v>0.26199999999999996</v>
      </c>
      <c r="BO16">
        <f t="shared" si="3"/>
        <v>0.23800000000000002</v>
      </c>
      <c r="BP16">
        <f t="shared" si="3"/>
        <v>0.23400000000000001</v>
      </c>
      <c r="BQ16">
        <f t="shared" si="3"/>
        <v>0.23700000000000002</v>
      </c>
      <c r="BR16">
        <f t="shared" si="3"/>
        <v>0.23700000000000002</v>
      </c>
      <c r="BS16">
        <f t="shared" si="3"/>
        <v>0.23</v>
      </c>
      <c r="BT16">
        <f t="shared" si="3"/>
        <v>0.24000000000000002</v>
      </c>
      <c r="BU16">
        <f t="shared" si="3"/>
        <v>0.23200000000000001</v>
      </c>
      <c r="BV16">
        <f t="shared" si="3"/>
        <v>0.23400000000000001</v>
      </c>
    </row>
    <row r="17" spans="1:74" x14ac:dyDescent="0.25">
      <c r="A17" s="3">
        <v>60</v>
      </c>
      <c r="B17" t="s">
        <v>50</v>
      </c>
      <c r="C17">
        <f>AVERAGE(C15:E15)</f>
        <v>0.67766666666666675</v>
      </c>
      <c r="F17">
        <f>AVERAGE(F15:H15)</f>
        <v>6.4340000000000002</v>
      </c>
      <c r="I17">
        <f t="shared" ref="I17:I18" si="4">AVERAGE(I15:K15)</f>
        <v>0.58933333333333338</v>
      </c>
      <c r="L17">
        <f t="shared" ref="L17:L18" si="5">AVERAGE(L15:N15)</f>
        <v>0.4453333333333333</v>
      </c>
      <c r="O17">
        <f t="shared" ref="O17:O18" si="6">AVERAGE(O15:Q15)</f>
        <v>0.64666666666666661</v>
      </c>
      <c r="R17">
        <f t="shared" ref="R17:R18" si="7">AVERAGE(R15:T15)</f>
        <v>0.50633333333333319</v>
      </c>
      <c r="U17">
        <f t="shared" ref="U17:U18" si="8">AVERAGE(U15:W15)</f>
        <v>1.5659999999999998</v>
      </c>
      <c r="X17">
        <f t="shared" ref="X17:X18" si="9">AVERAGE(X15:Z15)</f>
        <v>5.2286666666666672</v>
      </c>
      <c r="AA17">
        <f t="shared" ref="AA17:AA18" si="10">AVERAGE(AA15:AC15)</f>
        <v>0.66033333333333333</v>
      </c>
      <c r="AD17">
        <f t="shared" ref="AD17:AD18" si="11">AVERAGE(AD15:AF15)</f>
        <v>0.54533333333333334</v>
      </c>
      <c r="AG17">
        <f t="shared" ref="AG17:AG18" si="12">AVERAGE(AG15:AI15)</f>
        <v>0.6066666666666668</v>
      </c>
      <c r="AJ17">
        <f t="shared" ref="AJ17:AJ18" si="13">AVERAGE(AJ15:AL15)</f>
        <v>8.3756666666666675</v>
      </c>
      <c r="AM17">
        <f t="shared" ref="AM17:AM18" si="14">AVERAGE(AM15:AO15)</f>
        <v>0.6086666666666668</v>
      </c>
      <c r="AP17">
        <f t="shared" ref="AP17:AP18" si="15">AVERAGE(AP15:AR15)</f>
        <v>0.5149999999999999</v>
      </c>
      <c r="AS17">
        <f>AVERAGE(AS15:AU15)</f>
        <v>0.95033333333333336</v>
      </c>
      <c r="AV17">
        <f t="shared" ref="AV17:AV18" si="16">AVERAGE(AV15:AX15)</f>
        <v>0.43199999999999994</v>
      </c>
      <c r="AY17">
        <f t="shared" ref="AY17:AY18" si="17">AVERAGE(AY15:BA15)</f>
        <v>0.7413333333333334</v>
      </c>
      <c r="BB17">
        <f t="shared" ref="BB17:BB18" si="18">AVERAGE(BB15:BD15)</f>
        <v>0.55500000000000005</v>
      </c>
      <c r="BE17">
        <f t="shared" ref="BE17:BE18" si="19">AVERAGE(BE15:BG15)</f>
        <v>8.1720000000000006</v>
      </c>
      <c r="BH17">
        <f t="shared" ref="BH17:BH18" si="20">AVERAGE(BH15:BJ15)</f>
        <v>0.64100000000000001</v>
      </c>
      <c r="BK17">
        <f t="shared" ref="BK17:BK18" si="21">AVERAGE(BK15:BM15)</f>
        <v>0.4373333333333333</v>
      </c>
      <c r="BN17">
        <f t="shared" ref="BN17:BN18" si="22">AVERAGE(BN15:BP15)</f>
        <v>0.4476666666666666</v>
      </c>
      <c r="BQ17">
        <f>AVERAGE(BQ15:BS15)</f>
        <v>0.43133333333333329</v>
      </c>
      <c r="BT17">
        <f t="shared" ref="BT17:BT18" si="23">AVERAGE(BT15:BV15)</f>
        <v>0.43633333333333324</v>
      </c>
    </row>
    <row r="18" spans="1:74" x14ac:dyDescent="0.25">
      <c r="A18" s="3">
        <v>60</v>
      </c>
      <c r="B18" t="s">
        <v>51</v>
      </c>
      <c r="C18">
        <f>AVERAGE(C16:E16)</f>
        <v>0.34966666666666663</v>
      </c>
      <c r="F18">
        <f>AVERAGE(F16:H16)</f>
        <v>2.8033333333333332</v>
      </c>
      <c r="I18">
        <f t="shared" si="4"/>
        <v>0.32300000000000001</v>
      </c>
      <c r="L18">
        <f t="shared" si="5"/>
        <v>0.24333333333333337</v>
      </c>
      <c r="O18">
        <f t="shared" si="6"/>
        <v>0.28899999999999998</v>
      </c>
      <c r="R18">
        <f t="shared" si="7"/>
        <v>0.27699999999999997</v>
      </c>
      <c r="U18">
        <f t="shared" si="8"/>
        <v>0.85433333333333328</v>
      </c>
      <c r="X18">
        <f t="shared" si="9"/>
        <v>2.827</v>
      </c>
      <c r="AA18">
        <f t="shared" si="10"/>
        <v>0.31900000000000001</v>
      </c>
      <c r="AD18">
        <f t="shared" si="11"/>
        <v>0.3</v>
      </c>
      <c r="AG18">
        <f t="shared" si="12"/>
        <v>0.32833333333333337</v>
      </c>
      <c r="AJ18">
        <f t="shared" si="13"/>
        <v>3.8160000000000003</v>
      </c>
      <c r="AM18">
        <f t="shared" si="14"/>
        <v>0.33400000000000002</v>
      </c>
      <c r="AP18">
        <f t="shared" si="15"/>
        <v>0.26899999999999996</v>
      </c>
      <c r="AS18">
        <f>AVERAGE(AS16:AU16)</f>
        <v>0.3833333333333333</v>
      </c>
      <c r="AV18">
        <f t="shared" si="16"/>
        <v>0.23533333333333337</v>
      </c>
      <c r="AY18">
        <f t="shared" si="17"/>
        <v>0.33466666666666667</v>
      </c>
      <c r="BB18">
        <f t="shared" si="18"/>
        <v>0.30399999999999999</v>
      </c>
      <c r="BE18">
        <f t="shared" si="19"/>
        <v>4.4026666666666667</v>
      </c>
      <c r="BH18">
        <f t="shared" si="20"/>
        <v>0.32433333333333336</v>
      </c>
      <c r="BK18">
        <f t="shared" si="21"/>
        <v>0.23900000000000002</v>
      </c>
      <c r="BN18">
        <f t="shared" si="22"/>
        <v>0.24466666666666667</v>
      </c>
      <c r="BQ18">
        <f>AVERAGE(BQ16:BS16)</f>
        <v>0.23466666666666669</v>
      </c>
      <c r="BT18">
        <f t="shared" si="23"/>
        <v>0.23533333333333337</v>
      </c>
    </row>
    <row r="19" spans="1:74" x14ac:dyDescent="0.25">
      <c r="A19" s="3">
        <v>60</v>
      </c>
    </row>
    <row r="20" spans="1:74" ht="63.75" x14ac:dyDescent="0.25">
      <c r="A20" s="3">
        <v>60</v>
      </c>
      <c r="C20" s="2" t="s">
        <v>85</v>
      </c>
      <c r="D20" s="2"/>
      <c r="E20" s="2"/>
      <c r="F20" s="2" t="s">
        <v>87</v>
      </c>
      <c r="G20" s="2"/>
      <c r="H20" s="2"/>
      <c r="I20" s="2" t="s">
        <v>89</v>
      </c>
      <c r="J20" s="2"/>
      <c r="K20" s="2"/>
      <c r="L20" s="2" t="s">
        <v>91</v>
      </c>
      <c r="M20" s="2"/>
      <c r="N20" s="2"/>
      <c r="O20" s="2" t="s">
        <v>93</v>
      </c>
      <c r="P20" s="2"/>
      <c r="Q20" s="2"/>
      <c r="R20" s="2" t="s">
        <v>95</v>
      </c>
      <c r="S20" s="2"/>
      <c r="T20" s="2"/>
      <c r="U20" s="2" t="s">
        <v>97</v>
      </c>
      <c r="V20" s="2"/>
      <c r="W20" s="2"/>
      <c r="X20" s="2" t="s">
        <v>99</v>
      </c>
      <c r="Y20" s="2"/>
      <c r="Z20" s="2"/>
      <c r="AA20" s="2" t="s">
        <v>101</v>
      </c>
      <c r="AB20" s="2"/>
      <c r="AC20" s="2"/>
      <c r="AD20" s="2" t="s">
        <v>103</v>
      </c>
      <c r="AE20" s="2"/>
      <c r="AF20" s="2"/>
      <c r="AG20" s="2" t="s">
        <v>86</v>
      </c>
      <c r="AH20" s="2"/>
      <c r="AI20" s="2"/>
      <c r="AJ20" s="2" t="s">
        <v>88</v>
      </c>
      <c r="AK20" s="2"/>
      <c r="AL20" s="2"/>
      <c r="AM20" s="2" t="s">
        <v>90</v>
      </c>
      <c r="AN20" s="2"/>
      <c r="AO20" s="2"/>
      <c r="AP20" s="2" t="s">
        <v>92</v>
      </c>
      <c r="AQ20" s="2"/>
      <c r="AR20" s="2"/>
      <c r="AS20" s="2" t="s">
        <v>94</v>
      </c>
      <c r="AT20" s="2"/>
      <c r="AU20" s="2"/>
      <c r="AV20" s="2" t="s">
        <v>82</v>
      </c>
      <c r="AW20" s="2"/>
      <c r="AX20" s="2"/>
      <c r="AY20" s="2" t="s">
        <v>105</v>
      </c>
      <c r="AZ20" s="2"/>
      <c r="BA20" s="2"/>
      <c r="BB20" s="2" t="s">
        <v>98</v>
      </c>
      <c r="BC20" s="2"/>
      <c r="BD20" s="2"/>
      <c r="BE20" s="2" t="s">
        <v>100</v>
      </c>
      <c r="BF20" s="2"/>
      <c r="BG20" s="2"/>
      <c r="BH20" s="2" t="s">
        <v>102</v>
      </c>
      <c r="BI20" s="2"/>
      <c r="BJ20" s="2"/>
      <c r="BK20" s="2" t="s">
        <v>83</v>
      </c>
      <c r="BL20" s="2"/>
      <c r="BM20" s="2"/>
      <c r="BN20" s="2" t="s">
        <v>83</v>
      </c>
      <c r="BO20" s="2"/>
      <c r="BP20" s="2"/>
      <c r="BQ20" s="2" t="s">
        <v>83</v>
      </c>
      <c r="BR20" s="2"/>
      <c r="BS20" s="2"/>
      <c r="BT20" s="2" t="s">
        <v>83</v>
      </c>
      <c r="BU20" s="2"/>
      <c r="BV20" s="2"/>
    </row>
    <row r="21" spans="1:74" x14ac:dyDescent="0.25">
      <c r="A21" s="3">
        <v>60</v>
      </c>
      <c r="C21" s="2" t="s">
        <v>0</v>
      </c>
      <c r="D21" s="2" t="s">
        <v>1</v>
      </c>
      <c r="E21" s="2" t="s">
        <v>2</v>
      </c>
      <c r="F21" s="2" t="s">
        <v>3</v>
      </c>
      <c r="G21" s="2" t="s">
        <v>4</v>
      </c>
      <c r="H21" s="2" t="s">
        <v>5</v>
      </c>
      <c r="I21" s="2" t="s">
        <v>6</v>
      </c>
      <c r="J21" s="2" t="s">
        <v>7</v>
      </c>
      <c r="K21" s="2" t="s">
        <v>8</v>
      </c>
      <c r="L21" s="2" t="s">
        <v>9</v>
      </c>
      <c r="M21" s="2" t="s">
        <v>10</v>
      </c>
      <c r="N21" s="2" t="s">
        <v>11</v>
      </c>
      <c r="O21" s="2" t="s">
        <v>12</v>
      </c>
      <c r="P21" s="2" t="s">
        <v>13</v>
      </c>
      <c r="Q21" s="2" t="s">
        <v>14</v>
      </c>
      <c r="R21" s="2" t="s">
        <v>15</v>
      </c>
      <c r="S21" s="2" t="s">
        <v>16</v>
      </c>
      <c r="T21" s="2" t="s">
        <v>17</v>
      </c>
      <c r="U21" s="2" t="s">
        <v>18</v>
      </c>
      <c r="V21" s="2" t="s">
        <v>19</v>
      </c>
      <c r="W21" s="2" t="s">
        <v>20</v>
      </c>
      <c r="X21" s="2" t="s">
        <v>21</v>
      </c>
      <c r="Y21" s="2" t="s">
        <v>22</v>
      </c>
      <c r="Z21" s="2" t="s">
        <v>23</v>
      </c>
      <c r="AA21" s="2" t="s">
        <v>24</v>
      </c>
      <c r="AB21" s="2" t="s">
        <v>25</v>
      </c>
      <c r="AC21" s="2" t="s">
        <v>26</v>
      </c>
      <c r="AD21" s="2" t="s">
        <v>27</v>
      </c>
      <c r="AE21" s="2" t="s">
        <v>28</v>
      </c>
      <c r="AF21" s="2" t="s">
        <v>29</v>
      </c>
      <c r="AG21" s="2" t="s">
        <v>30</v>
      </c>
      <c r="AH21" s="2" t="s">
        <v>31</v>
      </c>
      <c r="AI21" s="2" t="s">
        <v>32</v>
      </c>
      <c r="AJ21" s="2" t="s">
        <v>33</v>
      </c>
      <c r="AK21" s="2" t="s">
        <v>34</v>
      </c>
      <c r="AL21" s="2" t="s">
        <v>35</v>
      </c>
      <c r="AM21" s="2" t="s">
        <v>36</v>
      </c>
      <c r="AN21" s="2" t="s">
        <v>37</v>
      </c>
      <c r="AO21" s="2" t="s">
        <v>38</v>
      </c>
      <c r="AP21" s="2" t="s">
        <v>39</v>
      </c>
      <c r="AQ21" s="2" t="s">
        <v>40</v>
      </c>
      <c r="AR21" s="2" t="s">
        <v>41</v>
      </c>
      <c r="AS21" s="2" t="s">
        <v>42</v>
      </c>
      <c r="AT21" s="2" t="s">
        <v>43</v>
      </c>
      <c r="AU21" s="2" t="s">
        <v>44</v>
      </c>
      <c r="AV21" s="2" t="s">
        <v>45</v>
      </c>
      <c r="AW21" s="2" t="s">
        <v>46</v>
      </c>
      <c r="AX21" s="2" t="s">
        <v>47</v>
      </c>
      <c r="AY21" s="2" t="s">
        <v>57</v>
      </c>
      <c r="AZ21" s="2" t="s">
        <v>58</v>
      </c>
      <c r="BA21" s="2" t="s">
        <v>59</v>
      </c>
      <c r="BB21" s="2" t="s">
        <v>60</v>
      </c>
      <c r="BC21" s="2" t="s">
        <v>61</v>
      </c>
      <c r="BD21" s="2" t="s">
        <v>62</v>
      </c>
      <c r="BE21" s="2" t="s">
        <v>63</v>
      </c>
      <c r="BF21" s="2" t="s">
        <v>64</v>
      </c>
      <c r="BG21" s="2" t="s">
        <v>65</v>
      </c>
      <c r="BH21" s="2" t="s">
        <v>66</v>
      </c>
      <c r="BI21" s="2" t="s">
        <v>67</v>
      </c>
      <c r="BJ21" s="2" t="s">
        <v>68</v>
      </c>
      <c r="BK21" s="2" t="s">
        <v>69</v>
      </c>
      <c r="BL21" s="2" t="s">
        <v>70</v>
      </c>
      <c r="BM21" s="2" t="s">
        <v>71</v>
      </c>
      <c r="BN21" s="2" t="s">
        <v>72</v>
      </c>
      <c r="BO21" s="2" t="s">
        <v>73</v>
      </c>
      <c r="BP21" s="2" t="s">
        <v>74</v>
      </c>
      <c r="BQ21" s="2" t="s">
        <v>75</v>
      </c>
      <c r="BR21" s="2" t="s">
        <v>76</v>
      </c>
      <c r="BS21" s="2" t="s">
        <v>77</v>
      </c>
      <c r="BT21" s="2" t="s">
        <v>78</v>
      </c>
      <c r="BU21" s="2" t="s">
        <v>79</v>
      </c>
      <c r="BV21" s="2" t="s">
        <v>80</v>
      </c>
    </row>
    <row r="22" spans="1:74" x14ac:dyDescent="0.25">
      <c r="A22" s="3">
        <v>60</v>
      </c>
      <c r="B22" s="1" t="s">
        <v>84</v>
      </c>
      <c r="C22" s="1" t="s">
        <v>0</v>
      </c>
      <c r="D22" s="1" t="s">
        <v>1</v>
      </c>
      <c r="E22" s="1" t="s">
        <v>2</v>
      </c>
      <c r="F22" s="1" t="s">
        <v>3</v>
      </c>
      <c r="G22" s="1" t="s">
        <v>4</v>
      </c>
      <c r="H22" s="1" t="s">
        <v>5</v>
      </c>
      <c r="I22" s="1" t="s">
        <v>6</v>
      </c>
      <c r="J22" s="1" t="s">
        <v>7</v>
      </c>
      <c r="K22" s="1" t="s">
        <v>8</v>
      </c>
      <c r="L22" s="1" t="s">
        <v>9</v>
      </c>
      <c r="M22" s="1" t="s">
        <v>10</v>
      </c>
      <c r="N22" s="1" t="s">
        <v>11</v>
      </c>
      <c r="O22" s="1" t="s">
        <v>12</v>
      </c>
      <c r="P22" s="1" t="s">
        <v>13</v>
      </c>
      <c r="Q22" s="1" t="s">
        <v>14</v>
      </c>
      <c r="R22" s="1" t="s">
        <v>15</v>
      </c>
      <c r="S22" s="1" t="s">
        <v>16</v>
      </c>
      <c r="T22" s="1" t="s">
        <v>17</v>
      </c>
      <c r="U22" s="1" t="s">
        <v>18</v>
      </c>
      <c r="V22" s="1" t="s">
        <v>19</v>
      </c>
      <c r="W22" s="1" t="s">
        <v>20</v>
      </c>
      <c r="X22" s="1" t="s">
        <v>21</v>
      </c>
      <c r="Y22" s="1" t="s">
        <v>22</v>
      </c>
      <c r="Z22" s="1" t="s">
        <v>23</v>
      </c>
      <c r="AA22" s="1" t="s">
        <v>24</v>
      </c>
      <c r="AB22" s="1" t="s">
        <v>25</v>
      </c>
      <c r="AC22" s="1" t="s">
        <v>26</v>
      </c>
      <c r="AD22" s="1" t="s">
        <v>27</v>
      </c>
      <c r="AE22" s="1" t="s">
        <v>28</v>
      </c>
      <c r="AF22" s="1" t="s">
        <v>29</v>
      </c>
      <c r="AG22" s="1" t="s">
        <v>30</v>
      </c>
      <c r="AH22" s="1" t="s">
        <v>31</v>
      </c>
      <c r="AI22" s="1" t="s">
        <v>32</v>
      </c>
      <c r="AJ22" s="1" t="s">
        <v>33</v>
      </c>
      <c r="AK22" s="1" t="s">
        <v>34</v>
      </c>
      <c r="AL22" s="1" t="s">
        <v>35</v>
      </c>
      <c r="AM22" s="1" t="s">
        <v>36</v>
      </c>
      <c r="AN22" s="1" t="s">
        <v>37</v>
      </c>
      <c r="AO22" s="1" t="s">
        <v>38</v>
      </c>
      <c r="AP22" s="1" t="s">
        <v>39</v>
      </c>
      <c r="AQ22" s="1" t="s">
        <v>40</v>
      </c>
      <c r="AR22" s="1" t="s">
        <v>41</v>
      </c>
      <c r="AS22" s="1" t="s">
        <v>42</v>
      </c>
      <c r="AT22" s="1" t="s">
        <v>43</v>
      </c>
      <c r="AU22" s="1" t="s">
        <v>44</v>
      </c>
      <c r="AV22" s="1" t="s">
        <v>45</v>
      </c>
      <c r="AW22" s="1" t="s">
        <v>46</v>
      </c>
      <c r="AX22" s="1" t="s">
        <v>47</v>
      </c>
      <c r="AY22" s="1" t="s">
        <v>57</v>
      </c>
      <c r="AZ22" s="1" t="s">
        <v>58</v>
      </c>
      <c r="BA22" s="1" t="s">
        <v>59</v>
      </c>
      <c r="BB22" s="1" t="s">
        <v>60</v>
      </c>
      <c r="BC22" s="1" t="s">
        <v>61</v>
      </c>
      <c r="BD22" s="1" t="s">
        <v>62</v>
      </c>
      <c r="BE22" s="1" t="s">
        <v>63</v>
      </c>
      <c r="BF22" s="1" t="s">
        <v>64</v>
      </c>
      <c r="BG22" s="1" t="s">
        <v>65</v>
      </c>
      <c r="BH22" s="1" t="s">
        <v>66</v>
      </c>
      <c r="BI22" s="1" t="s">
        <v>67</v>
      </c>
      <c r="BJ22" s="1" t="s">
        <v>68</v>
      </c>
      <c r="BK22" s="1" t="s">
        <v>69</v>
      </c>
      <c r="BL22" s="1" t="s">
        <v>70</v>
      </c>
      <c r="BM22" s="1" t="s">
        <v>71</v>
      </c>
      <c r="BN22" s="1" t="s">
        <v>72</v>
      </c>
      <c r="BO22" s="1" t="s">
        <v>73</v>
      </c>
      <c r="BP22" s="1" t="s">
        <v>74</v>
      </c>
      <c r="BQ22" s="1" t="s">
        <v>75</v>
      </c>
      <c r="BR22" s="1" t="s">
        <v>76</v>
      </c>
      <c r="BS22" s="1" t="s">
        <v>77</v>
      </c>
      <c r="BT22" s="1" t="s">
        <v>78</v>
      </c>
      <c r="BU22" s="1" t="s">
        <v>79</v>
      </c>
      <c r="BV22" s="1" t="s">
        <v>80</v>
      </c>
    </row>
    <row r="23" spans="1:74" x14ac:dyDescent="0.25">
      <c r="A23" s="3">
        <v>60</v>
      </c>
      <c r="B23">
        <v>5</v>
      </c>
      <c r="C23" s="2"/>
      <c r="D23" s="2"/>
      <c r="E23" s="2"/>
      <c r="F23" s="2">
        <v>0.34300000000000003</v>
      </c>
      <c r="G23" s="2">
        <v>0.28100000000000003</v>
      </c>
      <c r="H23" s="2">
        <v>0.186</v>
      </c>
      <c r="I23" s="2"/>
      <c r="J23" s="2"/>
      <c r="K23" s="2"/>
      <c r="L23" s="2"/>
      <c r="M23" s="2"/>
      <c r="N23" s="2"/>
      <c r="O23" s="2"/>
      <c r="P23" s="2"/>
      <c r="Q23" s="2"/>
      <c r="R23" s="2"/>
      <c r="S23" s="2"/>
      <c r="T23" s="2"/>
      <c r="U23" s="2">
        <v>0.33200000000000002</v>
      </c>
      <c r="V23" s="2">
        <v>4.8000000000000001E-2</v>
      </c>
      <c r="W23" s="2">
        <v>0.05</v>
      </c>
      <c r="X23" s="2"/>
      <c r="Y23" s="2"/>
      <c r="Z23" s="2"/>
      <c r="AA23" s="2"/>
      <c r="AB23" s="2"/>
      <c r="AC23" s="2"/>
      <c r="AD23" s="2"/>
      <c r="AE23" s="2"/>
      <c r="AF23" s="2"/>
      <c r="AG23" s="2"/>
      <c r="AH23" s="2"/>
      <c r="AI23" s="2"/>
      <c r="AJ23" s="2"/>
      <c r="AK23" s="2"/>
      <c r="AL23" s="2"/>
      <c r="AM23" s="2"/>
      <c r="AN23" s="2"/>
      <c r="AO23" s="2"/>
      <c r="AP23" s="2"/>
      <c r="AQ23" s="2"/>
      <c r="AR23" s="2"/>
      <c r="AS23" s="2">
        <v>5.2999999999999999E-2</v>
      </c>
      <c r="AT23" s="2">
        <v>0.05</v>
      </c>
      <c r="AU23" s="2">
        <v>5.0999999999999997E-2</v>
      </c>
      <c r="AV23" s="2">
        <v>3.9E-2</v>
      </c>
      <c r="AW23" s="2">
        <v>3.9E-2</v>
      </c>
      <c r="AX23" s="2">
        <v>3.9E-2</v>
      </c>
      <c r="AY23" s="2">
        <v>4.8000000000000001E-2</v>
      </c>
      <c r="AZ23" s="2">
        <v>4.9000000000000002E-2</v>
      </c>
      <c r="BA23" s="2">
        <v>4.9000000000000002E-2</v>
      </c>
      <c r="BB23" s="2">
        <v>5.0999999999999997E-2</v>
      </c>
      <c r="BC23" s="2">
        <v>5.0999999999999997E-2</v>
      </c>
      <c r="BD23" s="2">
        <v>0.05</v>
      </c>
      <c r="BE23" s="2">
        <v>0.64</v>
      </c>
      <c r="BF23" s="2">
        <v>0.82799999999999996</v>
      </c>
      <c r="BG23" s="2">
        <v>0.59499999999999997</v>
      </c>
      <c r="BH23" s="2">
        <v>0.05</v>
      </c>
      <c r="BI23" s="2">
        <v>5.3999999999999999E-2</v>
      </c>
      <c r="BJ23" s="2">
        <v>5.0999999999999997E-2</v>
      </c>
      <c r="BK23" s="2">
        <v>0.04</v>
      </c>
      <c r="BL23" s="2">
        <v>3.9E-2</v>
      </c>
      <c r="BM23" s="2">
        <v>0.04</v>
      </c>
      <c r="BN23" s="2">
        <v>4.3999999999999997E-2</v>
      </c>
      <c r="BO23" s="2">
        <v>0.04</v>
      </c>
      <c r="BP23" s="2">
        <v>3.9E-2</v>
      </c>
      <c r="BQ23" s="2">
        <v>3.9E-2</v>
      </c>
      <c r="BR23" s="2">
        <v>3.9E-2</v>
      </c>
      <c r="BS23" s="2">
        <v>3.9E-2</v>
      </c>
      <c r="BT23" s="2">
        <v>0.04</v>
      </c>
      <c r="BU23" s="2">
        <v>3.7999999999999999E-2</v>
      </c>
      <c r="BV23" s="2">
        <v>3.7999999999999999E-2</v>
      </c>
    </row>
    <row r="24" spans="1:74" x14ac:dyDescent="0.25">
      <c r="A24" s="3">
        <v>60</v>
      </c>
      <c r="B24">
        <v>35</v>
      </c>
      <c r="C24" s="2">
        <v>6.0999999999999999E-2</v>
      </c>
      <c r="D24" s="2">
        <v>6.0999999999999999E-2</v>
      </c>
      <c r="E24" s="2">
        <v>6.2E-2</v>
      </c>
      <c r="F24" s="2">
        <v>0.40600000000000003</v>
      </c>
      <c r="G24" s="2">
        <v>0.36499999999999999</v>
      </c>
      <c r="H24" s="2">
        <v>0.29299999999999998</v>
      </c>
      <c r="I24" s="2"/>
      <c r="J24" s="2"/>
      <c r="K24" s="2"/>
      <c r="L24" s="2">
        <v>0.04</v>
      </c>
      <c r="M24" s="2">
        <v>4.1000000000000002E-2</v>
      </c>
      <c r="N24" s="2">
        <v>4.1000000000000002E-2</v>
      </c>
      <c r="O24" s="2"/>
      <c r="P24" s="2"/>
      <c r="Q24" s="2"/>
      <c r="R24" s="2">
        <v>4.9000000000000002E-2</v>
      </c>
      <c r="S24" s="2">
        <v>4.4999999999999998E-2</v>
      </c>
      <c r="T24" s="2">
        <v>4.5999999999999999E-2</v>
      </c>
      <c r="U24" s="2">
        <v>0.33300000000000002</v>
      </c>
      <c r="V24" s="2">
        <v>4.7E-2</v>
      </c>
      <c r="W24" s="2">
        <v>4.9000000000000002E-2</v>
      </c>
      <c r="X24" s="2">
        <v>0.52100000000000002</v>
      </c>
      <c r="Y24" s="2">
        <v>0.46300000000000002</v>
      </c>
      <c r="Z24" s="2">
        <v>0.40300000000000002</v>
      </c>
      <c r="AA24" s="2"/>
      <c r="AB24" s="2"/>
      <c r="AC24" s="2"/>
      <c r="AD24" s="2">
        <v>0.05</v>
      </c>
      <c r="AE24" s="2">
        <v>0.05</v>
      </c>
      <c r="AF24" s="2">
        <v>0.05</v>
      </c>
      <c r="AG24" s="2">
        <v>5.5E-2</v>
      </c>
      <c r="AH24" s="2">
        <v>5.5E-2</v>
      </c>
      <c r="AI24" s="2">
        <v>5.5E-2</v>
      </c>
      <c r="AJ24" s="2">
        <v>0.56100000000000005</v>
      </c>
      <c r="AK24" s="2">
        <v>0.52900000000000003</v>
      </c>
      <c r="AL24" s="2">
        <v>0.40799999999999997</v>
      </c>
      <c r="AM24" s="2">
        <v>5.6000000000000001E-2</v>
      </c>
      <c r="AN24" s="2">
        <v>5.5E-2</v>
      </c>
      <c r="AO24" s="2">
        <v>5.6000000000000001E-2</v>
      </c>
      <c r="AP24" s="2"/>
      <c r="AQ24" s="2"/>
      <c r="AR24" s="2"/>
      <c r="AS24" s="2">
        <v>5.6000000000000001E-2</v>
      </c>
      <c r="AT24" s="2">
        <v>5.6000000000000001E-2</v>
      </c>
      <c r="AU24" s="2">
        <v>5.7000000000000002E-2</v>
      </c>
      <c r="AV24" s="2">
        <v>3.9E-2</v>
      </c>
      <c r="AW24" s="2">
        <v>3.9E-2</v>
      </c>
      <c r="AX24" s="2">
        <v>3.9E-2</v>
      </c>
      <c r="AY24" s="2">
        <v>4.9000000000000002E-2</v>
      </c>
      <c r="AZ24" s="2">
        <v>4.9000000000000002E-2</v>
      </c>
      <c r="BA24" s="2">
        <v>0.05</v>
      </c>
      <c r="BB24" s="2">
        <v>5.0999999999999997E-2</v>
      </c>
      <c r="BC24" s="2">
        <v>5.0999999999999997E-2</v>
      </c>
      <c r="BD24" s="2">
        <v>5.0999999999999997E-2</v>
      </c>
      <c r="BE24" s="2">
        <v>0.59099999999999997</v>
      </c>
      <c r="BF24" s="2">
        <v>0.85299999999999998</v>
      </c>
      <c r="BG24" s="2">
        <v>0.78400000000000003</v>
      </c>
      <c r="BH24" s="2">
        <v>5.0999999999999997E-2</v>
      </c>
      <c r="BI24" s="2">
        <v>5.3999999999999999E-2</v>
      </c>
      <c r="BJ24" s="2">
        <v>5.0999999999999997E-2</v>
      </c>
      <c r="BK24" s="2">
        <v>3.9E-2</v>
      </c>
      <c r="BL24" s="2">
        <v>0.04</v>
      </c>
      <c r="BM24" s="2">
        <v>0.04</v>
      </c>
      <c r="BN24" s="2">
        <v>4.3999999999999997E-2</v>
      </c>
      <c r="BO24" s="2">
        <v>0.04</v>
      </c>
      <c r="BP24" s="2">
        <v>3.9E-2</v>
      </c>
      <c r="BQ24" s="2">
        <v>0.04</v>
      </c>
      <c r="BR24" s="2">
        <v>0.04</v>
      </c>
      <c r="BS24" s="2">
        <v>3.9E-2</v>
      </c>
      <c r="BT24" s="2">
        <v>0.04</v>
      </c>
      <c r="BU24" s="2">
        <v>3.7999999999999999E-2</v>
      </c>
      <c r="BV24" s="2">
        <v>3.9E-2</v>
      </c>
    </row>
    <row r="25" spans="1:74" x14ac:dyDescent="0.25">
      <c r="A25" s="3">
        <v>60</v>
      </c>
      <c r="B25">
        <v>65</v>
      </c>
      <c r="C25" s="2">
        <v>6.2E-2</v>
      </c>
      <c r="D25" s="2">
        <v>6.0999999999999999E-2</v>
      </c>
      <c r="E25" s="2">
        <v>6.0999999999999999E-2</v>
      </c>
      <c r="F25" s="2">
        <v>0.49</v>
      </c>
      <c r="G25" s="2">
        <v>0.45400000000000001</v>
      </c>
      <c r="H25" s="2">
        <v>0.38100000000000001</v>
      </c>
      <c r="I25" s="2"/>
      <c r="J25" s="2"/>
      <c r="K25" s="2"/>
      <c r="L25" s="2">
        <v>0.04</v>
      </c>
      <c r="M25" s="2">
        <v>4.1000000000000002E-2</v>
      </c>
      <c r="N25" s="2">
        <v>4.1000000000000002E-2</v>
      </c>
      <c r="O25" s="2"/>
      <c r="P25" s="2"/>
      <c r="Q25" s="2"/>
      <c r="R25" s="2">
        <v>4.7E-2</v>
      </c>
      <c r="S25" s="2">
        <v>4.5999999999999999E-2</v>
      </c>
      <c r="T25" s="2">
        <v>4.5999999999999999E-2</v>
      </c>
      <c r="U25" s="2">
        <v>0.32500000000000001</v>
      </c>
      <c r="V25" s="2">
        <v>4.8000000000000001E-2</v>
      </c>
      <c r="W25" s="2">
        <v>4.9000000000000002E-2</v>
      </c>
      <c r="X25" s="2">
        <v>0.52200000000000002</v>
      </c>
      <c r="Y25" s="2">
        <v>0.46700000000000003</v>
      </c>
      <c r="Z25" s="2">
        <v>0.40100000000000002</v>
      </c>
      <c r="AA25" s="2"/>
      <c r="AB25" s="2"/>
      <c r="AC25" s="2"/>
      <c r="AD25" s="2">
        <v>0.05</v>
      </c>
      <c r="AE25" s="2">
        <v>4.9000000000000002E-2</v>
      </c>
      <c r="AF25" s="2">
        <v>0.05</v>
      </c>
      <c r="AG25" s="2">
        <v>5.2999999999999999E-2</v>
      </c>
      <c r="AH25" s="2">
        <v>5.5E-2</v>
      </c>
      <c r="AI25" s="2">
        <v>5.3999999999999999E-2</v>
      </c>
      <c r="AJ25" s="2">
        <v>0.63700000000000001</v>
      </c>
      <c r="AK25" s="2">
        <v>0.64900000000000002</v>
      </c>
      <c r="AL25" s="2">
        <v>0.49299999999999999</v>
      </c>
      <c r="AM25" s="2">
        <v>5.5E-2</v>
      </c>
      <c r="AN25" s="2">
        <v>5.6000000000000001E-2</v>
      </c>
      <c r="AO25" s="2">
        <v>5.6000000000000001E-2</v>
      </c>
      <c r="AP25" s="2"/>
      <c r="AQ25" s="2"/>
      <c r="AR25" s="2"/>
      <c r="AS25" s="2">
        <v>5.8999999999999997E-2</v>
      </c>
      <c r="AT25" s="2">
        <v>5.8999999999999997E-2</v>
      </c>
      <c r="AU25" s="2">
        <v>0.06</v>
      </c>
      <c r="AV25" s="2">
        <v>0.04</v>
      </c>
      <c r="AW25" s="2">
        <v>3.9E-2</v>
      </c>
      <c r="AX25" s="2">
        <v>0.04</v>
      </c>
      <c r="AY25" s="2">
        <v>5.2999999999999999E-2</v>
      </c>
      <c r="AZ25" s="2">
        <v>5.3999999999999999E-2</v>
      </c>
      <c r="BA25" s="2">
        <v>5.0999999999999997E-2</v>
      </c>
      <c r="BB25" s="2">
        <v>5.0999999999999997E-2</v>
      </c>
      <c r="BC25" s="2">
        <v>5.0999999999999997E-2</v>
      </c>
      <c r="BD25" s="2">
        <v>0.05</v>
      </c>
      <c r="BE25" s="2">
        <v>0.53700000000000003</v>
      </c>
      <c r="BF25" s="2">
        <v>0.90500000000000003</v>
      </c>
      <c r="BG25" s="2">
        <v>0.81499999999999995</v>
      </c>
      <c r="BH25" s="2">
        <v>5.1999999999999998E-2</v>
      </c>
      <c r="BI25" s="2">
        <v>5.5E-2</v>
      </c>
      <c r="BJ25" s="2">
        <v>5.1999999999999998E-2</v>
      </c>
      <c r="BK25" s="2">
        <v>3.9E-2</v>
      </c>
      <c r="BL25" s="2">
        <v>0.04</v>
      </c>
      <c r="BM25" s="2">
        <v>0.04</v>
      </c>
      <c r="BN25" s="2">
        <v>4.3999999999999997E-2</v>
      </c>
      <c r="BO25" s="2">
        <v>0.04</v>
      </c>
      <c r="BP25" s="2">
        <v>3.9E-2</v>
      </c>
      <c r="BQ25" s="2">
        <v>0.04</v>
      </c>
      <c r="BR25" s="2">
        <v>0.04</v>
      </c>
      <c r="BS25" s="2">
        <v>3.7999999999999999E-2</v>
      </c>
      <c r="BT25" s="2">
        <v>0.04</v>
      </c>
      <c r="BU25" s="2">
        <v>3.9E-2</v>
      </c>
      <c r="BV25" s="2">
        <v>3.9E-2</v>
      </c>
    </row>
    <row r="26" spans="1:74" x14ac:dyDescent="0.25">
      <c r="A26" s="3">
        <v>60</v>
      </c>
      <c r="B26">
        <v>95</v>
      </c>
      <c r="C26" s="2">
        <v>6.3E-2</v>
      </c>
      <c r="D26" s="2">
        <v>6.0999999999999999E-2</v>
      </c>
      <c r="E26" s="2">
        <v>6.2E-2</v>
      </c>
      <c r="F26" s="2"/>
      <c r="G26" s="2"/>
      <c r="H26" s="2"/>
      <c r="I26" s="2">
        <v>5.1999999999999998E-2</v>
      </c>
      <c r="J26" s="2">
        <v>5.2999999999999999E-2</v>
      </c>
      <c r="K26" s="2">
        <v>5.5E-2</v>
      </c>
      <c r="L26" s="2">
        <v>0.04</v>
      </c>
      <c r="M26" s="2">
        <v>4.1000000000000002E-2</v>
      </c>
      <c r="N26" s="2">
        <v>4.1000000000000002E-2</v>
      </c>
      <c r="O26" s="2"/>
      <c r="P26" s="2"/>
      <c r="Q26" s="2"/>
      <c r="R26" s="2">
        <v>4.8000000000000001E-2</v>
      </c>
      <c r="S26" s="2">
        <v>4.4999999999999998E-2</v>
      </c>
      <c r="T26" s="2">
        <v>4.4999999999999998E-2</v>
      </c>
      <c r="U26" s="2">
        <v>0.32900000000000001</v>
      </c>
      <c r="V26" s="2">
        <v>4.7E-2</v>
      </c>
      <c r="W26" s="2">
        <v>4.9000000000000002E-2</v>
      </c>
      <c r="X26" s="2">
        <v>0.52</v>
      </c>
      <c r="Y26" s="2">
        <v>0.46200000000000002</v>
      </c>
      <c r="Z26" s="2">
        <v>0.42099999999999999</v>
      </c>
      <c r="AA26" s="2"/>
      <c r="AB26" s="2"/>
      <c r="AC26" s="2"/>
      <c r="AD26" s="2">
        <v>4.9000000000000002E-2</v>
      </c>
      <c r="AE26" s="2">
        <v>4.9000000000000002E-2</v>
      </c>
      <c r="AF26" s="2">
        <v>0.05</v>
      </c>
      <c r="AG26" s="2">
        <v>5.3999999999999999E-2</v>
      </c>
      <c r="AH26" s="2">
        <v>5.5E-2</v>
      </c>
      <c r="AI26" s="2">
        <v>5.3999999999999999E-2</v>
      </c>
      <c r="AJ26" s="2">
        <v>0.72599999999999998</v>
      </c>
      <c r="AK26" s="2">
        <v>0.752</v>
      </c>
      <c r="AL26" s="2">
        <v>0.63300000000000001</v>
      </c>
      <c r="AM26" s="2">
        <v>5.5E-2</v>
      </c>
      <c r="AN26" s="2">
        <v>5.5E-2</v>
      </c>
      <c r="AO26" s="2">
        <v>5.6000000000000001E-2</v>
      </c>
      <c r="AP26" s="2"/>
      <c r="AQ26" s="2"/>
      <c r="AR26" s="2"/>
      <c r="AS26" s="2">
        <v>6.5000000000000002E-2</v>
      </c>
      <c r="AT26" s="2">
        <v>6.7000000000000004E-2</v>
      </c>
      <c r="AU26" s="2">
        <v>6.3E-2</v>
      </c>
      <c r="AV26" s="2">
        <v>3.9E-2</v>
      </c>
      <c r="AW26" s="2">
        <v>3.9E-2</v>
      </c>
      <c r="AX26" s="2">
        <v>3.9E-2</v>
      </c>
      <c r="AY26" s="2">
        <v>5.8000000000000003E-2</v>
      </c>
      <c r="AZ26" s="2">
        <v>5.8000000000000003E-2</v>
      </c>
      <c r="BA26" s="2">
        <v>5.2999999999999999E-2</v>
      </c>
      <c r="BB26" s="2">
        <v>5.0999999999999997E-2</v>
      </c>
      <c r="BC26" s="2">
        <v>0.05</v>
      </c>
      <c r="BD26" s="2">
        <v>5.0999999999999997E-2</v>
      </c>
      <c r="BE26" s="2">
        <v>0.54400000000000004</v>
      </c>
      <c r="BF26" s="2">
        <v>0.92</v>
      </c>
      <c r="BG26" s="2">
        <v>0.73299999999999998</v>
      </c>
      <c r="BH26" s="2">
        <v>5.2999999999999999E-2</v>
      </c>
      <c r="BI26" s="2">
        <v>5.6000000000000001E-2</v>
      </c>
      <c r="BJ26" s="2">
        <v>5.2999999999999999E-2</v>
      </c>
      <c r="BK26" s="2">
        <v>0.04</v>
      </c>
      <c r="BL26" s="2">
        <v>0.04</v>
      </c>
      <c r="BM26" s="2">
        <v>0.04</v>
      </c>
      <c r="BN26" s="2">
        <v>4.3999999999999997E-2</v>
      </c>
      <c r="BO26" s="2">
        <v>0.04</v>
      </c>
      <c r="BP26" s="2">
        <v>3.9E-2</v>
      </c>
      <c r="BQ26" s="2">
        <v>3.9E-2</v>
      </c>
      <c r="BR26" s="2">
        <v>3.9E-2</v>
      </c>
      <c r="BS26" s="2">
        <v>3.7999999999999999E-2</v>
      </c>
      <c r="BT26" s="2">
        <v>0.04</v>
      </c>
      <c r="BU26" s="2">
        <v>3.9E-2</v>
      </c>
      <c r="BV26" s="2">
        <v>3.9E-2</v>
      </c>
    </row>
    <row r="27" spans="1:74" x14ac:dyDescent="0.25">
      <c r="A27" s="3">
        <v>60</v>
      </c>
      <c r="B27">
        <v>125</v>
      </c>
      <c r="C27" s="2">
        <v>6.2E-2</v>
      </c>
      <c r="D27" s="2">
        <v>6.0999999999999999E-2</v>
      </c>
      <c r="E27" s="2">
        <v>6.0999999999999999E-2</v>
      </c>
      <c r="F27" s="2"/>
      <c r="G27" s="2"/>
      <c r="H27" s="2"/>
      <c r="I27" s="2">
        <v>5.1999999999999998E-2</v>
      </c>
      <c r="J27" s="2">
        <v>5.2999999999999999E-2</v>
      </c>
      <c r="K27" s="2">
        <v>5.5E-2</v>
      </c>
      <c r="L27" s="2">
        <v>0.04</v>
      </c>
      <c r="M27" s="2">
        <v>0.04</v>
      </c>
      <c r="N27" s="2">
        <v>4.1000000000000002E-2</v>
      </c>
      <c r="O27" s="2"/>
      <c r="P27" s="2"/>
      <c r="Q27" s="2"/>
      <c r="R27" s="2">
        <v>4.8000000000000001E-2</v>
      </c>
      <c r="S27" s="2">
        <v>4.4999999999999998E-2</v>
      </c>
      <c r="T27" s="2">
        <v>4.4999999999999998E-2</v>
      </c>
      <c r="U27" s="2">
        <v>0.33400000000000002</v>
      </c>
      <c r="V27" s="2">
        <v>4.7E-2</v>
      </c>
      <c r="W27" s="2">
        <v>4.9000000000000002E-2</v>
      </c>
      <c r="X27" s="2">
        <v>0.55300000000000005</v>
      </c>
      <c r="Y27" s="2">
        <v>0.45600000000000002</v>
      </c>
      <c r="Z27" s="2">
        <v>0.42099999999999999</v>
      </c>
      <c r="AA27" s="2"/>
      <c r="AB27" s="2"/>
      <c r="AC27" s="2"/>
      <c r="AD27" s="2">
        <v>0.05</v>
      </c>
      <c r="AE27" s="2">
        <v>0.05</v>
      </c>
      <c r="AF27" s="2">
        <v>5.0999999999999997E-2</v>
      </c>
      <c r="AG27" s="2">
        <v>5.5E-2</v>
      </c>
      <c r="AH27" s="2">
        <v>5.5E-2</v>
      </c>
      <c r="AI27" s="2">
        <v>5.3999999999999999E-2</v>
      </c>
      <c r="AJ27" s="2"/>
      <c r="AK27" s="2"/>
      <c r="AL27" s="2"/>
      <c r="AM27" s="2">
        <v>5.5E-2</v>
      </c>
      <c r="AN27" s="2">
        <v>5.6000000000000001E-2</v>
      </c>
      <c r="AO27" s="2">
        <v>5.6000000000000001E-2</v>
      </c>
      <c r="AP27" s="2"/>
      <c r="AQ27" s="2"/>
      <c r="AR27" s="2"/>
      <c r="AS27" s="2">
        <v>7.0000000000000007E-2</v>
      </c>
      <c r="AT27" s="2">
        <v>7.5999999999999998E-2</v>
      </c>
      <c r="AU27" s="2">
        <v>6.9000000000000006E-2</v>
      </c>
      <c r="AV27" s="2">
        <v>0.04</v>
      </c>
      <c r="AW27" s="2">
        <v>3.9E-2</v>
      </c>
      <c r="AX27" s="2">
        <v>3.9E-2</v>
      </c>
      <c r="AY27" s="2">
        <v>6.4000000000000001E-2</v>
      </c>
      <c r="AZ27" s="2">
        <v>6.3E-2</v>
      </c>
      <c r="BA27" s="2">
        <v>5.8000000000000003E-2</v>
      </c>
      <c r="BB27" s="2">
        <v>0.05</v>
      </c>
      <c r="BC27" s="2">
        <v>0.05</v>
      </c>
      <c r="BD27" s="2">
        <v>5.0999999999999997E-2</v>
      </c>
      <c r="BE27" s="2">
        <v>0.56399999999999995</v>
      </c>
      <c r="BF27" s="2">
        <v>0.98499999999999999</v>
      </c>
      <c r="BG27" s="2">
        <v>0.66800000000000004</v>
      </c>
      <c r="BH27" s="2">
        <v>5.5E-2</v>
      </c>
      <c r="BI27" s="2">
        <v>5.8000000000000003E-2</v>
      </c>
      <c r="BJ27" s="2">
        <v>5.5E-2</v>
      </c>
      <c r="BK27" s="2">
        <v>0.04</v>
      </c>
      <c r="BL27" s="2">
        <v>0.04</v>
      </c>
      <c r="BM27" s="2">
        <v>0.04</v>
      </c>
      <c r="BN27" s="2">
        <v>4.2999999999999997E-2</v>
      </c>
      <c r="BO27" s="2">
        <v>3.9E-2</v>
      </c>
      <c r="BP27" s="2">
        <v>3.9E-2</v>
      </c>
      <c r="BQ27" s="2">
        <v>0.04</v>
      </c>
      <c r="BR27" s="2">
        <v>3.9E-2</v>
      </c>
      <c r="BS27" s="2">
        <v>3.7999999999999999E-2</v>
      </c>
      <c r="BT27" s="2">
        <v>0.04</v>
      </c>
      <c r="BU27" s="2">
        <v>3.9E-2</v>
      </c>
      <c r="BV27" s="2">
        <v>3.9E-2</v>
      </c>
    </row>
    <row r="28" spans="1:74" x14ac:dyDescent="0.25">
      <c r="A28" s="3">
        <v>60</v>
      </c>
      <c r="B28">
        <v>155</v>
      </c>
      <c r="C28" s="2">
        <v>6.2E-2</v>
      </c>
      <c r="D28" s="2">
        <v>6.0999999999999999E-2</v>
      </c>
      <c r="E28" s="2">
        <v>6.0999999999999999E-2</v>
      </c>
      <c r="F28" s="2"/>
      <c r="G28" s="2"/>
      <c r="H28" s="2"/>
      <c r="I28" s="2">
        <v>5.2999999999999999E-2</v>
      </c>
      <c r="J28" s="2">
        <v>5.2999999999999999E-2</v>
      </c>
      <c r="K28" s="2">
        <v>5.5E-2</v>
      </c>
      <c r="L28" s="2">
        <v>0.04</v>
      </c>
      <c r="M28" s="2">
        <v>0.04</v>
      </c>
      <c r="N28" s="2">
        <v>4.1000000000000002E-2</v>
      </c>
      <c r="O28" s="2"/>
      <c r="P28" s="2"/>
      <c r="Q28" s="2"/>
      <c r="R28" s="2">
        <v>4.8000000000000001E-2</v>
      </c>
      <c r="S28" s="2">
        <v>4.3999999999999997E-2</v>
      </c>
      <c r="T28" s="2">
        <v>4.4999999999999998E-2</v>
      </c>
      <c r="U28" s="2">
        <v>0.33100000000000002</v>
      </c>
      <c r="V28" s="2">
        <v>4.7E-2</v>
      </c>
      <c r="W28" s="2">
        <v>4.9000000000000002E-2</v>
      </c>
      <c r="X28" s="2">
        <v>0.54</v>
      </c>
      <c r="Y28" s="2">
        <v>0.46899999999999997</v>
      </c>
      <c r="Z28" s="2">
        <v>0.41599999999999998</v>
      </c>
      <c r="AA28" s="2"/>
      <c r="AB28" s="2"/>
      <c r="AC28" s="2"/>
      <c r="AD28" s="2">
        <v>0.05</v>
      </c>
      <c r="AE28" s="2">
        <v>0.05</v>
      </c>
      <c r="AF28" s="2">
        <v>0.05</v>
      </c>
      <c r="AG28" s="2">
        <v>5.5E-2</v>
      </c>
      <c r="AH28" s="2">
        <v>5.5E-2</v>
      </c>
      <c r="AI28" s="2">
        <v>5.3999999999999999E-2</v>
      </c>
      <c r="AJ28" s="2"/>
      <c r="AK28" s="2"/>
      <c r="AL28" s="2"/>
      <c r="AM28" s="2">
        <v>5.5E-2</v>
      </c>
      <c r="AN28" s="2">
        <v>5.5E-2</v>
      </c>
      <c r="AO28" s="2">
        <v>5.5E-2</v>
      </c>
      <c r="AP28" s="2">
        <v>4.7E-2</v>
      </c>
      <c r="AQ28" s="2">
        <v>4.4999999999999998E-2</v>
      </c>
      <c r="AR28" s="2">
        <v>4.3999999999999997E-2</v>
      </c>
      <c r="AS28" s="2">
        <v>7.9000000000000001E-2</v>
      </c>
      <c r="AT28" s="2">
        <v>8.3000000000000004E-2</v>
      </c>
      <c r="AU28" s="2">
        <v>7.6999999999999999E-2</v>
      </c>
      <c r="AV28" s="2">
        <v>0.04</v>
      </c>
      <c r="AW28" s="2">
        <v>3.9E-2</v>
      </c>
      <c r="AX28" s="2">
        <v>3.9E-2</v>
      </c>
      <c r="AY28" s="2">
        <v>6.7000000000000004E-2</v>
      </c>
      <c r="AZ28" s="2">
        <v>6.7000000000000004E-2</v>
      </c>
      <c r="BA28" s="2">
        <v>6.4000000000000001E-2</v>
      </c>
      <c r="BB28" s="2">
        <v>5.0999999999999997E-2</v>
      </c>
      <c r="BC28" s="2">
        <v>0.05</v>
      </c>
      <c r="BD28" s="2">
        <v>5.0999999999999997E-2</v>
      </c>
      <c r="BE28" s="2">
        <v>0.57099999999999995</v>
      </c>
      <c r="BF28" s="2">
        <v>0.94299999999999995</v>
      </c>
      <c r="BG28" s="2">
        <v>0.73199999999999998</v>
      </c>
      <c r="BH28" s="2">
        <v>5.8000000000000003E-2</v>
      </c>
      <c r="BI28" s="2">
        <v>5.8999999999999997E-2</v>
      </c>
      <c r="BJ28" s="2">
        <v>5.6000000000000001E-2</v>
      </c>
      <c r="BK28" s="2">
        <v>0.04</v>
      </c>
      <c r="BL28" s="2">
        <v>0.04</v>
      </c>
      <c r="BM28" s="2">
        <v>0.04</v>
      </c>
      <c r="BN28" s="2">
        <v>4.2999999999999997E-2</v>
      </c>
      <c r="BO28" s="2">
        <v>3.9E-2</v>
      </c>
      <c r="BP28" s="2">
        <v>3.9E-2</v>
      </c>
      <c r="BQ28" s="2">
        <v>3.9E-2</v>
      </c>
      <c r="BR28" s="2">
        <v>0.04</v>
      </c>
      <c r="BS28" s="2">
        <v>3.7999999999999999E-2</v>
      </c>
      <c r="BT28" s="2">
        <v>0.04</v>
      </c>
      <c r="BU28" s="2">
        <v>3.9E-2</v>
      </c>
      <c r="BV28" s="2">
        <v>0.04</v>
      </c>
    </row>
    <row r="29" spans="1:74" x14ac:dyDescent="0.25">
      <c r="A29" s="3">
        <v>60</v>
      </c>
      <c r="B29">
        <v>185</v>
      </c>
      <c r="C29" s="2">
        <v>6.2E-2</v>
      </c>
      <c r="D29" s="2">
        <v>6.0999999999999999E-2</v>
      </c>
      <c r="E29" s="2">
        <v>0.06</v>
      </c>
      <c r="F29" s="2"/>
      <c r="G29" s="2"/>
      <c r="H29" s="2"/>
      <c r="I29" s="2">
        <v>5.2999999999999999E-2</v>
      </c>
      <c r="J29" s="2">
        <v>5.2999999999999999E-2</v>
      </c>
      <c r="K29" s="2">
        <v>5.3999999999999999E-2</v>
      </c>
      <c r="L29" s="2">
        <v>0.04</v>
      </c>
      <c r="M29" s="2">
        <v>4.1000000000000002E-2</v>
      </c>
      <c r="N29" s="2">
        <v>4.1000000000000002E-2</v>
      </c>
      <c r="O29" s="2"/>
      <c r="P29" s="2"/>
      <c r="Q29" s="2"/>
      <c r="R29" s="2">
        <v>4.7E-2</v>
      </c>
      <c r="S29" s="2">
        <v>4.4999999999999998E-2</v>
      </c>
      <c r="T29" s="2">
        <v>4.4999999999999998E-2</v>
      </c>
      <c r="U29" s="2">
        <v>0.32700000000000001</v>
      </c>
      <c r="V29" s="2">
        <v>4.7E-2</v>
      </c>
      <c r="W29" s="2">
        <v>4.9000000000000002E-2</v>
      </c>
      <c r="X29" s="2">
        <v>0.54</v>
      </c>
      <c r="Y29" s="2">
        <v>0.46400000000000002</v>
      </c>
      <c r="Z29" s="2">
        <v>0.42299999999999999</v>
      </c>
      <c r="AA29" s="2"/>
      <c r="AB29" s="2"/>
      <c r="AC29" s="2"/>
      <c r="AD29" s="2">
        <v>4.9000000000000002E-2</v>
      </c>
      <c r="AE29" s="2">
        <v>4.9000000000000002E-2</v>
      </c>
      <c r="AF29" s="2">
        <v>4.9000000000000002E-2</v>
      </c>
      <c r="AG29" s="2">
        <v>5.6000000000000001E-2</v>
      </c>
      <c r="AH29" s="2">
        <v>5.6000000000000001E-2</v>
      </c>
      <c r="AI29" s="2">
        <v>5.3999999999999999E-2</v>
      </c>
      <c r="AJ29" s="2"/>
      <c r="AK29" s="2"/>
      <c r="AL29" s="2"/>
      <c r="AM29" s="2">
        <v>5.5E-2</v>
      </c>
      <c r="AN29" s="2">
        <v>5.5E-2</v>
      </c>
      <c r="AO29" s="2">
        <v>5.5E-2</v>
      </c>
      <c r="AP29" s="2">
        <v>4.8000000000000001E-2</v>
      </c>
      <c r="AQ29" s="2">
        <v>4.5999999999999999E-2</v>
      </c>
      <c r="AR29" s="2">
        <v>4.5999999999999999E-2</v>
      </c>
      <c r="AS29" s="2">
        <v>8.8999999999999996E-2</v>
      </c>
      <c r="AT29" s="2">
        <v>9.2999999999999999E-2</v>
      </c>
      <c r="AU29" s="2">
        <v>8.4000000000000005E-2</v>
      </c>
      <c r="AV29" s="2">
        <v>0.04</v>
      </c>
      <c r="AW29" s="2">
        <v>3.9E-2</v>
      </c>
      <c r="AX29" s="2">
        <v>3.9E-2</v>
      </c>
      <c r="AY29" s="2">
        <v>7.1999999999999995E-2</v>
      </c>
      <c r="AZ29" s="2">
        <v>7.1999999999999995E-2</v>
      </c>
      <c r="BA29" s="2">
        <v>6.8000000000000005E-2</v>
      </c>
      <c r="BB29" s="2">
        <v>5.0999999999999997E-2</v>
      </c>
      <c r="BC29" s="2">
        <v>0.05</v>
      </c>
      <c r="BD29" s="2">
        <v>0.05</v>
      </c>
      <c r="BE29" s="2">
        <v>0.57199999999999995</v>
      </c>
      <c r="BF29" s="2">
        <v>0.95799999999999996</v>
      </c>
      <c r="BG29" s="2">
        <v>0.73299999999999998</v>
      </c>
      <c r="BH29" s="2">
        <v>0.06</v>
      </c>
      <c r="BI29" s="2">
        <v>6.0999999999999999E-2</v>
      </c>
      <c r="BJ29" s="2">
        <v>5.7000000000000002E-2</v>
      </c>
      <c r="BK29" s="2">
        <v>3.9E-2</v>
      </c>
      <c r="BL29" s="2">
        <v>0.04</v>
      </c>
      <c r="BM29" s="2">
        <v>3.9E-2</v>
      </c>
      <c r="BN29" s="2">
        <v>4.2999999999999997E-2</v>
      </c>
      <c r="BO29" s="2">
        <v>0.04</v>
      </c>
      <c r="BP29" s="2">
        <v>3.9E-2</v>
      </c>
      <c r="BQ29" s="2">
        <v>3.9E-2</v>
      </c>
      <c r="BR29" s="2">
        <v>3.9E-2</v>
      </c>
      <c r="BS29" s="2">
        <v>3.9E-2</v>
      </c>
      <c r="BT29" s="2">
        <v>3.9E-2</v>
      </c>
      <c r="BU29" s="2">
        <v>0.04</v>
      </c>
      <c r="BV29" s="2">
        <v>4.2000000000000003E-2</v>
      </c>
    </row>
    <row r="30" spans="1:74" x14ac:dyDescent="0.25">
      <c r="A30" s="3">
        <v>60</v>
      </c>
      <c r="B30">
        <v>215</v>
      </c>
      <c r="C30" s="2">
        <v>6.2E-2</v>
      </c>
      <c r="D30" s="2">
        <v>6.0999999999999999E-2</v>
      </c>
      <c r="E30" s="2">
        <v>0.06</v>
      </c>
      <c r="F30" s="2"/>
      <c r="G30" s="2"/>
      <c r="H30" s="2"/>
      <c r="I30" s="2">
        <v>5.1999999999999998E-2</v>
      </c>
      <c r="J30" s="2">
        <v>5.2999999999999999E-2</v>
      </c>
      <c r="K30" s="2">
        <v>5.5E-2</v>
      </c>
      <c r="L30" s="2">
        <v>0.04</v>
      </c>
      <c r="M30" s="2">
        <v>4.1000000000000002E-2</v>
      </c>
      <c r="N30" s="2">
        <v>4.1000000000000002E-2</v>
      </c>
      <c r="O30" s="2"/>
      <c r="P30" s="2"/>
      <c r="Q30" s="2"/>
      <c r="R30" s="2">
        <v>4.8000000000000001E-2</v>
      </c>
      <c r="S30" s="2">
        <v>4.3999999999999997E-2</v>
      </c>
      <c r="T30" s="2">
        <v>4.5999999999999999E-2</v>
      </c>
      <c r="U30" s="2">
        <v>0.32800000000000001</v>
      </c>
      <c r="V30" s="2">
        <v>4.7E-2</v>
      </c>
      <c r="W30" s="2">
        <v>4.8000000000000001E-2</v>
      </c>
      <c r="X30" s="2">
        <v>0.53700000000000003</v>
      </c>
      <c r="Y30" s="2">
        <v>0.45500000000000002</v>
      </c>
      <c r="Z30" s="2">
        <v>0.41699999999999998</v>
      </c>
      <c r="AA30" s="2">
        <v>6.7000000000000004E-2</v>
      </c>
      <c r="AB30" s="2">
        <v>6.3E-2</v>
      </c>
      <c r="AC30" s="2">
        <v>6.5000000000000002E-2</v>
      </c>
      <c r="AD30" s="2">
        <v>4.9000000000000002E-2</v>
      </c>
      <c r="AE30" s="2">
        <v>4.9000000000000002E-2</v>
      </c>
      <c r="AF30" s="2">
        <v>4.9000000000000002E-2</v>
      </c>
      <c r="AG30" s="2">
        <v>5.6000000000000001E-2</v>
      </c>
      <c r="AH30" s="2">
        <v>5.6000000000000001E-2</v>
      </c>
      <c r="AI30" s="2">
        <v>5.5E-2</v>
      </c>
      <c r="AJ30" s="2"/>
      <c r="AK30" s="2"/>
      <c r="AL30" s="2"/>
      <c r="AM30" s="2">
        <v>5.3999999999999999E-2</v>
      </c>
      <c r="AN30" s="2">
        <v>5.5E-2</v>
      </c>
      <c r="AO30" s="2">
        <v>5.5E-2</v>
      </c>
      <c r="AP30" s="2">
        <v>0.05</v>
      </c>
      <c r="AQ30" s="2">
        <v>4.7E-2</v>
      </c>
      <c r="AR30" s="2">
        <v>4.7E-2</v>
      </c>
      <c r="AS30" s="2">
        <v>0.10100000000000001</v>
      </c>
      <c r="AT30" s="2">
        <v>0.10299999999999999</v>
      </c>
      <c r="AU30" s="2">
        <v>9.5000000000000001E-2</v>
      </c>
      <c r="AV30" s="2">
        <v>0.04</v>
      </c>
      <c r="AW30" s="2">
        <v>3.7999999999999999E-2</v>
      </c>
      <c r="AX30" s="2">
        <v>3.9E-2</v>
      </c>
      <c r="AY30" s="2">
        <v>7.5999999999999998E-2</v>
      </c>
      <c r="AZ30" s="2">
        <v>7.5999999999999998E-2</v>
      </c>
      <c r="BA30" s="2">
        <v>7.1999999999999995E-2</v>
      </c>
      <c r="BB30" s="2">
        <v>0.05</v>
      </c>
      <c r="BC30" s="2">
        <v>0.05</v>
      </c>
      <c r="BD30" s="2">
        <v>0.05</v>
      </c>
      <c r="BE30" s="2">
        <v>0.58199999999999996</v>
      </c>
      <c r="BF30" s="2">
        <v>0.95699999999999996</v>
      </c>
      <c r="BG30" s="2">
        <v>0.745</v>
      </c>
      <c r="BH30" s="2">
        <v>6.2E-2</v>
      </c>
      <c r="BI30" s="2">
        <v>6.2E-2</v>
      </c>
      <c r="BJ30" s="2">
        <v>5.8999999999999997E-2</v>
      </c>
      <c r="BK30" s="2">
        <v>0.04</v>
      </c>
      <c r="BL30" s="2">
        <v>0.04</v>
      </c>
      <c r="BM30" s="2">
        <v>0.04</v>
      </c>
      <c r="BN30" s="2">
        <v>4.2999999999999997E-2</v>
      </c>
      <c r="BO30" s="2">
        <v>0.04</v>
      </c>
      <c r="BP30" s="2">
        <v>3.9E-2</v>
      </c>
      <c r="BQ30" s="2">
        <v>0.04</v>
      </c>
      <c r="BR30" s="2">
        <v>0.04</v>
      </c>
      <c r="BS30" s="2">
        <v>3.9E-2</v>
      </c>
      <c r="BT30" s="2">
        <v>3.9E-2</v>
      </c>
      <c r="BU30" s="2">
        <v>3.9E-2</v>
      </c>
      <c r="BV30" s="2">
        <v>4.2000000000000003E-2</v>
      </c>
    </row>
    <row r="31" spans="1:74" x14ac:dyDescent="0.25">
      <c r="A31" s="3">
        <v>60</v>
      </c>
      <c r="B31">
        <v>245</v>
      </c>
      <c r="C31" s="2">
        <v>6.3E-2</v>
      </c>
      <c r="D31" s="2">
        <v>6.2E-2</v>
      </c>
      <c r="E31" s="2">
        <v>0.06</v>
      </c>
      <c r="F31" s="2"/>
      <c r="G31" s="2"/>
      <c r="H31" s="2"/>
      <c r="I31" s="2">
        <v>5.1999999999999998E-2</v>
      </c>
      <c r="J31" s="2">
        <v>5.2999999999999999E-2</v>
      </c>
      <c r="K31" s="2">
        <v>5.3999999999999999E-2</v>
      </c>
      <c r="L31" s="2">
        <v>0.04</v>
      </c>
      <c r="M31" s="2">
        <v>0.04</v>
      </c>
      <c r="N31" s="2">
        <v>4.1000000000000002E-2</v>
      </c>
      <c r="O31" s="2">
        <v>7.3999999999999996E-2</v>
      </c>
      <c r="P31" s="2">
        <v>7.0999999999999994E-2</v>
      </c>
      <c r="Q31" s="2">
        <v>6.8000000000000005E-2</v>
      </c>
      <c r="R31" s="2">
        <v>4.8000000000000001E-2</v>
      </c>
      <c r="S31" s="2">
        <v>4.3999999999999997E-2</v>
      </c>
      <c r="T31" s="2">
        <v>4.5999999999999999E-2</v>
      </c>
      <c r="U31" s="2">
        <v>0.33300000000000002</v>
      </c>
      <c r="V31" s="2">
        <v>4.7E-2</v>
      </c>
      <c r="W31" s="2">
        <v>4.8000000000000001E-2</v>
      </c>
      <c r="X31" s="2"/>
      <c r="Y31" s="2"/>
      <c r="Z31" s="2"/>
      <c r="AA31" s="2">
        <v>7.0000000000000007E-2</v>
      </c>
      <c r="AB31" s="2">
        <v>6.6000000000000003E-2</v>
      </c>
      <c r="AC31" s="2">
        <v>6.8000000000000005E-2</v>
      </c>
      <c r="AD31" s="2">
        <v>0.05</v>
      </c>
      <c r="AE31" s="2">
        <v>4.9000000000000002E-2</v>
      </c>
      <c r="AF31" s="2">
        <v>4.9000000000000002E-2</v>
      </c>
      <c r="AG31" s="2">
        <v>5.6000000000000001E-2</v>
      </c>
      <c r="AH31" s="2">
        <v>5.6000000000000001E-2</v>
      </c>
      <c r="AI31" s="2">
        <v>5.5E-2</v>
      </c>
      <c r="AJ31" s="2"/>
      <c r="AK31" s="2"/>
      <c r="AL31" s="2"/>
      <c r="AM31" s="2">
        <v>5.5E-2</v>
      </c>
      <c r="AN31" s="2">
        <v>5.5E-2</v>
      </c>
      <c r="AO31" s="2">
        <v>5.5E-2</v>
      </c>
      <c r="AP31" s="2"/>
      <c r="AQ31" s="2"/>
      <c r="AR31" s="2"/>
      <c r="AS31" s="2">
        <v>0.114</v>
      </c>
      <c r="AT31" s="2">
        <v>0.11600000000000001</v>
      </c>
      <c r="AU31" s="2">
        <v>0.107</v>
      </c>
      <c r="AV31" s="2">
        <v>0.04</v>
      </c>
      <c r="AW31" s="2">
        <v>3.9E-2</v>
      </c>
      <c r="AX31" s="2">
        <v>3.9E-2</v>
      </c>
      <c r="AY31" s="2">
        <v>8.2000000000000003E-2</v>
      </c>
      <c r="AZ31" s="2">
        <v>8.2000000000000003E-2</v>
      </c>
      <c r="BA31" s="2">
        <v>7.8E-2</v>
      </c>
      <c r="BB31" s="2">
        <v>0.05</v>
      </c>
      <c r="BC31" s="2">
        <v>0.05</v>
      </c>
      <c r="BD31" s="2">
        <v>5.0999999999999997E-2</v>
      </c>
      <c r="BE31" s="2">
        <v>0.59399999999999997</v>
      </c>
      <c r="BF31" s="2">
        <v>0.92500000000000004</v>
      </c>
      <c r="BG31" s="2">
        <v>0.73499999999999999</v>
      </c>
      <c r="BH31" s="2">
        <v>6.5000000000000002E-2</v>
      </c>
      <c r="BI31" s="2">
        <v>6.5000000000000002E-2</v>
      </c>
      <c r="BJ31" s="2">
        <v>6.0999999999999999E-2</v>
      </c>
      <c r="BK31" s="2">
        <v>0.04</v>
      </c>
      <c r="BL31" s="2">
        <v>3.9E-2</v>
      </c>
      <c r="BM31" s="2">
        <v>3.9E-2</v>
      </c>
      <c r="BN31" s="2">
        <v>4.2999999999999997E-2</v>
      </c>
      <c r="BO31" s="2">
        <v>3.9E-2</v>
      </c>
      <c r="BP31" s="2">
        <v>3.9E-2</v>
      </c>
      <c r="BQ31" s="2">
        <v>0.04</v>
      </c>
      <c r="BR31" s="2">
        <v>3.9E-2</v>
      </c>
      <c r="BS31" s="2">
        <v>3.9E-2</v>
      </c>
      <c r="BT31" s="2">
        <v>0.04</v>
      </c>
      <c r="BU31" s="2">
        <v>0.04</v>
      </c>
      <c r="BV31" s="2">
        <v>4.2000000000000003E-2</v>
      </c>
    </row>
    <row r="32" spans="1:74" x14ac:dyDescent="0.25">
      <c r="A32" s="3">
        <v>60</v>
      </c>
      <c r="B32">
        <v>275</v>
      </c>
      <c r="C32" s="2">
        <v>6.3E-2</v>
      </c>
      <c r="D32" s="2">
        <v>6.0999999999999999E-2</v>
      </c>
      <c r="E32" s="2">
        <v>0.06</v>
      </c>
      <c r="F32" s="2"/>
      <c r="G32" s="2"/>
      <c r="H32" s="2"/>
      <c r="I32" s="2">
        <v>5.1999999999999998E-2</v>
      </c>
      <c r="J32" s="2">
        <v>5.2999999999999999E-2</v>
      </c>
      <c r="K32" s="2">
        <v>5.5E-2</v>
      </c>
      <c r="L32" s="2">
        <v>4.2999999999999997E-2</v>
      </c>
      <c r="M32" s="2">
        <v>0.04</v>
      </c>
      <c r="N32" s="2">
        <v>0.04</v>
      </c>
      <c r="O32" s="2">
        <v>0.08</v>
      </c>
      <c r="P32" s="2">
        <v>7.8E-2</v>
      </c>
      <c r="Q32" s="2">
        <v>7.3999999999999996E-2</v>
      </c>
      <c r="R32" s="2">
        <v>4.8000000000000001E-2</v>
      </c>
      <c r="S32" s="2">
        <v>4.3999999999999997E-2</v>
      </c>
      <c r="T32" s="2">
        <v>4.4999999999999998E-2</v>
      </c>
      <c r="U32" s="2">
        <v>0.33600000000000002</v>
      </c>
      <c r="V32" s="2">
        <v>4.8000000000000001E-2</v>
      </c>
      <c r="W32" s="2">
        <v>4.8000000000000001E-2</v>
      </c>
      <c r="X32" s="2"/>
      <c r="Y32" s="2"/>
      <c r="Z32" s="2"/>
      <c r="AA32" s="2">
        <v>7.2999999999999995E-2</v>
      </c>
      <c r="AB32" s="2">
        <v>7.0000000000000007E-2</v>
      </c>
      <c r="AC32" s="2">
        <v>7.1999999999999995E-2</v>
      </c>
      <c r="AD32" s="2">
        <v>4.9000000000000002E-2</v>
      </c>
      <c r="AE32" s="2">
        <v>4.9000000000000002E-2</v>
      </c>
      <c r="AF32" s="2">
        <v>4.9000000000000002E-2</v>
      </c>
      <c r="AG32" s="2">
        <v>5.6000000000000001E-2</v>
      </c>
      <c r="AH32" s="2">
        <v>5.6000000000000001E-2</v>
      </c>
      <c r="AI32" s="2">
        <v>5.5E-2</v>
      </c>
      <c r="AJ32" s="2"/>
      <c r="AK32" s="2"/>
      <c r="AL32" s="2"/>
      <c r="AM32" s="2">
        <v>6.0999999999999999E-2</v>
      </c>
      <c r="AN32" s="2">
        <v>5.5E-2</v>
      </c>
      <c r="AO32" s="2">
        <v>5.5E-2</v>
      </c>
      <c r="AP32" s="2"/>
      <c r="AQ32" s="2"/>
      <c r="AR32" s="2"/>
      <c r="AS32" s="2">
        <v>0.127</v>
      </c>
      <c r="AT32" s="2">
        <v>0.13100000000000001</v>
      </c>
      <c r="AU32" s="2">
        <v>0.121</v>
      </c>
      <c r="AV32" s="2">
        <v>0.04</v>
      </c>
      <c r="AW32" s="2">
        <v>3.9E-2</v>
      </c>
      <c r="AX32" s="2">
        <v>3.9E-2</v>
      </c>
      <c r="AY32" s="2">
        <v>8.7999999999999995E-2</v>
      </c>
      <c r="AZ32" s="2">
        <v>8.8999999999999996E-2</v>
      </c>
      <c r="BA32" s="2">
        <v>8.4000000000000005E-2</v>
      </c>
      <c r="BB32" s="2">
        <v>0.05</v>
      </c>
      <c r="BC32" s="2">
        <v>0.05</v>
      </c>
      <c r="BD32" s="2">
        <v>0.05</v>
      </c>
      <c r="BE32" s="2">
        <v>0.61899999999999999</v>
      </c>
      <c r="BF32" s="2">
        <v>0.91700000000000004</v>
      </c>
      <c r="BG32" s="2">
        <v>0.71299999999999997</v>
      </c>
      <c r="BH32" s="2">
        <v>6.6000000000000003E-2</v>
      </c>
      <c r="BI32" s="2">
        <v>6.6000000000000003E-2</v>
      </c>
      <c r="BJ32" s="2">
        <v>6.3E-2</v>
      </c>
      <c r="BK32" s="2">
        <v>0.04</v>
      </c>
      <c r="BL32" s="2">
        <v>0.04</v>
      </c>
      <c r="BM32" s="2">
        <v>0.04</v>
      </c>
      <c r="BN32" s="2">
        <v>4.2999999999999997E-2</v>
      </c>
      <c r="BO32" s="2">
        <v>0.04</v>
      </c>
      <c r="BP32" s="2">
        <v>3.9E-2</v>
      </c>
      <c r="BQ32" s="2">
        <v>0.04</v>
      </c>
      <c r="BR32" s="2">
        <v>0.04</v>
      </c>
      <c r="BS32" s="2">
        <v>3.9E-2</v>
      </c>
      <c r="BT32" s="2">
        <v>0.04</v>
      </c>
      <c r="BU32" s="2">
        <v>3.9E-2</v>
      </c>
      <c r="BV32" s="2">
        <v>4.2000000000000003E-2</v>
      </c>
    </row>
    <row r="33" spans="1:74" x14ac:dyDescent="0.25">
      <c r="A33" s="3">
        <v>60</v>
      </c>
      <c r="B33">
        <v>305</v>
      </c>
      <c r="C33" s="2">
        <v>6.4000000000000001E-2</v>
      </c>
      <c r="D33" s="2">
        <v>6.2E-2</v>
      </c>
      <c r="E33" s="2">
        <v>6.0999999999999999E-2</v>
      </c>
      <c r="F33" s="2"/>
      <c r="G33" s="2"/>
      <c r="H33" s="2"/>
      <c r="I33" s="2">
        <v>5.3999999999999999E-2</v>
      </c>
      <c r="J33" s="2">
        <v>5.2999999999999999E-2</v>
      </c>
      <c r="K33" s="2">
        <v>5.5E-2</v>
      </c>
      <c r="L33" s="2"/>
      <c r="M33" s="2"/>
      <c r="N33" s="2"/>
      <c r="O33" s="2">
        <v>8.7999999999999995E-2</v>
      </c>
      <c r="P33" s="2">
        <v>8.5000000000000006E-2</v>
      </c>
      <c r="Q33" s="2">
        <v>8.2000000000000003E-2</v>
      </c>
      <c r="R33" s="2">
        <v>5.3999999999999999E-2</v>
      </c>
      <c r="S33" s="2">
        <v>4.3999999999999997E-2</v>
      </c>
      <c r="T33" s="2">
        <v>4.4999999999999998E-2</v>
      </c>
      <c r="U33" s="2">
        <v>0.33400000000000002</v>
      </c>
      <c r="V33" s="2">
        <v>4.7E-2</v>
      </c>
      <c r="W33" s="2">
        <v>4.8000000000000001E-2</v>
      </c>
      <c r="X33" s="2"/>
      <c r="Y33" s="2"/>
      <c r="Z33" s="2"/>
      <c r="AA33" s="2">
        <v>7.5999999999999998E-2</v>
      </c>
      <c r="AB33" s="2">
        <v>7.2999999999999995E-2</v>
      </c>
      <c r="AC33" s="2">
        <v>7.5999999999999998E-2</v>
      </c>
      <c r="AD33" s="2">
        <v>4.9000000000000002E-2</v>
      </c>
      <c r="AE33" s="2">
        <v>4.9000000000000002E-2</v>
      </c>
      <c r="AF33" s="2">
        <v>4.9000000000000002E-2</v>
      </c>
      <c r="AG33" s="2">
        <v>5.6000000000000001E-2</v>
      </c>
      <c r="AH33" s="2">
        <v>5.7000000000000002E-2</v>
      </c>
      <c r="AI33" s="2">
        <v>5.5E-2</v>
      </c>
      <c r="AJ33" s="2"/>
      <c r="AK33" s="2"/>
      <c r="AL33" s="2"/>
      <c r="AM33" s="2"/>
      <c r="AN33" s="2"/>
      <c r="AO33" s="2"/>
      <c r="AP33" s="2"/>
      <c r="AQ33" s="2"/>
      <c r="AR33" s="2"/>
      <c r="AS33" s="2">
        <v>0.14000000000000001</v>
      </c>
      <c r="AT33" s="2">
        <v>0.14599999999999999</v>
      </c>
      <c r="AU33" s="2">
        <v>0.13400000000000001</v>
      </c>
      <c r="AV33" s="2">
        <v>0.04</v>
      </c>
      <c r="AW33" s="2">
        <v>3.9E-2</v>
      </c>
      <c r="AX33" s="2">
        <v>0.04</v>
      </c>
      <c r="AY33" s="2">
        <v>9.5000000000000001E-2</v>
      </c>
      <c r="AZ33" s="2">
        <v>9.6000000000000002E-2</v>
      </c>
      <c r="BA33" s="2">
        <v>0.09</v>
      </c>
      <c r="BB33" s="2">
        <v>5.0999999999999997E-2</v>
      </c>
      <c r="BC33" s="2">
        <v>0.05</v>
      </c>
      <c r="BD33" s="2">
        <v>0.05</v>
      </c>
      <c r="BE33" s="2">
        <v>0.623</v>
      </c>
      <c r="BF33" s="2">
        <v>0.91900000000000004</v>
      </c>
      <c r="BG33" s="2">
        <v>0.71599999999999997</v>
      </c>
      <c r="BH33" s="2">
        <v>6.9000000000000006E-2</v>
      </c>
      <c r="BI33" s="2">
        <v>6.9000000000000006E-2</v>
      </c>
      <c r="BJ33" s="2">
        <v>6.5000000000000002E-2</v>
      </c>
      <c r="BK33" s="2">
        <v>3.9E-2</v>
      </c>
      <c r="BL33" s="2">
        <v>0.04</v>
      </c>
      <c r="BM33" s="2">
        <v>0.04</v>
      </c>
      <c r="BN33" s="2">
        <v>4.2999999999999997E-2</v>
      </c>
      <c r="BO33" s="2">
        <v>0.04</v>
      </c>
      <c r="BP33" s="2">
        <v>3.9E-2</v>
      </c>
      <c r="BQ33" s="2">
        <v>3.9E-2</v>
      </c>
      <c r="BR33" s="2">
        <v>3.9E-2</v>
      </c>
      <c r="BS33" s="2">
        <v>3.9E-2</v>
      </c>
      <c r="BT33" s="2">
        <v>0.04</v>
      </c>
      <c r="BU33" s="2">
        <v>3.9E-2</v>
      </c>
      <c r="BV33" s="2">
        <v>0.04</v>
      </c>
    </row>
    <row r="34" spans="1:74" x14ac:dyDescent="0.25">
      <c r="A34" s="3">
        <v>60</v>
      </c>
      <c r="B34" t="s">
        <v>52</v>
      </c>
      <c r="C34">
        <f>SLOPE(C23:C33,B23:B33)</f>
        <v>6.8686868686868745E-6</v>
      </c>
      <c r="D34">
        <f>SLOPE(D23:D33,B23:B33)</f>
        <v>2.8282828282828307E-6</v>
      </c>
      <c r="E34">
        <f>SLOPE(E23:E33,B23:B33)</f>
        <v>-6.0606060606060661E-6</v>
      </c>
      <c r="F34" s="4">
        <f>SLOPE(F23:F33,B23:B33)</f>
        <v>2.4499999999999991E-3</v>
      </c>
      <c r="G34" s="4">
        <f>SLOPE(G23:G33,B23:B33)</f>
        <v>2.8833333333333332E-3</v>
      </c>
      <c r="H34" s="4">
        <f>SLOPE(H23:H33,B23:B33)</f>
        <v>3.2499999999999999E-3</v>
      </c>
      <c r="I34">
        <f>SLOPE(I23:I33,B23:B33)</f>
        <v>3.9682539682539715E-6</v>
      </c>
      <c r="J34">
        <f>SLOPE(J23:J33,B23:B33)</f>
        <v>0</v>
      </c>
      <c r="K34">
        <f>SLOPE(K23:K33,B23:B33)</f>
        <v>-7.936507936507944E-7</v>
      </c>
      <c r="L34" s="4">
        <f>SLOPE(L23:L33,B23:B33)</f>
        <v>6.6666666666666573E-6</v>
      </c>
      <c r="M34" s="4">
        <f>SLOPE(M23:M33,B23:B33)</f>
        <v>-3.3333333333333363E-6</v>
      </c>
      <c r="N34" s="4">
        <f>SLOPE(N23:N33,B23:B33)</f>
        <v>-2.2222222222222242E-6</v>
      </c>
      <c r="O34" s="5">
        <f>SLOPE(O23:O33,B23:B33)</f>
        <v>2.333333333333333E-4</v>
      </c>
      <c r="P34" s="5">
        <f>SLOPE(P23:P33,B23:B33)</f>
        <v>2.3333333333333355E-4</v>
      </c>
      <c r="Q34" s="5">
        <f>SLOPE(Q23:Q33,B23:B33)</f>
        <v>2.333333333333333E-4</v>
      </c>
      <c r="R34" s="4">
        <f>SLOPE(R23:R33,B23:B33)</f>
        <v>1.0303030303030299E-5</v>
      </c>
      <c r="S34" s="4">
        <f>SLOPE(S23:S33,B23:B33)</f>
        <v>-6.0606060606060661E-6</v>
      </c>
      <c r="T34" s="4">
        <f>SLOPE(T23:T33,B23:B33)</f>
        <v>-1.6161616161616177E-6</v>
      </c>
      <c r="U34" s="4">
        <f>SLOPE(U23:U33,B23:B33)</f>
        <v>1.1212121212121222E-5</v>
      </c>
      <c r="V34" s="4">
        <f>SLOPE(V23:V33,B23:B33)</f>
        <v>-1.212121212121213E-6</v>
      </c>
      <c r="W34" s="4">
        <f>SLOPE(W23:W33,B23:B33)</f>
        <v>-5.7575757575757628E-6</v>
      </c>
      <c r="X34" s="5">
        <f>SLOPE(X23:X33,B23:B33)</f>
        <v>1.2380952380952392E-4</v>
      </c>
      <c r="Y34" s="5">
        <f>SLOPE(Y23:Y33,B23:B33)</f>
        <v>-2.7380952380952471E-5</v>
      </c>
      <c r="Z34" s="5">
        <f>SLOPE(Z23:Z33,B23:B33)</f>
        <v>9.6428571428571201E-5</v>
      </c>
      <c r="AA34" s="4">
        <f>SLOPE(AA23:AA33,B23:B33)</f>
        <v>9.999999999999991E-5</v>
      </c>
      <c r="AB34" s="4">
        <f>SLOPE(AB23:AB33,B23:B33)</f>
        <v>1.1333333333333329E-4</v>
      </c>
      <c r="AC34" s="4">
        <f>SLOPE(AC23:AC33,B23:B33)</f>
        <v>1.2333333333333326E-4</v>
      </c>
      <c r="AD34" s="5">
        <f>SLOPE(AD23:AD33,B23:B33)</f>
        <v>-3.030303030303033E-6</v>
      </c>
      <c r="AE34" s="5">
        <f>SLOPE(AE23:AE33,B23:B33)</f>
        <v>-2.6262626262626284E-6</v>
      </c>
      <c r="AF34" s="5">
        <f>SLOPE(AF23:AF33,B23:B33)</f>
        <v>-5.6565656565656572E-6</v>
      </c>
      <c r="AG34" s="4">
        <f>SLOPE(AG23:AG33,B23:B33)</f>
        <v>8.8888888888888968E-6</v>
      </c>
      <c r="AH34" s="4">
        <f>SLOPE(AH23:AH33,B23:B33)</f>
        <v>6.8686868686868745E-6</v>
      </c>
      <c r="AI34" s="4">
        <f>SLOPE(AI23:AI33,B23:B33)</f>
        <v>3.030303030303033E-6</v>
      </c>
      <c r="AJ34" s="5">
        <f>SLOPE(AJ23:AJ33,B23:B33)</f>
        <v>2.7499999999999985E-3</v>
      </c>
      <c r="AK34" s="5">
        <f>SLOPE(AK23:AK33,B23:B33)</f>
        <v>3.7166666666666663E-3</v>
      </c>
      <c r="AL34" s="5">
        <f>SLOPE(AL23:AL33,B23:B33)</f>
        <v>3.7500000000000012E-3</v>
      </c>
      <c r="AM34" s="4">
        <f>SLOPE(AM23:AM33,B23:B33)</f>
        <v>9.9999999999999923E-6</v>
      </c>
      <c r="AN34" s="4">
        <f>SLOPE(AN23:AN33,B23:B33)</f>
        <v>-2.2222222222222242E-6</v>
      </c>
      <c r="AO34" s="4">
        <f>SLOPE(AO23:AO33,B23:B33)</f>
        <v>-5.5555555555555609E-6</v>
      </c>
      <c r="AP34" s="5">
        <f>SLOPE(AP23:AP33,B23:B33)</f>
        <v>5.0000000000000043E-5</v>
      </c>
      <c r="AQ34" s="5">
        <f>SLOPE(AQ23:AQ33,B23:B33)</f>
        <v>3.3333333333333362E-5</v>
      </c>
      <c r="AR34" s="5">
        <f>SLOPE(AR23:AR33,B23:B33)</f>
        <v>5.0000000000000043E-5</v>
      </c>
      <c r="AS34" s="4">
        <f>SLOPE(AS23:AS33,B23:B33)</f>
        <v>2.9545454545454552E-4</v>
      </c>
      <c r="AT34" s="4">
        <f>SLOPE(AT23:AT33,B23:B33)</f>
        <v>3.1515151515151509E-4</v>
      </c>
      <c r="AU34" s="4">
        <f>SLOPE(AU23:AU33,B23:B33)</f>
        <v>2.7E-4</v>
      </c>
      <c r="AV34" s="5">
        <f>SLOPE(AV23:AV33,B23:B33)</f>
        <v>3.3333333333333359E-6</v>
      </c>
      <c r="AW34" s="5">
        <f>SLOPE(AW23:AW33,B23:B33)</f>
        <v>-6.0606060606060663E-7</v>
      </c>
      <c r="AX34" s="5">
        <f>SLOPE(AX23:AX33,B23:B33)</f>
        <v>6.0606060606060663E-7</v>
      </c>
      <c r="AY34">
        <f>SLOPE(AY23:AY33,B23:B33)</f>
        <v>1.5818181818181819E-4</v>
      </c>
      <c r="AZ34">
        <f>SLOPE(AZ23:AZ33,B23:B33)</f>
        <v>1.5878787878787878E-4</v>
      </c>
      <c r="BA34">
        <f>SLOPE(BA23:BA33,B23:B33)</f>
        <v>1.424242424242424E-4</v>
      </c>
      <c r="BB34">
        <f>SLOPE(BB23:BB33,B23:B33)</f>
        <v>-2.4242424242424091E-6</v>
      </c>
      <c r="BC34">
        <f>SLOPE(BC23:BC33,B23:B33)</f>
        <v>-3.636363636363615E-6</v>
      </c>
      <c r="BD34">
        <f>SLOPE(BD23:BD33,B23:B33)</f>
        <v>-1.2121212121212048E-6</v>
      </c>
      <c r="BE34">
        <f>SLOPE(BE23:BE33,B23:B33)</f>
        <v>8.5454545454545353E-5</v>
      </c>
      <c r="BF34">
        <f>SLOPE(BF23:BF33,B23:B33)</f>
        <v>2.4787878787878802E-4</v>
      </c>
      <c r="BG34">
        <f>SLOPE(BG23:BG33,B23:B33)</f>
        <v>5.1515151515151456E-5</v>
      </c>
      <c r="BH34">
        <f>SLOPE(BH23:BH33,B23:B33)</f>
        <v>6.5757575757575772E-5</v>
      </c>
      <c r="BI34">
        <f>SLOPE(BI23:BI33,B23:B33)</f>
        <v>5.0909090909090921E-5</v>
      </c>
      <c r="BJ34">
        <f>SLOPE(BJ23:BJ33,B23:B33)</f>
        <v>4.8181818181818193E-5</v>
      </c>
      <c r="BK34">
        <f>SLOPE(BK23:BK33,B23:B33)</f>
        <v>3.0303030303030331E-7</v>
      </c>
      <c r="BL34">
        <f>SLOPE(BL23:BL33,B23:B33)</f>
        <v>6.0606060606060663E-7</v>
      </c>
      <c r="BM34">
        <f>SLOPE(BM23:BM33,B23:B33)</f>
        <v>-1.2121212121212133E-6</v>
      </c>
      <c r="BN34">
        <f>SLOPE(BN23:BN33,B23:B33)</f>
        <v>-4.2424242424242473E-6</v>
      </c>
      <c r="BO34">
        <f>SLOPE(BO23:BO33,B23:B33)</f>
        <v>-6.0606060606060641E-7</v>
      </c>
      <c r="BP34">
        <f>SLOPE(BP23:BP33,B23:B33)</f>
        <v>0</v>
      </c>
      <c r="BQ34">
        <f>SLOPE(BQ23:BQ33,B23:B33)</f>
        <v>3.0303030303030331E-7</v>
      </c>
      <c r="BR34">
        <f>SLOPE(BR23:BR33,B23:B33)</f>
        <v>-3.0303030303030331E-7</v>
      </c>
      <c r="BS34">
        <f>SLOPE(BS23:BS33,B23:B33)</f>
        <v>1.8181818181818198E-6</v>
      </c>
      <c r="BT34">
        <f>SLOPE(BT23:BT33,B23:B33)</f>
        <v>-9.0909090909090989E-7</v>
      </c>
      <c r="BU34">
        <f>SLOPE(BU23:BU33,B23:B33)</f>
        <v>3.9393939393939432E-6</v>
      </c>
      <c r="BV34">
        <f>SLOPE(BV23:BV33,B23:B33)</f>
        <v>1.2121212121212132E-5</v>
      </c>
    </row>
    <row r="35" spans="1:74" x14ac:dyDescent="0.25">
      <c r="A35" s="3">
        <v>60</v>
      </c>
      <c r="B35" t="s">
        <v>53</v>
      </c>
      <c r="C35">
        <f>AVERAGE(C34:E34)</f>
        <v>1.2121212121212128E-6</v>
      </c>
      <c r="F35">
        <f>AVERAGE(F34:H34)</f>
        <v>2.8611111111111107E-3</v>
      </c>
      <c r="I35">
        <f>AVERAGE(I34:K34)</f>
        <v>1.0582010582010591E-6</v>
      </c>
      <c r="L35">
        <f t="shared" ref="L35" si="24">AVERAGE(L34:N34)</f>
        <v>3.703703703703656E-7</v>
      </c>
      <c r="O35">
        <f t="shared" ref="O35" si="25">AVERAGE(O34:Q34)</f>
        <v>2.3333333333333341E-4</v>
      </c>
      <c r="R35">
        <f t="shared" ref="R35" si="26">AVERAGE(R34:T34)</f>
        <v>8.7542087542087176E-7</v>
      </c>
      <c r="U35">
        <f t="shared" ref="U35" si="27">AVERAGE(U34:W34)</f>
        <v>1.4141414141414156E-6</v>
      </c>
      <c r="X35">
        <f t="shared" ref="X35" si="28">AVERAGE(X34:Z34)</f>
        <v>6.428571428571422E-5</v>
      </c>
      <c r="AA35">
        <f t="shared" ref="AA35" si="29">AVERAGE(AA34:AC34)</f>
        <v>1.1222222222222215E-4</v>
      </c>
      <c r="AD35">
        <f t="shared" ref="AD35" si="30">AVERAGE(AD34:AF34)</f>
        <v>-3.771043771043773E-6</v>
      </c>
      <c r="AG35">
        <f t="shared" ref="AG35" si="31">AVERAGE(AG34:AI34)</f>
        <v>6.2626262626262671E-6</v>
      </c>
      <c r="AJ35">
        <f>AVERAGE(AJ34:AL34)</f>
        <v>3.4055555555555553E-3</v>
      </c>
      <c r="AM35">
        <f>AVERAGE(AM34:AO34)</f>
        <v>7.4074074074073543E-7</v>
      </c>
      <c r="AP35">
        <f t="shared" ref="AP35" si="32">AVERAGE(AP34:AR34)</f>
        <v>4.444444444444448E-5</v>
      </c>
      <c r="AS35">
        <f>AVERAGE(AS34:AU34)</f>
        <v>2.9353535353535354E-4</v>
      </c>
      <c r="AV35">
        <f>AVERAGE(AV34:AX34)</f>
        <v>1.1111111111111119E-6</v>
      </c>
      <c r="AY35">
        <f>AVERAGE(AY34:BA34)</f>
        <v>1.5313131313131312E-4</v>
      </c>
      <c r="BB35">
        <f>AVERAGE(BB34:BD34)</f>
        <v>-2.4242424242424096E-6</v>
      </c>
      <c r="BE35">
        <f t="shared" ref="BE35" si="33">AVERAGE(BE34:BG34)</f>
        <v>1.2828282828282827E-4</v>
      </c>
      <c r="BH35">
        <f>AVERAGE(BH34:BJ34)</f>
        <v>5.4949494949494962E-5</v>
      </c>
      <c r="BK35">
        <f t="shared" ref="BK35" si="34">AVERAGE(BK34:BM34)</f>
        <v>-1.0101010101010109E-7</v>
      </c>
      <c r="BN35">
        <f t="shared" ref="BN35" si="35">AVERAGE(BN34:BP34)</f>
        <v>-1.6161616161616179E-6</v>
      </c>
      <c r="BQ35">
        <f>AVERAGE(BQ34:BS34)</f>
        <v>6.0606060606060663E-7</v>
      </c>
      <c r="BT35">
        <f>AVERAGE(BT34:BV34)</f>
        <v>5.0505050505050558E-6</v>
      </c>
    </row>
    <row r="36" spans="1:74" x14ac:dyDescent="0.25">
      <c r="A36" s="3">
        <v>60</v>
      </c>
      <c r="B36" t="s">
        <v>55</v>
      </c>
      <c r="C36">
        <f>C35*30/0.5/0.013/0.05</f>
        <v>0.11188811188811196</v>
      </c>
      <c r="F36">
        <f>F35*30/0.5/0.013/0.05</f>
        <v>264.10256410256403</v>
      </c>
      <c r="I36">
        <f>I35*30/0.5/0.013/0.05</f>
        <v>9.7680097680097763E-2</v>
      </c>
      <c r="L36">
        <f t="shared" ref="L36" si="36">L35*30/0.5/0.013/0.05</f>
        <v>3.4188034188033747E-2</v>
      </c>
      <c r="O36">
        <f t="shared" ref="O36" si="37">O35*30/0.5/0.013/0.05</f>
        <v>21.538461538461544</v>
      </c>
      <c r="R36">
        <f t="shared" ref="R36" si="38">R35*30/0.5/0.013/0.05</f>
        <v>8.0808080808080468E-2</v>
      </c>
      <c r="U36">
        <f t="shared" ref="U36" si="39">U35*30/0.5/0.013/0.05</f>
        <v>0.13053613053613067</v>
      </c>
      <c r="X36">
        <f t="shared" ref="X36" si="40">X35*30/0.5/0.013/0.05</f>
        <v>5.9340659340659281</v>
      </c>
      <c r="AA36">
        <f t="shared" ref="AA36" si="41">AA35*30/0.5/0.013/0.05</f>
        <v>10.358974358974352</v>
      </c>
      <c r="AD36">
        <f t="shared" ref="AD36" si="42">AD35*30/0.5/0.013/0.05</f>
        <v>-0.34809634809634826</v>
      </c>
      <c r="AG36">
        <f t="shared" ref="AG36" si="43">AG35*30/0.5/0.013/0.05</f>
        <v>0.57808857808857839</v>
      </c>
      <c r="AJ36">
        <f t="shared" ref="AJ36" si="44">AJ35*30/0.5/0.013/0.05</f>
        <v>314.35897435897431</v>
      </c>
      <c r="AM36">
        <f>AM35*30/0.5/0.013/0.05</f>
        <v>6.8376068376067883E-2</v>
      </c>
      <c r="AP36">
        <f t="shared" ref="AP36" si="45">AP35*30/0.5/0.013/0.05</f>
        <v>4.1025641025641058</v>
      </c>
      <c r="AS36">
        <f t="shared" ref="AS36" si="46">AS35*30/0.5/0.013/0.05</f>
        <v>27.095571095571092</v>
      </c>
      <c r="AV36">
        <f>AV35*30/0.5/0.013/0.05</f>
        <v>0.10256410256410263</v>
      </c>
      <c r="AY36">
        <f>AY35*30/0.5/0.013/0.05</f>
        <v>14.135198135198134</v>
      </c>
      <c r="BB36">
        <f>BB35*30/0.5/0.013/0.05</f>
        <v>-0.22377622377622242</v>
      </c>
      <c r="BE36">
        <f t="shared" ref="BE36" si="47">BE35*30/0.5/0.013/0.05</f>
        <v>11.841491841491839</v>
      </c>
      <c r="BH36">
        <f>BH35*30/0.5/0.013/0.05</f>
        <v>5.0722610722610728</v>
      </c>
      <c r="BK36">
        <f t="shared" ref="BK36" si="48">BK35*30/0.5/0.013/0.05</f>
        <v>-9.3240093240093309E-3</v>
      </c>
      <c r="BN36">
        <f t="shared" ref="BN36" si="49">BN35*30/0.5/0.013/0.05</f>
        <v>-0.14918414918414932</v>
      </c>
      <c r="BQ36">
        <f t="shared" ref="BQ36" si="50">BQ35*30/0.5/0.013/0.05</f>
        <v>5.5944055944055993E-2</v>
      </c>
      <c r="BT36">
        <f>BT35*30/0.5/0.013/0.05</f>
        <v>0.46620046620046668</v>
      </c>
    </row>
    <row r="37" spans="1:74" x14ac:dyDescent="0.25">
      <c r="A37" s="3">
        <v>60</v>
      </c>
      <c r="B37" t="s">
        <v>56</v>
      </c>
      <c r="C37">
        <f>COUNT(C23:C33)</f>
        <v>10</v>
      </c>
      <c r="D37">
        <f t="shared" ref="D37:N37" si="51">COUNT(D23:D33)</f>
        <v>10</v>
      </c>
      <c r="E37">
        <f t="shared" si="51"/>
        <v>10</v>
      </c>
      <c r="F37">
        <f t="shared" si="51"/>
        <v>3</v>
      </c>
      <c r="G37">
        <f>COUNT(G23:G33)</f>
        <v>3</v>
      </c>
      <c r="H37">
        <f t="shared" si="51"/>
        <v>3</v>
      </c>
      <c r="I37">
        <f t="shared" si="51"/>
        <v>8</v>
      </c>
      <c r="J37">
        <f t="shared" si="51"/>
        <v>8</v>
      </c>
      <c r="K37">
        <f>COUNT(K23:K33)</f>
        <v>8</v>
      </c>
      <c r="L37">
        <f t="shared" si="51"/>
        <v>9</v>
      </c>
      <c r="M37">
        <f t="shared" si="51"/>
        <v>9</v>
      </c>
      <c r="N37">
        <f t="shared" si="51"/>
        <v>9</v>
      </c>
      <c r="O37">
        <f>COUNT(O23:O33)</f>
        <v>3</v>
      </c>
      <c r="P37">
        <f>COUNT(P23:P33)</f>
        <v>3</v>
      </c>
      <c r="Q37">
        <f t="shared" ref="Q37:S37" si="52">COUNT(Q23:Q33)</f>
        <v>3</v>
      </c>
      <c r="R37">
        <f t="shared" si="52"/>
        <v>10</v>
      </c>
      <c r="S37">
        <f t="shared" si="52"/>
        <v>10</v>
      </c>
      <c r="T37">
        <f>COUNT(T23:T33)</f>
        <v>10</v>
      </c>
      <c r="U37">
        <f>COUNT(U23:U33)</f>
        <v>11</v>
      </c>
      <c r="V37">
        <f t="shared" ref="V37:AA37" si="53">COUNT(V23:V33)</f>
        <v>11</v>
      </c>
      <c r="W37">
        <f t="shared" si="53"/>
        <v>11</v>
      </c>
      <c r="X37">
        <f t="shared" si="53"/>
        <v>7</v>
      </c>
      <c r="Y37">
        <f>COUNT(Y23:Y33)</f>
        <v>7</v>
      </c>
      <c r="Z37">
        <f t="shared" si="53"/>
        <v>7</v>
      </c>
      <c r="AA37">
        <f t="shared" si="53"/>
        <v>4</v>
      </c>
      <c r="AB37">
        <f>COUNT(AB23:AB33)</f>
        <v>4</v>
      </c>
      <c r="AC37">
        <f t="shared" ref="AC37:AM37" si="54">COUNT(AC23:AC33)</f>
        <v>4</v>
      </c>
      <c r="AD37">
        <f t="shared" si="54"/>
        <v>10</v>
      </c>
      <c r="AE37">
        <f t="shared" si="54"/>
        <v>10</v>
      </c>
      <c r="AF37">
        <f>COUNT(AF23:AF33)</f>
        <v>10</v>
      </c>
      <c r="AG37">
        <f t="shared" si="54"/>
        <v>10</v>
      </c>
      <c r="AH37">
        <f t="shared" si="54"/>
        <v>10</v>
      </c>
      <c r="AI37">
        <f t="shared" si="54"/>
        <v>10</v>
      </c>
      <c r="AJ37">
        <f>COUNT(AJ23:AJ33)</f>
        <v>3</v>
      </c>
      <c r="AK37">
        <f t="shared" si="54"/>
        <v>3</v>
      </c>
      <c r="AL37">
        <f t="shared" si="54"/>
        <v>3</v>
      </c>
      <c r="AM37">
        <f t="shared" si="54"/>
        <v>9</v>
      </c>
      <c r="AN37">
        <f>COUNT(AN23:AN33)</f>
        <v>9</v>
      </c>
      <c r="AO37">
        <f>COUNT(AO23:AO33)</f>
        <v>9</v>
      </c>
      <c r="AP37">
        <f t="shared" ref="AP37" si="55">COUNT(AP23:AP33)</f>
        <v>3</v>
      </c>
      <c r="AQ37">
        <f>COUNT(AQ23:AQ33)</f>
        <v>3</v>
      </c>
      <c r="AR37">
        <f t="shared" ref="AR37:AX37" si="56">COUNT(AR23:AR33)</f>
        <v>3</v>
      </c>
      <c r="AS37">
        <f t="shared" si="56"/>
        <v>11</v>
      </c>
      <c r="AT37">
        <f t="shared" si="56"/>
        <v>11</v>
      </c>
      <c r="AU37">
        <f>COUNT(AU23:AU33)</f>
        <v>11</v>
      </c>
      <c r="AV37">
        <f t="shared" si="56"/>
        <v>11</v>
      </c>
      <c r="AW37">
        <f t="shared" si="56"/>
        <v>11</v>
      </c>
      <c r="AX37">
        <f t="shared" si="56"/>
        <v>11</v>
      </c>
      <c r="AY37">
        <f>COUNT(AY23:AY33)</f>
        <v>11</v>
      </c>
      <c r="AZ37">
        <f t="shared" ref="AZ37:BA37" si="57">COUNT(AZ23:AZ33)</f>
        <v>11</v>
      </c>
      <c r="BA37">
        <f t="shared" si="57"/>
        <v>11</v>
      </c>
      <c r="BB37">
        <f>COUNT(BB23:BB33)</f>
        <v>11</v>
      </c>
      <c r="BC37">
        <f t="shared" ref="BC37:BD37" si="58">COUNT(BC23:BC33)</f>
        <v>11</v>
      </c>
      <c r="BD37">
        <f t="shared" si="58"/>
        <v>11</v>
      </c>
      <c r="BE37">
        <f t="shared" ref="BE37:BG37" si="59">COUNT(BE23:BE33)</f>
        <v>11</v>
      </c>
      <c r="BF37">
        <f t="shared" si="59"/>
        <v>11</v>
      </c>
      <c r="BG37">
        <f t="shared" si="59"/>
        <v>11</v>
      </c>
      <c r="BH37">
        <f>COUNT(BH23:BH33)</f>
        <v>11</v>
      </c>
      <c r="BI37">
        <f t="shared" ref="BI37:BK37" si="60">COUNT(BI23:BI33)</f>
        <v>11</v>
      </c>
      <c r="BJ37">
        <f t="shared" si="60"/>
        <v>11</v>
      </c>
      <c r="BK37">
        <f t="shared" si="60"/>
        <v>11</v>
      </c>
      <c r="BL37">
        <f>COUNT(BL23:BL33)</f>
        <v>11</v>
      </c>
      <c r="BM37">
        <f>COUNT(BM23:BM33)</f>
        <v>11</v>
      </c>
      <c r="BN37">
        <f t="shared" ref="BN37" si="61">COUNT(BN23:BN33)</f>
        <v>11</v>
      </c>
      <c r="BO37">
        <f>COUNT(BO23:BO33)</f>
        <v>11</v>
      </c>
      <c r="BP37">
        <f t="shared" ref="BP37:BR37" si="62">COUNT(BP23:BP33)</f>
        <v>11</v>
      </c>
      <c r="BQ37">
        <f t="shared" si="62"/>
        <v>11</v>
      </c>
      <c r="BR37">
        <f t="shared" si="62"/>
        <v>11</v>
      </c>
      <c r="BS37">
        <f>COUNT(BS23:BS33)</f>
        <v>11</v>
      </c>
      <c r="BT37">
        <f t="shared" ref="BT37:BV37" si="63">COUNT(BT23:BT33)</f>
        <v>11</v>
      </c>
      <c r="BU37">
        <f t="shared" si="63"/>
        <v>11</v>
      </c>
      <c r="BV37">
        <f t="shared" si="63"/>
        <v>11</v>
      </c>
    </row>
    <row r="38" spans="1:74" x14ac:dyDescent="0.25">
      <c r="A38" s="3">
        <v>60</v>
      </c>
    </row>
  </sheetData>
  <conditionalFormatting sqref="C34:AX34">
    <cfRule type="colorScale" priority="11">
      <colorScale>
        <cfvo type="min"/>
        <cfvo type="percentile" val="50"/>
        <cfvo type="max"/>
        <color rgb="FF5A8AC6"/>
        <color rgb="FFFCFCFF"/>
        <color rgb="FFF8696B"/>
      </colorScale>
    </cfRule>
  </conditionalFormatting>
  <conditionalFormatting sqref="C34:AX35">
    <cfRule type="colorScale" priority="10">
      <colorScale>
        <cfvo type="min"/>
        <cfvo type="percentile" val="50"/>
        <cfvo type="max"/>
        <color rgb="FF5A8AC6"/>
        <color rgb="FFFCFCFF"/>
        <color rgb="FFF8696B"/>
      </colorScale>
    </cfRule>
  </conditionalFormatting>
  <conditionalFormatting sqref="C36:AX36">
    <cfRule type="colorScale" priority="9">
      <colorScale>
        <cfvo type="min"/>
        <cfvo type="percentile" val="50"/>
        <cfvo type="max"/>
        <color rgb="FF5A8AC6"/>
        <color rgb="FFFCFCFF"/>
        <color rgb="FFF8696B"/>
      </colorScale>
    </cfRule>
  </conditionalFormatting>
  <conditionalFormatting sqref="C37:AX37 C15:AX21">
    <cfRule type="colorScale" priority="14">
      <colorScale>
        <cfvo type="min"/>
        <cfvo type="percentile" val="50"/>
        <cfvo type="max"/>
        <color rgb="FF63BE7B"/>
        <color rgb="FFFFEB84"/>
        <color rgb="FFF8696B"/>
      </colorScale>
    </cfRule>
  </conditionalFormatting>
  <conditionalFormatting sqref="C4:BV14">
    <cfRule type="colorScale" priority="7">
      <colorScale>
        <cfvo type="min"/>
        <cfvo type="percentile" val="50"/>
        <cfvo type="max"/>
        <color rgb="FF5A8AC6"/>
        <color rgb="FFFCFCFF"/>
        <color rgb="FFF8696B"/>
      </colorScale>
    </cfRule>
  </conditionalFormatting>
  <conditionalFormatting sqref="C23:BV33">
    <cfRule type="colorScale" priority="6">
      <colorScale>
        <cfvo type="min"/>
        <cfvo type="percentile" val="50"/>
        <cfvo type="max"/>
        <color rgb="FF5A8AC6"/>
        <color rgb="FFFCFCFF"/>
        <color rgb="FFF8696B"/>
      </colorScale>
    </cfRule>
  </conditionalFormatting>
  <conditionalFormatting sqref="AY15:BV21">
    <cfRule type="colorScale" priority="5">
      <colorScale>
        <cfvo type="min"/>
        <cfvo type="percentile" val="50"/>
        <cfvo type="max"/>
        <color rgb="FF63BE7B"/>
        <color rgb="FFFFEB84"/>
        <color rgb="FFF8696B"/>
      </colorScale>
    </cfRule>
  </conditionalFormatting>
  <conditionalFormatting sqref="C15:BV21">
    <cfRule type="colorScale" priority="4">
      <colorScale>
        <cfvo type="min"/>
        <cfvo type="percentile" val="50"/>
        <cfvo type="max"/>
        <color rgb="FF63BE7B"/>
        <color rgb="FFFFEB84"/>
        <color rgb="FFF8696B"/>
      </colorScale>
    </cfRule>
  </conditionalFormatting>
  <conditionalFormatting sqref="C37:BV37">
    <cfRule type="colorScale" priority="3">
      <colorScale>
        <cfvo type="min"/>
        <cfvo type="percentile" val="50"/>
        <cfvo type="max"/>
        <color rgb="FF5A8AC6"/>
        <color rgb="FFFCFCFF"/>
        <color rgb="FFF8696B"/>
      </colorScale>
    </cfRule>
  </conditionalFormatting>
  <conditionalFormatting sqref="C34:BV35">
    <cfRule type="colorScale" priority="2">
      <colorScale>
        <cfvo type="min"/>
        <cfvo type="percentile" val="50"/>
        <cfvo type="max"/>
        <color rgb="FF63BE7B"/>
        <color rgb="FFFFEB84"/>
        <color rgb="FFF8696B"/>
      </colorScale>
    </cfRule>
  </conditionalFormatting>
  <conditionalFormatting sqref="C36:BV36">
    <cfRule type="colorScale" priority="1">
      <colorScale>
        <cfvo type="min"/>
        <cfvo type="percentile" val="50"/>
        <cfvo type="max"/>
        <color rgb="FF63BE7B"/>
        <color rgb="FFFFEB84"/>
        <color rgb="FFF8696B"/>
      </colorScale>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MPO-calculator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Dekker, Bronwen</cp:lastModifiedBy>
  <dcterms:created xsi:type="dcterms:W3CDTF">2014-05-30T17:08:09Z</dcterms:created>
  <dcterms:modified xsi:type="dcterms:W3CDTF">2015-07-13T17:53:21Z</dcterms:modified>
</cp:coreProperties>
</file>