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lex\Documents\SLU Alnarp\Manuskript\RNA-seq Crossing pop\Manuscript\Additional files\"/>
    </mc:Choice>
  </mc:AlternateContent>
  <bookViews>
    <workbookView xWindow="0" yWindow="0" windowWidth="28560" windowHeight="2670" tabRatio="503"/>
  </bookViews>
  <sheets>
    <sheet name="All data" sheetId="1" r:id="rId1"/>
  </sheets>
  <calcPr calcId="162913"/>
</workbook>
</file>

<file path=xl/calcChain.xml><?xml version="1.0" encoding="utf-8"?>
<calcChain xmlns="http://schemas.openxmlformats.org/spreadsheetml/2006/main">
  <c r="D44" i="1" l="1"/>
  <c r="D43" i="1"/>
  <c r="D42" i="1"/>
  <c r="D41" i="1"/>
  <c r="Q44" i="1"/>
  <c r="P44" i="1"/>
  <c r="O44" i="1"/>
  <c r="M44" i="1"/>
  <c r="L44" i="1"/>
  <c r="K44" i="1"/>
  <c r="J44" i="1"/>
  <c r="I44" i="1"/>
  <c r="G44" i="1"/>
  <c r="H44" i="1"/>
  <c r="F44" i="1"/>
  <c r="C44" i="1"/>
  <c r="Q43" i="1"/>
  <c r="P43" i="1"/>
  <c r="O43" i="1"/>
  <c r="M43" i="1"/>
  <c r="L43" i="1"/>
  <c r="K43" i="1"/>
  <c r="J43" i="1"/>
  <c r="I43" i="1"/>
  <c r="G43" i="1"/>
  <c r="H43" i="1"/>
  <c r="F43" i="1"/>
  <c r="C43" i="1"/>
  <c r="B44" i="1"/>
  <c r="B43" i="1"/>
  <c r="I41" i="1"/>
  <c r="I42" i="1"/>
  <c r="O42" i="1" l="1"/>
  <c r="O41" i="1"/>
  <c r="G42" i="1" l="1"/>
  <c r="G41" i="1"/>
  <c r="K42" i="1"/>
  <c r="M42" i="1"/>
  <c r="P42" i="1"/>
  <c r="L42" i="1"/>
  <c r="F42" i="1"/>
  <c r="H42" i="1"/>
  <c r="C42" i="1"/>
  <c r="Q42" i="1"/>
  <c r="J42" i="1"/>
  <c r="K41" i="1"/>
  <c r="M41" i="1"/>
  <c r="P41" i="1"/>
  <c r="L41" i="1"/>
  <c r="F41" i="1"/>
  <c r="H41" i="1"/>
  <c r="C41" i="1"/>
  <c r="Q41" i="1"/>
  <c r="J41" i="1"/>
  <c r="B42" i="1"/>
  <c r="B41" i="1"/>
</calcChain>
</file>

<file path=xl/sharedStrings.xml><?xml version="1.0" encoding="utf-8"?>
<sst xmlns="http://schemas.openxmlformats.org/spreadsheetml/2006/main" count="191" uniqueCount="68">
  <si>
    <t>ID</t>
  </si>
  <si>
    <t>Leaf texture</t>
  </si>
  <si>
    <t>Avg</t>
  </si>
  <si>
    <t>L1</t>
  </si>
  <si>
    <t>r</t>
  </si>
  <si>
    <t>stiff</t>
  </si>
  <si>
    <t>L2</t>
  </si>
  <si>
    <t>s</t>
  </si>
  <si>
    <t>soft</t>
  </si>
  <si>
    <t>NA</t>
  </si>
  <si>
    <t>L3</t>
  </si>
  <si>
    <t>L4</t>
  </si>
  <si>
    <t>L5</t>
  </si>
  <si>
    <t>L6</t>
  </si>
  <si>
    <t>L7</t>
  </si>
  <si>
    <t>L8</t>
  </si>
  <si>
    <t>L9</t>
  </si>
  <si>
    <t>L10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</si>
  <si>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</si>
  <si>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</si>
  <si>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</si>
  <si>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</si>
  <si>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</si>
  <si>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</si>
  <si>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</si>
  <si>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</si>
  <si>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</si>
  <si>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</si>
  <si>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</si>
  <si>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</si>
  <si>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</si>
  <si>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</si>
  <si>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</si>
  <si>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</si>
  <si>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</si>
  <si>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</si>
  <si>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</si>
  <si>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</si>
  <si>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</si>
  <si>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</si>
  <si>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</si>
  <si>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</si>
  <si>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</si>
  <si>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</si>
  <si>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Des</t>
  </si>
  <si>
    <t>SW-1015</t>
  </si>
  <si>
    <t>Phytopthora infestans resistance (leaf)</t>
  </si>
  <si>
    <t>Dickeya resistance</t>
  </si>
  <si>
    <t>Lesions after Alternaria infection (leaf)</t>
  </si>
  <si>
    <t>Tuber greening/plant</t>
  </si>
  <si>
    <t>Tuber blight score</t>
  </si>
  <si>
    <t>Number of tubers</t>
  </si>
  <si>
    <t>Growth rate</t>
  </si>
  <si>
    <t>Alternaria infection volume (tuber)</t>
  </si>
  <si>
    <t>Late</t>
  </si>
  <si>
    <t>Early</t>
  </si>
  <si>
    <t>Mid</t>
  </si>
  <si>
    <t>No data</t>
  </si>
  <si>
    <t>No flowering</t>
  </si>
  <si>
    <t>Necrotic leaves, late-season</t>
  </si>
  <si>
    <t>Height</t>
  </si>
  <si>
    <t>Flowering time</t>
  </si>
  <si>
    <t>Visible tubers/plant</t>
  </si>
  <si>
    <t>Yield/plant 2013</t>
  </si>
  <si>
    <t>SD</t>
  </si>
  <si>
    <t>Yield/plant 2014</t>
  </si>
  <si>
    <t>Senescens late season</t>
  </si>
  <si>
    <t>Degree of HR-like lesion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</si>
</sst>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family val="2"/>
      <charset val="1"/>
    </font>
    <font>
      <i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9" fontId="3" fillId="2" borderId="0" xfId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2" fontId="3" fillId="2" borderId="1" xfId="1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107"/>
  <sheetViews>
    <sheetView tabSelected="1" zoomScaleNormal="100" workbookViewId="0">
      <pane ySplit="1" topLeftCell="A2" activePane="bottomLeft" state="frozen"/>
      <selection pane="bottomLeft" activeCell="F48" sqref="F48"/>
    </sheetView>
  </sheetViews>
  <sheetFormatPr defaultRowHeight="12.75" x14ac:dyDescent="0.2"/>
  <cols>
    <col min="1" max="1" width="8.7109375" bestFit="1" customWidth="1"/>
    <col min="2" max="2" width="13.5703125" style="7"/>
    <col min="3" max="3" width="19.140625" style="7" customWidth="1"/>
    <col min="4" max="4" width="15.7109375" style="9" customWidth="1"/>
    <col min="5" max="5" width="11" style="7" customWidth="1"/>
    <col min="6" max="6" width="16" style="7" customWidth="1"/>
    <col min="7" max="7" width="9.140625" style="7"/>
    <col min="8" max="8" width="15.5703125" style="7" customWidth="1"/>
    <col min="9" max="9" width="14.85546875" style="11" customWidth="1"/>
    <col min="10" max="10" width="9.140625" style="7"/>
    <col min="11" max="11" width="9.140625" style="10"/>
    <col min="12" max="13" width="9.140625" style="9"/>
    <col min="14" max="14" width="10.42578125" style="11" customWidth="1"/>
    <col min="16" max="16" width="11.5703125" style="9"/>
    <col min="17" max="17" width="9.140625" style="7"/>
    <col min="18" max="18" width="9.140625" style="12"/>
    <col min="19" max="890" width="11.5703125"/>
  </cols>
  <sheetData>
    <row r="1" spans="1:18" s="1" customFormat="1" x14ac:dyDescent="0.2">
      <c r="A1" s="19" t="s">
        <v>0</v>
      </c>
      <c r="B1" s="2" t="s">
        <v>47</v>
      </c>
      <c r="C1" s="2" t="s">
        <v>48</v>
      </c>
      <c r="D1" s="2" t="s">
        <v>53</v>
      </c>
      <c r="E1" s="20" t="s">
        <v>46</v>
      </c>
      <c r="F1" s="2" t="s">
        <v>50</v>
      </c>
      <c r="G1" s="2" t="s">
        <v>62</v>
      </c>
      <c r="H1" s="2" t="s">
        <v>49</v>
      </c>
      <c r="I1" s="2" t="s">
        <v>63</v>
      </c>
      <c r="J1" s="2" t="s">
        <v>65</v>
      </c>
      <c r="K1" s="2" t="s">
        <v>51</v>
      </c>
      <c r="L1" s="2" t="s">
        <v>60</v>
      </c>
      <c r="M1" s="2" t="s">
        <v>52</v>
      </c>
      <c r="N1" s="2" t="s">
        <v>1</v>
      </c>
      <c r="O1" s="1" t="s">
        <v>67</v>
      </c>
      <c r="P1" s="2" t="s">
        <v>66</v>
      </c>
      <c r="Q1" s="2" t="s">
        <v>59</v>
      </c>
      <c r="R1" s="1" t="s">
        <v>61</v>
      </c>
    </row>
    <row r="2" spans="1:18" x14ac:dyDescent="0.2">
      <c r="A2" s="21" t="s">
        <v>3</v>
      </c>
      <c r="B2" s="14">
        <v>6.8</v>
      </c>
      <c r="C2" s="14">
        <v>3.6575000000000002</v>
      </c>
      <c r="D2" s="14">
        <v>220.08545454545458</v>
      </c>
      <c r="E2" s="13" t="s">
        <v>4</v>
      </c>
      <c r="F2" s="16">
        <v>2.666666666666667</v>
      </c>
      <c r="G2" s="14">
        <v>3.17</v>
      </c>
      <c r="H2" s="15">
        <v>0.1</v>
      </c>
      <c r="I2" s="14">
        <v>1.1833333333333333</v>
      </c>
      <c r="J2" s="14">
        <v>0.67</v>
      </c>
      <c r="K2" s="14">
        <v>136</v>
      </c>
      <c r="L2" s="14">
        <v>27.777777777777779</v>
      </c>
      <c r="M2" s="14">
        <v>0.39597620713785869</v>
      </c>
      <c r="N2" s="18" t="s">
        <v>5</v>
      </c>
      <c r="O2">
        <v>3</v>
      </c>
      <c r="P2" s="14">
        <v>60</v>
      </c>
      <c r="Q2" s="14">
        <v>30</v>
      </c>
      <c r="R2" s="17" t="s">
        <v>54</v>
      </c>
    </row>
    <row r="3" spans="1:18" x14ac:dyDescent="0.2">
      <c r="A3" s="21" t="s">
        <v>6</v>
      </c>
      <c r="B3" s="14">
        <v>3.5556000000000001</v>
      </c>
      <c r="C3" s="14" t="s">
        <v>9</v>
      </c>
      <c r="D3" s="14">
        <v>374.44499999999999</v>
      </c>
      <c r="E3" s="13" t="s">
        <v>7</v>
      </c>
      <c r="F3" s="14">
        <v>1.833333333333333</v>
      </c>
      <c r="G3" s="14">
        <v>1.5</v>
      </c>
      <c r="H3" s="15">
        <v>0</v>
      </c>
      <c r="I3" s="14">
        <v>1.05</v>
      </c>
      <c r="J3" s="14">
        <v>0.79</v>
      </c>
      <c r="K3" s="14">
        <v>58</v>
      </c>
      <c r="L3" s="14">
        <v>49.444444444444443</v>
      </c>
      <c r="M3" s="14">
        <v>0.89447165850244892</v>
      </c>
      <c r="N3" s="18" t="s">
        <v>8</v>
      </c>
      <c r="O3">
        <v>6</v>
      </c>
      <c r="P3" s="14">
        <v>20</v>
      </c>
      <c r="Q3" s="14">
        <v>5</v>
      </c>
      <c r="R3" s="17" t="s">
        <v>55</v>
      </c>
    </row>
    <row r="4" spans="1:18" x14ac:dyDescent="0.2">
      <c r="A4" s="21" t="s">
        <v>10</v>
      </c>
      <c r="B4" s="14">
        <v>3.4285999999999999</v>
      </c>
      <c r="C4" s="14" t="s">
        <v>9</v>
      </c>
      <c r="D4" s="14">
        <v>644.05681818181813</v>
      </c>
      <c r="E4" s="13" t="s">
        <v>7</v>
      </c>
      <c r="F4" s="14">
        <v>3.333333333333333</v>
      </c>
      <c r="G4" s="14">
        <v>2</v>
      </c>
      <c r="H4" s="15">
        <v>0.11</v>
      </c>
      <c r="I4" s="14">
        <v>2.8666666666666667</v>
      </c>
      <c r="J4" s="14">
        <v>1.57</v>
      </c>
      <c r="K4" s="14">
        <v>61</v>
      </c>
      <c r="L4" s="14">
        <v>50.555555555555557</v>
      </c>
      <c r="M4" s="14">
        <v>0.97106368089573125</v>
      </c>
      <c r="N4" s="18" t="s">
        <v>5</v>
      </c>
      <c r="O4">
        <v>3</v>
      </c>
      <c r="P4" s="14">
        <v>20</v>
      </c>
      <c r="Q4" s="14">
        <v>30</v>
      </c>
      <c r="R4" s="17" t="s">
        <v>56</v>
      </c>
    </row>
    <row r="5" spans="1:18" x14ac:dyDescent="0.2">
      <c r="A5" s="21" t="s">
        <v>11</v>
      </c>
      <c r="B5" s="14">
        <v>0.16669999999999999</v>
      </c>
      <c r="C5" s="14">
        <v>2.3224999999999998</v>
      </c>
      <c r="D5" s="14">
        <v>512.86666666666667</v>
      </c>
      <c r="E5" s="13" t="s">
        <v>4</v>
      </c>
      <c r="F5" s="14">
        <v>1</v>
      </c>
      <c r="G5" s="14">
        <v>3.5</v>
      </c>
      <c r="H5" s="15">
        <v>0.2</v>
      </c>
      <c r="I5" s="14">
        <v>2.1</v>
      </c>
      <c r="J5" s="14">
        <v>1.875</v>
      </c>
      <c r="K5" s="14">
        <v>55</v>
      </c>
      <c r="L5" s="14">
        <v>54.375</v>
      </c>
      <c r="M5" s="14">
        <v>1.1280615815255421</v>
      </c>
      <c r="N5" s="18" t="s">
        <v>5</v>
      </c>
      <c r="O5">
        <v>4</v>
      </c>
      <c r="P5" s="14">
        <v>50</v>
      </c>
      <c r="Q5" s="14">
        <v>5</v>
      </c>
      <c r="R5" s="17" t="s">
        <v>55</v>
      </c>
    </row>
    <row r="6" spans="1:18" x14ac:dyDescent="0.2">
      <c r="A6" s="21" t="s">
        <v>12</v>
      </c>
      <c r="B6" s="14">
        <v>0.42859999999999998</v>
      </c>
      <c r="C6" s="14">
        <v>3.6575000000000002</v>
      </c>
      <c r="D6" s="14">
        <v>237.85500000000002</v>
      </c>
      <c r="E6" s="13" t="s">
        <v>7</v>
      </c>
      <c r="F6" s="14">
        <v>2.833333333333333</v>
      </c>
      <c r="G6" s="14">
        <v>3.67</v>
      </c>
      <c r="H6" s="15">
        <v>0.1</v>
      </c>
      <c r="I6" s="14">
        <v>1.4833333333333334</v>
      </c>
      <c r="J6" s="14">
        <v>1.07</v>
      </c>
      <c r="K6" s="14">
        <v>135</v>
      </c>
      <c r="L6" s="14">
        <v>47.222222222222221</v>
      </c>
      <c r="M6" s="14">
        <v>0.92662701189643093</v>
      </c>
      <c r="N6" s="18" t="s">
        <v>5</v>
      </c>
      <c r="O6">
        <v>4</v>
      </c>
      <c r="P6" s="14">
        <v>40</v>
      </c>
      <c r="Q6" s="14">
        <v>70</v>
      </c>
      <c r="R6" s="17" t="s">
        <v>54</v>
      </c>
    </row>
    <row r="7" spans="1:18" x14ac:dyDescent="0.2">
      <c r="A7" s="21" t="s">
        <v>13</v>
      </c>
      <c r="B7" s="14">
        <v>2.6</v>
      </c>
      <c r="C7" s="14">
        <v>3.4975000000000001</v>
      </c>
      <c r="D7" s="14">
        <v>898.82499999999993</v>
      </c>
      <c r="E7" s="13" t="s">
        <v>7</v>
      </c>
      <c r="F7" s="14">
        <v>2</v>
      </c>
      <c r="G7" s="14">
        <v>3.75</v>
      </c>
      <c r="H7" s="15">
        <v>0.1</v>
      </c>
      <c r="I7" s="14">
        <v>1.3</v>
      </c>
      <c r="J7" s="14">
        <v>1.78</v>
      </c>
      <c r="K7" s="14">
        <v>119</v>
      </c>
      <c r="L7" s="14">
        <v>60.555555555555557</v>
      </c>
      <c r="M7" s="14">
        <v>1.1918824352694191</v>
      </c>
      <c r="N7" s="18" t="s">
        <v>5</v>
      </c>
      <c r="O7">
        <v>3</v>
      </c>
      <c r="P7" s="14">
        <v>10</v>
      </c>
      <c r="Q7" s="14">
        <v>0</v>
      </c>
      <c r="R7" s="17" t="s">
        <v>56</v>
      </c>
    </row>
    <row r="8" spans="1:18" x14ac:dyDescent="0.2">
      <c r="A8" s="21" t="s">
        <v>14</v>
      </c>
      <c r="B8" s="14">
        <v>3.9</v>
      </c>
      <c r="C8" s="14" t="s">
        <v>9</v>
      </c>
      <c r="D8" s="14">
        <v>168.84041666666667</v>
      </c>
      <c r="E8" s="13" t="s">
        <v>4</v>
      </c>
      <c r="F8" s="14">
        <v>5</v>
      </c>
      <c r="G8" s="14">
        <v>4.33</v>
      </c>
      <c r="H8" s="15">
        <v>0.6</v>
      </c>
      <c r="I8" s="14">
        <v>1.2666666666666666</v>
      </c>
      <c r="J8" s="14">
        <v>0.92</v>
      </c>
      <c r="K8" s="14">
        <v>88</v>
      </c>
      <c r="L8" s="14">
        <v>42.222222222222221</v>
      </c>
      <c r="M8" s="14">
        <v>0.77967109867039897</v>
      </c>
      <c r="N8" s="18" t="s">
        <v>5</v>
      </c>
      <c r="O8">
        <v>5</v>
      </c>
      <c r="P8" s="14">
        <v>80</v>
      </c>
      <c r="Q8" s="14">
        <v>50</v>
      </c>
      <c r="R8" s="17" t="s">
        <v>57</v>
      </c>
    </row>
    <row r="9" spans="1:18" x14ac:dyDescent="0.2">
      <c r="A9" s="21" t="s">
        <v>15</v>
      </c>
      <c r="B9" s="14">
        <v>1.4</v>
      </c>
      <c r="C9" s="14">
        <v>3.3849999999999998</v>
      </c>
      <c r="D9" s="14">
        <v>292.02</v>
      </c>
      <c r="E9" s="13" t="s">
        <v>4</v>
      </c>
      <c r="F9" s="14">
        <v>3</v>
      </c>
      <c r="G9" s="14">
        <v>3</v>
      </c>
      <c r="H9" s="15">
        <v>0</v>
      </c>
      <c r="I9" s="14">
        <v>2.0166666666666666</v>
      </c>
      <c r="J9" s="14">
        <v>1.1499999999999999</v>
      </c>
      <c r="K9" s="14">
        <v>163</v>
      </c>
      <c r="L9" s="14">
        <v>35</v>
      </c>
      <c r="M9" s="14">
        <v>0.55689293212036373</v>
      </c>
      <c r="N9" s="18" t="s">
        <v>5</v>
      </c>
      <c r="O9">
        <v>3</v>
      </c>
      <c r="P9" s="14">
        <v>30</v>
      </c>
      <c r="Q9" s="14">
        <v>15</v>
      </c>
      <c r="R9" s="17" t="s">
        <v>56</v>
      </c>
    </row>
    <row r="10" spans="1:18" x14ac:dyDescent="0.2">
      <c r="A10" s="21" t="s">
        <v>16</v>
      </c>
      <c r="B10" s="14">
        <v>0.3</v>
      </c>
      <c r="C10" s="14" t="s">
        <v>9</v>
      </c>
      <c r="D10" s="14">
        <v>552.24750000000006</v>
      </c>
      <c r="E10" s="13" t="s">
        <v>7</v>
      </c>
      <c r="F10" s="14">
        <v>2.5</v>
      </c>
      <c r="G10" s="14">
        <v>1.25</v>
      </c>
      <c r="H10" s="15">
        <v>0.1</v>
      </c>
      <c r="I10" s="14">
        <v>1.25</v>
      </c>
      <c r="J10" s="14">
        <v>0.85</v>
      </c>
      <c r="K10" s="14">
        <v>48</v>
      </c>
      <c r="L10" s="14">
        <v>47</v>
      </c>
      <c r="M10" s="14">
        <v>0.88138558432470238</v>
      </c>
      <c r="N10" s="18" t="s">
        <v>8</v>
      </c>
      <c r="O10">
        <v>5</v>
      </c>
      <c r="P10" s="14">
        <v>70</v>
      </c>
      <c r="Q10" s="14">
        <v>70</v>
      </c>
      <c r="R10" s="17" t="s">
        <v>54</v>
      </c>
    </row>
    <row r="11" spans="1:18" x14ac:dyDescent="0.2">
      <c r="A11" s="21" t="s">
        <v>17</v>
      </c>
      <c r="B11" s="14" t="s">
        <v>9</v>
      </c>
      <c r="C11" s="14">
        <v>3.0474999999999999</v>
      </c>
      <c r="D11" s="14">
        <v>605.88916666666671</v>
      </c>
      <c r="E11" s="13" t="s">
        <v>4</v>
      </c>
      <c r="F11" s="14">
        <v>3.333333333333333</v>
      </c>
      <c r="G11" s="14">
        <v>0.75</v>
      </c>
      <c r="H11" s="15">
        <v>0</v>
      </c>
      <c r="I11" s="14">
        <v>1.4</v>
      </c>
      <c r="J11" s="14">
        <v>0.75</v>
      </c>
      <c r="K11" s="14">
        <v>81</v>
      </c>
      <c r="L11" s="14">
        <v>36</v>
      </c>
      <c r="M11" s="14">
        <v>0.62428271518544443</v>
      </c>
      <c r="N11" s="18" t="s">
        <v>5</v>
      </c>
      <c r="O11">
        <v>6</v>
      </c>
      <c r="P11" s="14">
        <v>50</v>
      </c>
      <c r="Q11" s="14">
        <v>80</v>
      </c>
      <c r="R11" s="17" t="s">
        <v>54</v>
      </c>
    </row>
    <row r="12" spans="1:18" x14ac:dyDescent="0.2">
      <c r="A12" s="21" t="s">
        <v>18</v>
      </c>
      <c r="B12" s="14" t="s">
        <v>9</v>
      </c>
      <c r="C12" s="14" t="s">
        <v>9</v>
      </c>
      <c r="D12" s="14">
        <v>133.8425</v>
      </c>
      <c r="E12" s="13" t="s">
        <v>9</v>
      </c>
      <c r="F12" s="14">
        <v>3.5</v>
      </c>
      <c r="G12" s="14">
        <v>0.5</v>
      </c>
      <c r="H12" s="15">
        <v>0</v>
      </c>
      <c r="I12" s="14">
        <v>0.85</v>
      </c>
      <c r="J12" s="14">
        <v>0.78749999999999998</v>
      </c>
      <c r="K12" s="14">
        <v>93</v>
      </c>
      <c r="L12" s="14">
        <v>36.875</v>
      </c>
      <c r="M12" s="14">
        <v>0.59475157452764171</v>
      </c>
      <c r="N12" s="18" t="s">
        <v>5</v>
      </c>
      <c r="O12" t="s">
        <v>9</v>
      </c>
      <c r="P12" s="14">
        <v>30</v>
      </c>
      <c r="Q12" s="14">
        <v>70</v>
      </c>
      <c r="R12" s="17" t="s">
        <v>54</v>
      </c>
    </row>
    <row r="13" spans="1:18" x14ac:dyDescent="0.2">
      <c r="A13" s="21" t="s">
        <v>19</v>
      </c>
      <c r="B13" s="14">
        <v>1.6</v>
      </c>
      <c r="C13" s="14" t="s">
        <v>9</v>
      </c>
      <c r="D13" s="14">
        <v>268.14291666666668</v>
      </c>
      <c r="E13" s="13" t="s">
        <v>7</v>
      </c>
      <c r="F13" s="14">
        <v>2.166666666666667</v>
      </c>
      <c r="G13" s="14">
        <v>3</v>
      </c>
      <c r="H13" s="15">
        <v>0.2</v>
      </c>
      <c r="I13" s="14">
        <v>1.2</v>
      </c>
      <c r="J13" s="14">
        <v>0.86</v>
      </c>
      <c r="K13" s="14">
        <v>55</v>
      </c>
      <c r="L13" s="14">
        <v>54.5</v>
      </c>
      <c r="M13" s="14">
        <v>1.0094121763470958</v>
      </c>
      <c r="N13" s="18" t="s">
        <v>8</v>
      </c>
      <c r="O13">
        <v>5</v>
      </c>
      <c r="P13" s="14">
        <v>30</v>
      </c>
      <c r="Q13" s="14">
        <v>5</v>
      </c>
      <c r="R13" s="17" t="s">
        <v>54</v>
      </c>
    </row>
    <row r="14" spans="1:18" x14ac:dyDescent="0.2">
      <c r="A14" s="21" t="s">
        <v>20</v>
      </c>
      <c r="B14" s="14">
        <v>1.4744999999999999</v>
      </c>
      <c r="C14" s="14" t="s">
        <v>9</v>
      </c>
      <c r="D14" s="14">
        <v>422.00291666666664</v>
      </c>
      <c r="E14" s="13" t="s">
        <v>7</v>
      </c>
      <c r="F14" s="14">
        <v>2.666666666666667</v>
      </c>
      <c r="G14" s="14">
        <v>5.5</v>
      </c>
      <c r="H14" s="15">
        <v>0</v>
      </c>
      <c r="I14" s="14">
        <v>3</v>
      </c>
      <c r="J14" s="14">
        <v>1.2</v>
      </c>
      <c r="K14" s="14">
        <v>70</v>
      </c>
      <c r="L14" s="14">
        <v>42.777777777777779</v>
      </c>
      <c r="M14" s="14">
        <v>0.74408677396780964</v>
      </c>
      <c r="N14" s="18" t="s">
        <v>5</v>
      </c>
      <c r="O14">
        <v>5</v>
      </c>
      <c r="P14" s="14">
        <v>40</v>
      </c>
      <c r="Q14" s="14">
        <v>70</v>
      </c>
      <c r="R14" s="17" t="s">
        <v>56</v>
      </c>
    </row>
    <row r="15" spans="1:18" x14ac:dyDescent="0.2">
      <c r="A15" s="21" t="s">
        <v>21</v>
      </c>
      <c r="B15" s="14">
        <v>1.7</v>
      </c>
      <c r="C15" s="14">
        <v>4.0549999999999997</v>
      </c>
      <c r="D15" s="14">
        <v>500.56833333333338</v>
      </c>
      <c r="E15" s="13" t="s">
        <v>4</v>
      </c>
      <c r="F15" s="14" t="s">
        <v>9</v>
      </c>
      <c r="G15" s="14">
        <v>4.9000000000000004</v>
      </c>
      <c r="H15" s="15">
        <v>0</v>
      </c>
      <c r="I15" s="14">
        <v>1.3199999999999998</v>
      </c>
      <c r="J15" s="14">
        <v>1.68</v>
      </c>
      <c r="K15" s="14">
        <v>245</v>
      </c>
      <c r="L15" s="14">
        <v>61.111111111111114</v>
      </c>
      <c r="M15" s="14">
        <v>1.1401679496151154</v>
      </c>
      <c r="N15" s="18" t="s">
        <v>5</v>
      </c>
      <c r="O15">
        <v>3</v>
      </c>
      <c r="P15" s="14">
        <v>10</v>
      </c>
      <c r="Q15" s="14">
        <v>30</v>
      </c>
      <c r="R15" s="17" t="s">
        <v>56</v>
      </c>
    </row>
    <row r="16" spans="1:18" x14ac:dyDescent="0.2">
      <c r="A16" s="21" t="s">
        <v>22</v>
      </c>
      <c r="B16" s="14">
        <v>0.75</v>
      </c>
      <c r="C16" s="14">
        <v>2.8450000000000002</v>
      </c>
      <c r="D16" s="14">
        <v>731.62</v>
      </c>
      <c r="E16" s="13" t="s">
        <v>7</v>
      </c>
      <c r="F16" s="14">
        <v>3</v>
      </c>
      <c r="G16" s="14">
        <v>0.89</v>
      </c>
      <c r="H16" s="15">
        <v>0</v>
      </c>
      <c r="I16" s="14">
        <v>1.2444444444444445</v>
      </c>
      <c r="J16" s="14">
        <v>1.75</v>
      </c>
      <c r="K16" s="14">
        <v>125</v>
      </c>
      <c r="L16" s="14">
        <v>53.888888888888886</v>
      </c>
      <c r="M16" s="14">
        <v>1.0636808957312804</v>
      </c>
      <c r="N16" s="18" t="s">
        <v>5</v>
      </c>
      <c r="O16">
        <v>5</v>
      </c>
      <c r="P16" s="14">
        <v>20</v>
      </c>
      <c r="Q16" s="14">
        <v>50</v>
      </c>
      <c r="R16" s="17" t="s">
        <v>56</v>
      </c>
    </row>
    <row r="17" spans="1:18" x14ac:dyDescent="0.2">
      <c r="A17" s="21" t="s">
        <v>23</v>
      </c>
      <c r="B17" s="14">
        <v>-1.7800000000000001E-15</v>
      </c>
      <c r="C17" s="14">
        <v>3.5449999999999999</v>
      </c>
      <c r="D17" s="14">
        <v>175.70916666666668</v>
      </c>
      <c r="E17" s="13" t="s">
        <v>4</v>
      </c>
      <c r="F17" s="14">
        <v>3.333333333333333</v>
      </c>
      <c r="G17" s="14">
        <v>1.89</v>
      </c>
      <c r="H17" s="15">
        <v>0</v>
      </c>
      <c r="I17" s="14">
        <v>1.1888888888888889</v>
      </c>
      <c r="J17" s="14">
        <v>1.05</v>
      </c>
      <c r="K17" s="14">
        <v>144</v>
      </c>
      <c r="L17" s="14">
        <v>38.333333333333336</v>
      </c>
      <c r="M17" s="14">
        <v>0.56256123163051086</v>
      </c>
      <c r="N17" s="18" t="s">
        <v>8</v>
      </c>
      <c r="O17">
        <v>3</v>
      </c>
      <c r="P17" s="14">
        <v>20</v>
      </c>
      <c r="Q17" s="14">
        <v>80</v>
      </c>
      <c r="R17" s="17" t="s">
        <v>57</v>
      </c>
    </row>
    <row r="18" spans="1:18" x14ac:dyDescent="0.2">
      <c r="A18" s="21" t="s">
        <v>24</v>
      </c>
      <c r="B18" s="14">
        <v>2.5</v>
      </c>
      <c r="C18" s="14">
        <v>1.9</v>
      </c>
      <c r="D18" s="14">
        <v>424.61958333333331</v>
      </c>
      <c r="E18" s="13" t="s">
        <v>7</v>
      </c>
      <c r="F18" s="14">
        <v>0.5</v>
      </c>
      <c r="G18" s="14">
        <v>5</v>
      </c>
      <c r="H18" s="15">
        <v>0</v>
      </c>
      <c r="I18" s="14">
        <v>1.9333333333333333</v>
      </c>
      <c r="J18" s="14">
        <v>1.25</v>
      </c>
      <c r="K18" s="14">
        <v>83</v>
      </c>
      <c r="L18" s="14">
        <v>36.111111111111114</v>
      </c>
      <c r="M18" s="14">
        <v>0.56724982505248422</v>
      </c>
      <c r="N18" s="18" t="s">
        <v>8</v>
      </c>
      <c r="O18">
        <v>5</v>
      </c>
      <c r="P18" s="14">
        <v>40</v>
      </c>
      <c r="Q18" s="14">
        <v>40</v>
      </c>
      <c r="R18" s="17" t="s">
        <v>54</v>
      </c>
    </row>
    <row r="19" spans="1:18" x14ac:dyDescent="0.2">
      <c r="A19" s="21" t="s">
        <v>25</v>
      </c>
      <c r="B19" s="14">
        <v>0.4</v>
      </c>
      <c r="C19" s="14">
        <v>3.3574999999999999</v>
      </c>
      <c r="D19" s="14">
        <v>682.68833333333316</v>
      </c>
      <c r="E19" s="13" t="s">
        <v>7</v>
      </c>
      <c r="F19" s="14">
        <v>2</v>
      </c>
      <c r="G19" s="14">
        <v>2.11</v>
      </c>
      <c r="H19" s="15">
        <v>0.1</v>
      </c>
      <c r="I19" s="14">
        <v>0.51111111111111107</v>
      </c>
      <c r="J19" s="14">
        <v>0.71</v>
      </c>
      <c r="K19" s="14">
        <v>90</v>
      </c>
      <c r="L19" s="14">
        <v>30.555555555555557</v>
      </c>
      <c r="M19" s="14">
        <v>0.51497550734779551</v>
      </c>
      <c r="N19" s="18" t="s">
        <v>8</v>
      </c>
      <c r="O19">
        <v>5</v>
      </c>
      <c r="P19" s="14">
        <v>80</v>
      </c>
      <c r="Q19" s="14">
        <v>70</v>
      </c>
      <c r="R19" s="17" t="s">
        <v>54</v>
      </c>
    </row>
    <row r="20" spans="1:18" x14ac:dyDescent="0.2">
      <c r="A20" s="21" t="s">
        <v>26</v>
      </c>
      <c r="B20" s="14">
        <v>1.7</v>
      </c>
      <c r="C20" s="14">
        <v>4.5</v>
      </c>
      <c r="D20" s="14">
        <v>1283.6058333333333</v>
      </c>
      <c r="E20" s="13" t="s">
        <v>7</v>
      </c>
      <c r="F20" s="14">
        <v>1.5</v>
      </c>
      <c r="G20" s="14">
        <v>1.1399999999999999</v>
      </c>
      <c r="H20" s="15">
        <v>0.2</v>
      </c>
      <c r="I20" s="14">
        <v>1.8857142857142857</v>
      </c>
      <c r="J20" s="14">
        <v>1.87</v>
      </c>
      <c r="K20" s="14">
        <v>153</v>
      </c>
      <c r="L20" s="14">
        <v>42.777777777777779</v>
      </c>
      <c r="M20" s="14">
        <v>0.5820503848845342</v>
      </c>
      <c r="N20" s="18" t="s">
        <v>8</v>
      </c>
      <c r="O20">
        <v>3</v>
      </c>
      <c r="P20" s="14">
        <v>5</v>
      </c>
      <c r="Q20" s="14">
        <v>30</v>
      </c>
      <c r="R20" s="17" t="s">
        <v>55</v>
      </c>
    </row>
    <row r="21" spans="1:18" x14ac:dyDescent="0.2">
      <c r="A21" s="21" t="s">
        <v>27</v>
      </c>
      <c r="B21" s="14">
        <v>0.33329999999999999</v>
      </c>
      <c r="C21" s="14">
        <v>4.5625</v>
      </c>
      <c r="D21" s="14" t="s">
        <v>9</v>
      </c>
      <c r="E21" s="13" t="s">
        <v>4</v>
      </c>
      <c r="F21" s="14">
        <v>2.666666666666667</v>
      </c>
      <c r="G21" s="14">
        <v>5.22</v>
      </c>
      <c r="H21" s="15">
        <v>0</v>
      </c>
      <c r="I21" s="14">
        <v>1.088888888888889</v>
      </c>
      <c r="J21" s="14">
        <v>1.38</v>
      </c>
      <c r="K21" s="14">
        <v>196</v>
      </c>
      <c r="L21" s="14">
        <v>41.5</v>
      </c>
      <c r="M21" s="14">
        <v>0.64261721483554934</v>
      </c>
      <c r="N21" s="18" t="s">
        <v>8</v>
      </c>
      <c r="O21">
        <v>3</v>
      </c>
      <c r="P21" s="14">
        <v>40</v>
      </c>
      <c r="Q21" s="14">
        <v>80</v>
      </c>
      <c r="R21" s="17" t="s">
        <v>54</v>
      </c>
    </row>
    <row r="22" spans="1:18" x14ac:dyDescent="0.2">
      <c r="A22" s="21" t="s">
        <v>28</v>
      </c>
      <c r="B22" s="14">
        <v>0.75</v>
      </c>
      <c r="C22" s="14" t="s">
        <v>9</v>
      </c>
      <c r="D22" s="14">
        <v>385.53312499999998</v>
      </c>
      <c r="E22" s="13" t="s">
        <v>4</v>
      </c>
      <c r="F22" s="14">
        <v>3.166666666666667</v>
      </c>
      <c r="G22" s="14">
        <v>2.13</v>
      </c>
      <c r="H22" s="15">
        <v>0</v>
      </c>
      <c r="I22" s="14">
        <v>1.6375</v>
      </c>
      <c r="J22" s="14">
        <v>1.69</v>
      </c>
      <c r="K22" s="14">
        <v>215</v>
      </c>
      <c r="L22" s="14">
        <v>43</v>
      </c>
      <c r="M22" s="14">
        <v>0.57256822953114039</v>
      </c>
      <c r="N22" s="18" t="s">
        <v>8</v>
      </c>
      <c r="O22">
        <v>4</v>
      </c>
      <c r="P22" s="14">
        <v>20</v>
      </c>
      <c r="Q22" s="14">
        <v>15</v>
      </c>
      <c r="R22" s="17" t="s">
        <v>56</v>
      </c>
    </row>
    <row r="23" spans="1:18" x14ac:dyDescent="0.2">
      <c r="A23" s="21" t="s">
        <v>29</v>
      </c>
      <c r="B23" s="14">
        <v>2.8889</v>
      </c>
      <c r="C23" s="14" t="s">
        <v>9</v>
      </c>
      <c r="D23" s="14">
        <v>308.76666666666665</v>
      </c>
      <c r="E23" s="13" t="s">
        <v>7</v>
      </c>
      <c r="F23" s="14">
        <v>2.5</v>
      </c>
      <c r="G23" s="14">
        <v>14.5</v>
      </c>
      <c r="H23" s="15">
        <v>0</v>
      </c>
      <c r="I23" s="14">
        <v>4.05</v>
      </c>
      <c r="J23" s="14">
        <v>2.11</v>
      </c>
      <c r="K23" s="14">
        <v>75</v>
      </c>
      <c r="L23" s="14">
        <v>60</v>
      </c>
      <c r="M23" s="14">
        <v>1.1681245626312107</v>
      </c>
      <c r="N23" s="18" t="s">
        <v>8</v>
      </c>
      <c r="O23">
        <v>3</v>
      </c>
      <c r="P23" s="14">
        <v>5</v>
      </c>
      <c r="Q23" s="14">
        <v>5</v>
      </c>
      <c r="R23" s="17" t="s">
        <v>55</v>
      </c>
    </row>
    <row r="24" spans="1:18" x14ac:dyDescent="0.2">
      <c r="A24" s="21" t="s">
        <v>30</v>
      </c>
      <c r="B24" s="14">
        <v>0.22220000000000001</v>
      </c>
      <c r="C24" s="14">
        <v>4.8849999999999998</v>
      </c>
      <c r="D24" s="14">
        <v>1945.7533333333333</v>
      </c>
      <c r="E24" s="13" t="s">
        <v>7</v>
      </c>
      <c r="F24" s="14">
        <v>2</v>
      </c>
      <c r="G24" s="14">
        <v>4.75</v>
      </c>
      <c r="H24" s="15">
        <v>0</v>
      </c>
      <c r="I24" s="14">
        <v>2.2749999999999999</v>
      </c>
      <c r="J24" s="14">
        <v>1.51</v>
      </c>
      <c r="K24" s="14">
        <v>98</v>
      </c>
      <c r="L24" s="14">
        <v>44.444444444444443</v>
      </c>
      <c r="M24" s="14">
        <v>0.92095871238628402</v>
      </c>
      <c r="N24" s="18" t="s">
        <v>5</v>
      </c>
      <c r="O24">
        <v>3</v>
      </c>
      <c r="P24" s="14">
        <v>5</v>
      </c>
      <c r="Q24" s="14">
        <v>15</v>
      </c>
      <c r="R24" s="17" t="s">
        <v>55</v>
      </c>
    </row>
    <row r="25" spans="1:18" x14ac:dyDescent="0.2">
      <c r="A25" s="21" t="s">
        <v>31</v>
      </c>
      <c r="B25" s="14">
        <v>1.8</v>
      </c>
      <c r="C25" s="14">
        <v>3.1</v>
      </c>
      <c r="D25" s="14">
        <v>1273.1391666666666</v>
      </c>
      <c r="E25" s="13" t="s">
        <v>7</v>
      </c>
      <c r="F25" s="14">
        <v>1.666666666666667</v>
      </c>
      <c r="G25" s="14">
        <v>2.14</v>
      </c>
      <c r="H25" s="15">
        <v>0</v>
      </c>
      <c r="I25" s="14">
        <v>1.5428571428571429</v>
      </c>
      <c r="J25" s="14">
        <v>1.94</v>
      </c>
      <c r="K25" s="14">
        <v>179</v>
      </c>
      <c r="L25" s="14">
        <v>60.5</v>
      </c>
      <c r="M25" s="14">
        <v>1.1509097270818751</v>
      </c>
      <c r="N25" s="18" t="s">
        <v>5</v>
      </c>
      <c r="O25">
        <v>3</v>
      </c>
      <c r="P25" s="14">
        <v>5</v>
      </c>
      <c r="Q25" s="14">
        <v>5</v>
      </c>
      <c r="R25" s="17" t="s">
        <v>55</v>
      </c>
    </row>
    <row r="26" spans="1:18" x14ac:dyDescent="0.2">
      <c r="A26" s="21" t="s">
        <v>32</v>
      </c>
      <c r="B26" s="14">
        <v>1</v>
      </c>
      <c r="C26" s="14">
        <v>2.0350000000000001</v>
      </c>
      <c r="D26" s="14">
        <v>393.28499999999997</v>
      </c>
      <c r="E26" s="13" t="s">
        <v>4</v>
      </c>
      <c r="F26" s="14">
        <v>2.833333333333333</v>
      </c>
      <c r="G26" s="14">
        <v>2.6</v>
      </c>
      <c r="H26" s="15">
        <v>0.3</v>
      </c>
      <c r="I26" s="14">
        <v>1.3199999999999998</v>
      </c>
      <c r="J26" s="14">
        <v>1.5</v>
      </c>
      <c r="K26" s="14">
        <v>58</v>
      </c>
      <c r="L26" s="14">
        <v>46</v>
      </c>
      <c r="M26" s="14">
        <v>0.69888033589922993</v>
      </c>
      <c r="N26" s="18" t="s">
        <v>8</v>
      </c>
      <c r="O26">
        <v>2</v>
      </c>
      <c r="P26" s="14">
        <v>50</v>
      </c>
      <c r="Q26" s="14">
        <v>20</v>
      </c>
      <c r="R26" s="17" t="s">
        <v>55</v>
      </c>
    </row>
    <row r="27" spans="1:18" x14ac:dyDescent="0.2">
      <c r="A27" s="21" t="s">
        <v>33</v>
      </c>
      <c r="B27" s="14">
        <v>2.5</v>
      </c>
      <c r="C27" s="14">
        <v>2.085</v>
      </c>
      <c r="D27" s="14" t="s">
        <v>9</v>
      </c>
      <c r="E27" s="13" t="s">
        <v>7</v>
      </c>
      <c r="F27" s="14">
        <v>1.5</v>
      </c>
      <c r="G27" s="14">
        <v>5.2</v>
      </c>
      <c r="H27" s="15">
        <v>0</v>
      </c>
      <c r="I27" s="14">
        <v>0.57999999999999996</v>
      </c>
      <c r="J27" s="14">
        <v>0.77500000000000002</v>
      </c>
      <c r="K27" s="14">
        <v>64</v>
      </c>
      <c r="L27" s="14">
        <v>33.571428571428569</v>
      </c>
      <c r="M27" s="14">
        <v>0.40951714485654328</v>
      </c>
      <c r="N27" s="18" t="s">
        <v>8</v>
      </c>
      <c r="O27">
        <v>5</v>
      </c>
      <c r="P27" s="14">
        <v>70</v>
      </c>
      <c r="Q27" s="14">
        <v>80</v>
      </c>
      <c r="R27" s="17" t="s">
        <v>54</v>
      </c>
    </row>
    <row r="28" spans="1:18" x14ac:dyDescent="0.2">
      <c r="A28" s="21" t="s">
        <v>34</v>
      </c>
      <c r="B28" s="14">
        <v>1.7800000000000001E-15</v>
      </c>
      <c r="C28" s="14">
        <v>3.65</v>
      </c>
      <c r="D28" s="14">
        <v>112.32636363636365</v>
      </c>
      <c r="E28" s="13" t="s">
        <v>7</v>
      </c>
      <c r="F28" s="14">
        <v>2.5</v>
      </c>
      <c r="G28" s="14">
        <v>2.86</v>
      </c>
      <c r="H28" s="15">
        <v>0</v>
      </c>
      <c r="I28" s="14">
        <v>0.7857142857142857</v>
      </c>
      <c r="J28" s="14">
        <v>0.54</v>
      </c>
      <c r="K28" s="14">
        <v>129</v>
      </c>
      <c r="L28" s="14">
        <v>18.555555555555557</v>
      </c>
      <c r="M28" s="14">
        <v>0.14744576627011899</v>
      </c>
      <c r="N28" s="18" t="s">
        <v>8</v>
      </c>
      <c r="O28">
        <v>6</v>
      </c>
      <c r="P28" s="14">
        <v>100</v>
      </c>
      <c r="Q28" s="14">
        <v>90</v>
      </c>
      <c r="R28" s="17" t="s">
        <v>54</v>
      </c>
    </row>
    <row r="29" spans="1:18" x14ac:dyDescent="0.2">
      <c r="A29" s="21" t="s">
        <v>35</v>
      </c>
      <c r="B29" s="14">
        <v>1.3332999999999999</v>
      </c>
      <c r="C29" s="14">
        <v>2.9925000000000002</v>
      </c>
      <c r="D29" s="14">
        <v>466.28999999999996</v>
      </c>
      <c r="E29" s="13" t="s">
        <v>7</v>
      </c>
      <c r="F29" s="14">
        <v>2</v>
      </c>
      <c r="G29" s="14">
        <v>4.25</v>
      </c>
      <c r="H29" s="15">
        <v>0</v>
      </c>
      <c r="I29" s="14">
        <v>1.2250000000000001</v>
      </c>
      <c r="J29" s="14">
        <v>0.64</v>
      </c>
      <c r="K29" s="14">
        <v>63</v>
      </c>
      <c r="L29" s="14">
        <v>27.222222222222221</v>
      </c>
      <c r="M29" s="14">
        <v>0.26854443666899963</v>
      </c>
      <c r="N29" s="18" t="s">
        <v>5</v>
      </c>
      <c r="O29">
        <v>6</v>
      </c>
      <c r="P29" s="14">
        <v>100</v>
      </c>
      <c r="Q29" s="14">
        <v>95</v>
      </c>
      <c r="R29" s="17" t="s">
        <v>54</v>
      </c>
    </row>
    <row r="30" spans="1:18" x14ac:dyDescent="0.2">
      <c r="A30" s="21" t="s">
        <v>36</v>
      </c>
      <c r="B30" s="14">
        <v>0.5</v>
      </c>
      <c r="C30" s="14">
        <v>3.6575000000000002</v>
      </c>
      <c r="D30" s="14">
        <v>973.07291666666663</v>
      </c>
      <c r="E30" s="13" t="s">
        <v>4</v>
      </c>
      <c r="F30" s="14">
        <v>2.5</v>
      </c>
      <c r="G30" s="14">
        <v>3.17</v>
      </c>
      <c r="H30" s="15">
        <v>0</v>
      </c>
      <c r="I30" s="14">
        <v>1.2666666666666666</v>
      </c>
      <c r="J30" s="14">
        <v>2.13</v>
      </c>
      <c r="K30" s="14">
        <v>79</v>
      </c>
      <c r="L30" s="14">
        <v>40.5</v>
      </c>
      <c r="M30" s="14">
        <v>0.73988803358992294</v>
      </c>
      <c r="N30" s="18" t="s">
        <v>8</v>
      </c>
      <c r="O30">
        <v>1</v>
      </c>
      <c r="P30" s="14">
        <v>10</v>
      </c>
      <c r="Q30" s="14">
        <v>15</v>
      </c>
      <c r="R30" s="17" t="s">
        <v>54</v>
      </c>
    </row>
    <row r="31" spans="1:18" x14ac:dyDescent="0.2">
      <c r="A31" s="21" t="s">
        <v>37</v>
      </c>
      <c r="B31" s="14">
        <v>2.5714000000000001</v>
      </c>
      <c r="C31" s="14">
        <v>3.0333333329999999</v>
      </c>
      <c r="D31" s="14">
        <v>214.13055555555559</v>
      </c>
      <c r="E31" s="13" t="s">
        <v>4</v>
      </c>
      <c r="F31" s="14">
        <v>2.333333333333333</v>
      </c>
      <c r="G31" s="14">
        <v>6.1</v>
      </c>
      <c r="H31" s="15">
        <v>0.1</v>
      </c>
      <c r="I31" s="14">
        <v>0.48</v>
      </c>
      <c r="J31" s="14">
        <v>0.64</v>
      </c>
      <c r="K31" s="14">
        <v>219</v>
      </c>
      <c r="L31" s="14">
        <v>33</v>
      </c>
      <c r="M31" s="14">
        <v>0.51686494051784471</v>
      </c>
      <c r="N31" s="18" t="s">
        <v>5</v>
      </c>
      <c r="O31">
        <v>5</v>
      </c>
      <c r="P31" s="14">
        <v>80</v>
      </c>
      <c r="Q31" s="14">
        <v>90</v>
      </c>
      <c r="R31" s="17" t="s">
        <v>54</v>
      </c>
    </row>
    <row r="32" spans="1:18" x14ac:dyDescent="0.2">
      <c r="A32" s="21" t="s">
        <v>38</v>
      </c>
      <c r="B32" s="14">
        <v>4.5</v>
      </c>
      <c r="C32" s="14">
        <v>3.0975000000000001</v>
      </c>
      <c r="D32" s="14">
        <v>491.48136363636365</v>
      </c>
      <c r="E32" s="13" t="s">
        <v>7</v>
      </c>
      <c r="F32" s="14">
        <v>2.166666666666667</v>
      </c>
      <c r="G32" s="14">
        <v>2</v>
      </c>
      <c r="H32" s="15">
        <v>0.3</v>
      </c>
      <c r="I32" s="14">
        <v>1.2124999999999999</v>
      </c>
      <c r="J32" s="14">
        <v>1.6</v>
      </c>
      <c r="K32" s="14">
        <v>162</v>
      </c>
      <c r="L32" s="14">
        <v>61.5</v>
      </c>
      <c r="M32" s="14">
        <v>1.2337298810356891</v>
      </c>
      <c r="N32" s="18" t="s">
        <v>8</v>
      </c>
      <c r="O32">
        <v>3</v>
      </c>
      <c r="P32" s="14">
        <v>10</v>
      </c>
      <c r="Q32" s="14">
        <v>20</v>
      </c>
      <c r="R32" s="17" t="s">
        <v>56</v>
      </c>
    </row>
    <row r="33" spans="1:18" x14ac:dyDescent="0.2">
      <c r="A33" s="21" t="s">
        <v>39</v>
      </c>
      <c r="B33" s="14">
        <v>1.4443999999999999</v>
      </c>
      <c r="C33" s="14">
        <v>4.0175000000000001</v>
      </c>
      <c r="D33" s="14">
        <v>602.2258333333333</v>
      </c>
      <c r="E33" s="13" t="s">
        <v>7</v>
      </c>
      <c r="F33" s="14">
        <v>2.5</v>
      </c>
      <c r="G33" s="14">
        <v>1.83</v>
      </c>
      <c r="H33" s="15">
        <v>0</v>
      </c>
      <c r="I33" s="14">
        <v>1.3666666666666665</v>
      </c>
      <c r="J33" s="14">
        <v>1.28</v>
      </c>
      <c r="K33" s="14">
        <v>108</v>
      </c>
      <c r="L33" s="14">
        <v>31.666666666666668</v>
      </c>
      <c r="M33" s="14">
        <v>0.3294261721483559</v>
      </c>
      <c r="N33" s="18" t="s">
        <v>8</v>
      </c>
      <c r="O33">
        <v>0</v>
      </c>
      <c r="P33" s="14">
        <v>40</v>
      </c>
      <c r="Q33" s="14">
        <v>50</v>
      </c>
      <c r="R33" s="17" t="s">
        <v>55</v>
      </c>
    </row>
    <row r="34" spans="1:18" x14ac:dyDescent="0.2">
      <c r="A34" s="21" t="s">
        <v>40</v>
      </c>
      <c r="B34" s="14">
        <v>5.7778</v>
      </c>
      <c r="C34" s="14" t="s">
        <v>9</v>
      </c>
      <c r="D34" s="14">
        <v>637.76888888888891</v>
      </c>
      <c r="E34" s="13" t="s">
        <v>7</v>
      </c>
      <c r="F34" s="14">
        <v>2.666666666666667</v>
      </c>
      <c r="G34" s="14">
        <v>2.38</v>
      </c>
      <c r="H34" s="15">
        <v>0.2</v>
      </c>
      <c r="I34" s="14">
        <v>1.4875</v>
      </c>
      <c r="J34" s="14">
        <v>1.1399999999999999</v>
      </c>
      <c r="K34" s="14">
        <v>163</v>
      </c>
      <c r="L34" s="14">
        <v>42.222222222222221</v>
      </c>
      <c r="M34" s="14">
        <v>0.72697690692792138</v>
      </c>
      <c r="N34" s="18" t="s">
        <v>5</v>
      </c>
      <c r="O34">
        <v>5</v>
      </c>
      <c r="P34" s="14">
        <v>50</v>
      </c>
      <c r="Q34" s="14">
        <v>50</v>
      </c>
      <c r="R34" s="17" t="s">
        <v>54</v>
      </c>
    </row>
    <row r="35" spans="1:18" x14ac:dyDescent="0.2">
      <c r="A35" s="21" t="s">
        <v>41</v>
      </c>
      <c r="B35" s="14">
        <v>0.5</v>
      </c>
      <c r="C35" s="14" t="s">
        <v>9</v>
      </c>
      <c r="D35" s="14">
        <v>459.61750000000001</v>
      </c>
      <c r="E35" s="13" t="s">
        <v>4</v>
      </c>
      <c r="F35" s="14">
        <v>2</v>
      </c>
      <c r="G35" s="14">
        <v>3</v>
      </c>
      <c r="H35" s="15">
        <v>0.1</v>
      </c>
      <c r="I35" s="14">
        <v>1.8800000000000001</v>
      </c>
      <c r="J35" s="14">
        <v>0.91</v>
      </c>
      <c r="K35" s="14">
        <v>97</v>
      </c>
      <c r="L35" s="14">
        <v>51.111111111111114</v>
      </c>
      <c r="M35" s="14">
        <v>1.0691742477256823</v>
      </c>
      <c r="N35" s="18" t="s">
        <v>8</v>
      </c>
      <c r="O35">
        <v>5</v>
      </c>
      <c r="P35" s="14">
        <v>20</v>
      </c>
      <c r="Q35" s="14">
        <v>15</v>
      </c>
      <c r="R35" s="17" t="s">
        <v>56</v>
      </c>
    </row>
    <row r="36" spans="1:18" x14ac:dyDescent="0.2">
      <c r="A36" s="21" t="s">
        <v>42</v>
      </c>
      <c r="B36" s="14">
        <v>3.25</v>
      </c>
      <c r="C36" s="14" t="s">
        <v>9</v>
      </c>
      <c r="D36" s="14">
        <v>828.96</v>
      </c>
      <c r="E36" s="13" t="s">
        <v>4</v>
      </c>
      <c r="F36" s="14">
        <v>3.833333333333333</v>
      </c>
      <c r="G36" s="14">
        <v>2.57</v>
      </c>
      <c r="H36" s="15">
        <v>0</v>
      </c>
      <c r="I36" s="14">
        <v>1.4571428571428571</v>
      </c>
      <c r="J36" s="14">
        <v>1.59</v>
      </c>
      <c r="K36" s="14">
        <v>126</v>
      </c>
      <c r="L36" s="14">
        <v>50</v>
      </c>
      <c r="M36" s="14">
        <v>0.87603219034289692</v>
      </c>
      <c r="N36" s="18" t="s">
        <v>8</v>
      </c>
      <c r="O36">
        <v>5</v>
      </c>
      <c r="P36" s="14">
        <v>20</v>
      </c>
      <c r="Q36" s="14">
        <v>20</v>
      </c>
      <c r="R36" s="17" t="s">
        <v>56</v>
      </c>
    </row>
    <row r="37" spans="1:18" x14ac:dyDescent="0.2">
      <c r="A37" s="21" t="s">
        <v>43</v>
      </c>
      <c r="B37" s="14">
        <v>0.33329999999999999</v>
      </c>
      <c r="C37" s="14">
        <v>3.6425000000000001</v>
      </c>
      <c r="D37" s="14">
        <v>188.20375000000001</v>
      </c>
      <c r="E37" s="13" t="s">
        <v>4</v>
      </c>
      <c r="F37" s="14">
        <v>3.833333333333333</v>
      </c>
      <c r="G37" s="14">
        <v>1.5</v>
      </c>
      <c r="H37" s="15" t="s">
        <v>9</v>
      </c>
      <c r="I37" s="14">
        <v>0.45</v>
      </c>
      <c r="J37" s="14">
        <v>0.34</v>
      </c>
      <c r="K37" s="14">
        <v>29</v>
      </c>
      <c r="L37" s="14">
        <v>18.5</v>
      </c>
      <c r="M37" s="14">
        <v>0.16770468859342191</v>
      </c>
      <c r="N37" s="18" t="s">
        <v>8</v>
      </c>
      <c r="O37">
        <v>6</v>
      </c>
      <c r="P37" s="14">
        <v>95</v>
      </c>
      <c r="Q37" s="14">
        <v>50</v>
      </c>
      <c r="R37" s="17" t="s">
        <v>58</v>
      </c>
    </row>
    <row r="38" spans="1:18" x14ac:dyDescent="0.2">
      <c r="A38" s="22" t="s">
        <v>44</v>
      </c>
      <c r="B38" s="14">
        <v>5.4443999999999999</v>
      </c>
      <c r="C38" s="14">
        <v>1.875</v>
      </c>
      <c r="D38" s="14">
        <v>322.24250000000001</v>
      </c>
      <c r="E38" s="13" t="s">
        <v>7</v>
      </c>
      <c r="F38" s="14">
        <v>2.2083333333333335</v>
      </c>
      <c r="G38" s="14">
        <v>0.33750000000000002</v>
      </c>
      <c r="H38" s="15">
        <v>0</v>
      </c>
      <c r="I38" s="14">
        <v>1.3130555555555554</v>
      </c>
      <c r="J38" s="14">
        <v>1.24461538461538</v>
      </c>
      <c r="K38" s="14">
        <v>96</v>
      </c>
      <c r="L38" s="14">
        <v>46.611111111111107</v>
      </c>
      <c r="M38" s="14">
        <v>0.71331059017144838</v>
      </c>
      <c r="N38" s="18" t="s">
        <v>5</v>
      </c>
      <c r="O38">
        <v>3</v>
      </c>
      <c r="P38" s="14">
        <v>30</v>
      </c>
      <c r="Q38" s="14">
        <v>22.5</v>
      </c>
      <c r="R38" s="17" t="s">
        <v>56</v>
      </c>
    </row>
    <row r="39" spans="1:18" x14ac:dyDescent="0.2">
      <c r="A39" s="22" t="s">
        <v>45</v>
      </c>
      <c r="B39" s="14">
        <v>0.66669999999999996</v>
      </c>
      <c r="C39" s="14">
        <v>3.5474999999999999</v>
      </c>
      <c r="D39" s="14">
        <v>523.07166666666672</v>
      </c>
      <c r="E39" s="13" t="s">
        <v>4</v>
      </c>
      <c r="F39" s="14">
        <v>0.33333333333333331</v>
      </c>
      <c r="G39" s="14">
        <v>2.7749999999999999</v>
      </c>
      <c r="H39" s="15">
        <v>0.1</v>
      </c>
      <c r="I39" s="14">
        <v>0.9756448412698413</v>
      </c>
      <c r="J39" s="14">
        <v>0.3</v>
      </c>
      <c r="K39" s="14">
        <v>104</v>
      </c>
      <c r="L39" s="14">
        <v>54.06944444444445</v>
      </c>
      <c r="M39" s="14">
        <v>1.1372317472337294</v>
      </c>
      <c r="N39" s="18" t="s">
        <v>5</v>
      </c>
      <c r="O39">
        <v>2</v>
      </c>
      <c r="P39" s="14">
        <v>8.75</v>
      </c>
      <c r="Q39" s="14">
        <v>1.25</v>
      </c>
      <c r="R39" s="17" t="s">
        <v>54</v>
      </c>
    </row>
    <row r="40" spans="1:18" x14ac:dyDescent="0.2">
      <c r="B40" s="3"/>
      <c r="C40" s="3"/>
      <c r="D40" s="4"/>
      <c r="E40" s="3"/>
      <c r="F40" s="6"/>
      <c r="G40" s="3"/>
      <c r="H40" s="5"/>
      <c r="I40" s="3"/>
      <c r="J40" s="3"/>
      <c r="K40" s="4"/>
      <c r="L40" s="4"/>
      <c r="M40" s="4"/>
      <c r="N40" s="3"/>
      <c r="P40" s="4"/>
      <c r="Q40" s="3"/>
    </row>
    <row r="41" spans="1:18" x14ac:dyDescent="0.2">
      <c r="A41" s="21" t="s">
        <v>2</v>
      </c>
      <c r="B41" s="23">
        <f t="shared" ref="B41:H41" si="0">AVERAGE(B2:B39)</f>
        <v>1.9033249999999999</v>
      </c>
      <c r="C41" s="23">
        <f t="shared" si="0"/>
        <v>3.3058012820384617</v>
      </c>
      <c r="D41" s="23">
        <f t="shared" si="0"/>
        <v>534.88331211419745</v>
      </c>
      <c r="E41" s="24"/>
      <c r="F41" s="23">
        <f t="shared" si="0"/>
        <v>2.4695945945945943</v>
      </c>
      <c r="G41" s="23">
        <f t="shared" si="0"/>
        <v>3.188486842105263</v>
      </c>
      <c r="H41" s="23">
        <f t="shared" si="0"/>
        <v>7.864864864864865E-2</v>
      </c>
      <c r="I41" s="23">
        <f t="shared" ref="I41:P41" si="1">AVERAGE(I2:I39)</f>
        <v>1.4590604114452796</v>
      </c>
      <c r="J41" s="23">
        <f t="shared" si="1"/>
        <v>1.2063714574898787</v>
      </c>
      <c r="K41" s="23">
        <f>AVERAGE(K2:K39)</f>
        <v>112.15789473684211</v>
      </c>
      <c r="L41" s="23">
        <f>AVERAGE(L2:L39)</f>
        <v>43.448882623224733</v>
      </c>
      <c r="M41" s="23">
        <f>AVERAGE(M2:M39)</f>
        <v>0.75313570402843366</v>
      </c>
      <c r="N41" s="22"/>
      <c r="O41" s="23">
        <f>AVERAGE(O2:O39)</f>
        <v>3.9459459459459461</v>
      </c>
      <c r="P41" s="23">
        <f t="shared" si="1"/>
        <v>38.51973684210526</v>
      </c>
      <c r="Q41" s="23">
        <f>AVERAGE(Q2:Q39)</f>
        <v>40.493421052631582</v>
      </c>
      <c r="R41" s="25"/>
    </row>
    <row r="42" spans="1:18" x14ac:dyDescent="0.2">
      <c r="A42" s="21" t="s">
        <v>64</v>
      </c>
      <c r="B42" s="23">
        <f t="shared" ref="B42:H42" si="2">_xlfn.STDEV.P(B2:B39)</f>
        <v>1.7229480029193827</v>
      </c>
      <c r="C42" s="23">
        <f t="shared" si="2"/>
        <v>0.78358562770479079</v>
      </c>
      <c r="D42" s="23">
        <f t="shared" si="2"/>
        <v>370.67296170336084</v>
      </c>
      <c r="E42" s="24"/>
      <c r="F42" s="23">
        <f t="shared" si="2"/>
        <v>0.89745681765217156</v>
      </c>
      <c r="G42" s="23">
        <f t="shared" si="2"/>
        <v>2.3698556154299291</v>
      </c>
      <c r="H42" s="23">
        <f t="shared" si="2"/>
        <v>0.12337948846485595</v>
      </c>
      <c r="I42" s="23">
        <f t="shared" ref="I42:P42" si="3">_xlfn.STDEV.P(I2:I39)</f>
        <v>0.7012031584937678</v>
      </c>
      <c r="J42" s="23">
        <f t="shared" si="3"/>
        <v>0.4929036992168695</v>
      </c>
      <c r="K42" s="23">
        <f>_xlfn.STDEV.P(K2:K39)</f>
        <v>51.892868547558464</v>
      </c>
      <c r="L42" s="23">
        <f>_xlfn.STDEV.P(L2:L39)</f>
        <v>11.145397801995733</v>
      </c>
      <c r="M42" s="23">
        <f>_xlfn.STDEV.P(M2:M39)</f>
        <v>0.29578389734953353</v>
      </c>
      <c r="N42" s="22"/>
      <c r="O42" s="23">
        <f>_xlfn.STDEV.P(O2:O39)</f>
        <v>1.4509260034021134</v>
      </c>
      <c r="P42" s="23">
        <f t="shared" si="3"/>
        <v>28.199616317550557</v>
      </c>
      <c r="Q42" s="23">
        <f>_xlfn.STDEV.P(Q2:Q39)</f>
        <v>29.768210196389013</v>
      </c>
      <c r="R42" s="25"/>
    </row>
    <row r="43" spans="1:18" x14ac:dyDescent="0.2">
      <c r="A43" s="21"/>
      <c r="B43" s="23">
        <f>MAX(B2:B39)</f>
        <v>6.8</v>
      </c>
      <c r="C43" s="23">
        <f t="shared" ref="C43:Q43" si="4">MAX(C2:C39)</f>
        <v>4.8849999999999998</v>
      </c>
      <c r="D43" s="23">
        <f>MAX(D2:D39)</f>
        <v>1945.7533333333333</v>
      </c>
      <c r="E43" s="24"/>
      <c r="F43" s="23">
        <f t="shared" si="4"/>
        <v>5</v>
      </c>
      <c r="G43" s="23">
        <f t="shared" si="4"/>
        <v>14.5</v>
      </c>
      <c r="H43" s="23">
        <f>MAX(H2:H39)</f>
        <v>0.6</v>
      </c>
      <c r="I43" s="23">
        <f t="shared" si="4"/>
        <v>4.05</v>
      </c>
      <c r="J43" s="23">
        <f t="shared" si="4"/>
        <v>2.13</v>
      </c>
      <c r="K43" s="23">
        <f t="shared" si="4"/>
        <v>245</v>
      </c>
      <c r="L43" s="23">
        <f t="shared" si="4"/>
        <v>61.5</v>
      </c>
      <c r="M43" s="23">
        <f t="shared" si="4"/>
        <v>1.2337298810356891</v>
      </c>
      <c r="N43" s="22"/>
      <c r="O43" s="23">
        <f t="shared" si="4"/>
        <v>6</v>
      </c>
      <c r="P43" s="23">
        <f t="shared" si="4"/>
        <v>100</v>
      </c>
      <c r="Q43" s="23">
        <f t="shared" si="4"/>
        <v>95</v>
      </c>
      <c r="R43" s="26"/>
    </row>
    <row r="44" spans="1:18" x14ac:dyDescent="0.2">
      <c r="A44" s="21"/>
      <c r="B44" s="23">
        <f>MIN(B2:B39)</f>
        <v>-1.7800000000000001E-15</v>
      </c>
      <c r="C44" s="23">
        <f t="shared" ref="C44:Q44" si="5">MIN(C2:C39)</f>
        <v>1.875</v>
      </c>
      <c r="D44" s="23">
        <f>MIN(D2:D39)</f>
        <v>112.32636363636365</v>
      </c>
      <c r="E44" s="24"/>
      <c r="F44" s="23">
        <f t="shared" si="5"/>
        <v>0.33333333333333331</v>
      </c>
      <c r="G44" s="23">
        <f t="shared" si="5"/>
        <v>0.33750000000000002</v>
      </c>
      <c r="H44" s="23">
        <f>MIN(H2:H39)</f>
        <v>0</v>
      </c>
      <c r="I44" s="23">
        <f t="shared" si="5"/>
        <v>0.45</v>
      </c>
      <c r="J44" s="23">
        <f t="shared" si="5"/>
        <v>0.3</v>
      </c>
      <c r="K44" s="23">
        <f t="shared" si="5"/>
        <v>29</v>
      </c>
      <c r="L44" s="23">
        <f t="shared" si="5"/>
        <v>18.5</v>
      </c>
      <c r="M44" s="23">
        <f t="shared" si="5"/>
        <v>0.14744576627011899</v>
      </c>
      <c r="N44" s="22"/>
      <c r="O44" s="23">
        <f t="shared" si="5"/>
        <v>0</v>
      </c>
      <c r="P44" s="23">
        <f t="shared" si="5"/>
        <v>5</v>
      </c>
      <c r="Q44" s="23">
        <f t="shared" si="5"/>
        <v>0</v>
      </c>
      <c r="R44" s="26"/>
    </row>
    <row r="45" spans="1:18" x14ac:dyDescent="0.2">
      <c r="F45" s="8"/>
    </row>
    <row r="46" spans="1:18" x14ac:dyDescent="0.2">
      <c r="B46" s="9"/>
      <c r="F46" s="8"/>
    </row>
    <row r="47" spans="1:18" x14ac:dyDescent="0.2">
      <c r="B47" s="9"/>
      <c r="C47" s="9"/>
      <c r="E47" s="9"/>
      <c r="G47" s="9"/>
      <c r="N47" s="10"/>
      <c r="Q47" s="9"/>
      <c r="R47"/>
    </row>
    <row r="48" spans="1:18" x14ac:dyDescent="0.2">
      <c r="B48" s="9"/>
      <c r="C48" s="9"/>
      <c r="E48" s="9"/>
      <c r="G48" s="9"/>
      <c r="I48" s="10"/>
      <c r="N48" s="10"/>
      <c r="Q48" s="9"/>
      <c r="R48"/>
    </row>
    <row r="49" spans="2:18" x14ac:dyDescent="0.2">
      <c r="B49" s="9"/>
      <c r="C49" s="9"/>
      <c r="E49" s="9"/>
      <c r="G49" s="9"/>
      <c r="I49" s="10"/>
      <c r="N49" s="10"/>
      <c r="Q49" s="9"/>
      <c r="R49"/>
    </row>
    <row r="50" spans="2:18" x14ac:dyDescent="0.2">
      <c r="B50" s="9"/>
      <c r="C50" s="9"/>
      <c r="E50" s="9"/>
      <c r="G50" s="9"/>
      <c r="I50" s="10"/>
      <c r="N50" s="10"/>
      <c r="Q50" s="9"/>
      <c r="R50"/>
    </row>
    <row r="51" spans="2:18" x14ac:dyDescent="0.2">
      <c r="B51" s="9"/>
      <c r="C51" s="9"/>
      <c r="E51" s="9"/>
      <c r="G51" s="9"/>
      <c r="I51" s="10"/>
      <c r="N51" s="10"/>
      <c r="Q51" s="9"/>
      <c r="R51"/>
    </row>
    <row r="52" spans="2:18" x14ac:dyDescent="0.2">
      <c r="B52" s="9"/>
      <c r="C52" s="9"/>
      <c r="E52" s="9"/>
      <c r="G52" s="9"/>
      <c r="I52" s="10"/>
      <c r="N52" s="10"/>
      <c r="Q52" s="9"/>
      <c r="R52"/>
    </row>
    <row r="53" spans="2:18" x14ac:dyDescent="0.2">
      <c r="B53" s="9"/>
      <c r="C53" s="9"/>
      <c r="E53" s="9"/>
      <c r="G53" s="9"/>
      <c r="I53" s="10"/>
      <c r="N53" s="10"/>
      <c r="Q53" s="9"/>
      <c r="R53"/>
    </row>
    <row r="54" spans="2:18" x14ac:dyDescent="0.2">
      <c r="B54" s="9"/>
      <c r="C54" s="9"/>
      <c r="E54" s="9"/>
      <c r="G54" s="9"/>
      <c r="I54" s="10"/>
      <c r="N54" s="10"/>
      <c r="Q54" s="9"/>
      <c r="R54"/>
    </row>
    <row r="55" spans="2:18" x14ac:dyDescent="0.2">
      <c r="B55" s="9"/>
      <c r="C55" s="9"/>
      <c r="E55" s="9"/>
      <c r="G55" s="9"/>
      <c r="I55" s="10"/>
      <c r="N55" s="10"/>
      <c r="Q55" s="9"/>
      <c r="R55"/>
    </row>
    <row r="56" spans="2:18" x14ac:dyDescent="0.2">
      <c r="B56" s="9"/>
      <c r="C56" s="9"/>
      <c r="E56" s="9"/>
      <c r="G56" s="9"/>
      <c r="I56" s="10"/>
      <c r="N56" s="10"/>
      <c r="Q56" s="9"/>
      <c r="R56"/>
    </row>
    <row r="57" spans="2:18" x14ac:dyDescent="0.2">
      <c r="B57" s="9"/>
      <c r="C57" s="9"/>
      <c r="E57" s="9"/>
      <c r="G57" s="9"/>
      <c r="I57" s="10"/>
      <c r="N57" s="10"/>
      <c r="Q57" s="9"/>
      <c r="R57"/>
    </row>
    <row r="58" spans="2:18" x14ac:dyDescent="0.2">
      <c r="B58" s="9"/>
      <c r="C58" s="9"/>
      <c r="E58" s="9"/>
      <c r="G58" s="9"/>
      <c r="I58" s="10"/>
      <c r="N58" s="10"/>
      <c r="Q58" s="9"/>
      <c r="R58"/>
    </row>
    <row r="59" spans="2:18" x14ac:dyDescent="0.2">
      <c r="B59" s="9"/>
      <c r="C59" s="9"/>
      <c r="E59" s="9"/>
      <c r="G59" s="9"/>
      <c r="I59" s="10"/>
      <c r="N59" s="10"/>
      <c r="Q59" s="9"/>
      <c r="R59"/>
    </row>
    <row r="60" spans="2:18" x14ac:dyDescent="0.2">
      <c r="B60" s="9"/>
      <c r="C60" s="9"/>
      <c r="E60" s="9"/>
      <c r="G60" s="9"/>
      <c r="I60" s="10"/>
      <c r="N60" s="10"/>
      <c r="Q60" s="9"/>
      <c r="R60"/>
    </row>
    <row r="61" spans="2:18" x14ac:dyDescent="0.2">
      <c r="B61" s="9"/>
      <c r="C61" s="9"/>
      <c r="E61" s="9"/>
      <c r="G61" s="9"/>
      <c r="I61" s="10"/>
      <c r="N61" s="10"/>
      <c r="Q61" s="9"/>
      <c r="R61"/>
    </row>
    <row r="62" spans="2:18" x14ac:dyDescent="0.2">
      <c r="B62" s="9"/>
      <c r="C62" s="9"/>
      <c r="E62" s="9"/>
      <c r="G62" s="9"/>
      <c r="I62" s="10"/>
      <c r="N62" s="10"/>
      <c r="Q62" s="9"/>
      <c r="R62"/>
    </row>
    <row r="63" spans="2:18" x14ac:dyDescent="0.2">
      <c r="B63" s="9"/>
      <c r="C63" s="9"/>
      <c r="E63" s="9"/>
      <c r="F63" s="9"/>
      <c r="G63" s="9"/>
      <c r="H63" s="9"/>
      <c r="I63" s="10"/>
      <c r="J63" s="9"/>
      <c r="N63" s="10"/>
      <c r="Q63" s="9"/>
      <c r="R63"/>
    </row>
    <row r="64" spans="2:18" x14ac:dyDescent="0.2">
      <c r="B64" s="9"/>
      <c r="C64" s="9"/>
      <c r="E64" s="9"/>
      <c r="F64" s="9"/>
      <c r="G64" s="9"/>
      <c r="H64" s="9"/>
      <c r="I64" s="10"/>
      <c r="J64" s="9"/>
      <c r="N64" s="10"/>
      <c r="Q64" s="9"/>
      <c r="R64"/>
    </row>
    <row r="65" spans="2:18" x14ac:dyDescent="0.2">
      <c r="B65" s="9"/>
      <c r="C65" s="9"/>
      <c r="E65" s="9"/>
      <c r="F65" s="9"/>
      <c r="G65" s="9"/>
      <c r="H65" s="9"/>
      <c r="I65" s="10"/>
      <c r="J65" s="9"/>
      <c r="N65" s="10"/>
      <c r="Q65" s="9"/>
      <c r="R65"/>
    </row>
    <row r="66" spans="2:18" x14ac:dyDescent="0.2">
      <c r="B66" s="9"/>
      <c r="C66" s="9"/>
      <c r="E66" s="9"/>
      <c r="F66" s="9"/>
      <c r="G66" s="9"/>
      <c r="H66" s="9"/>
      <c r="I66" s="10"/>
      <c r="J66" s="9"/>
      <c r="N66" s="10"/>
      <c r="Q66" s="9"/>
      <c r="R66"/>
    </row>
    <row r="67" spans="2:18" x14ac:dyDescent="0.2">
      <c r="B67" s="9"/>
      <c r="C67" s="9"/>
      <c r="E67" s="9"/>
      <c r="F67" s="9"/>
      <c r="G67" s="9"/>
      <c r="H67" s="9"/>
      <c r="I67" s="10"/>
      <c r="J67" s="9"/>
      <c r="N67" s="10"/>
      <c r="Q67" s="9"/>
      <c r="R67"/>
    </row>
    <row r="68" spans="2:18" x14ac:dyDescent="0.2">
      <c r="B68" s="9"/>
      <c r="C68" s="9"/>
      <c r="E68" s="9"/>
      <c r="F68" s="9"/>
      <c r="G68" s="9"/>
      <c r="H68" s="9"/>
      <c r="I68" s="10"/>
      <c r="J68" s="9"/>
      <c r="N68" s="10"/>
      <c r="Q68" s="9"/>
      <c r="R68"/>
    </row>
    <row r="69" spans="2:18" x14ac:dyDescent="0.2">
      <c r="B69" s="9"/>
      <c r="C69" s="9"/>
      <c r="E69" s="9"/>
      <c r="F69" s="9"/>
      <c r="G69" s="9"/>
      <c r="H69" s="9"/>
      <c r="I69" s="10"/>
      <c r="J69" s="9"/>
      <c r="N69" s="10"/>
      <c r="Q69" s="9"/>
      <c r="R69"/>
    </row>
    <row r="70" spans="2:18" x14ac:dyDescent="0.2">
      <c r="B70" s="9"/>
      <c r="C70" s="9"/>
      <c r="E70" s="9"/>
      <c r="F70" s="9"/>
      <c r="G70" s="9"/>
      <c r="H70" s="9"/>
      <c r="I70" s="10"/>
      <c r="J70" s="9"/>
      <c r="N70" s="10"/>
      <c r="Q70" s="9"/>
      <c r="R70"/>
    </row>
    <row r="71" spans="2:18" x14ac:dyDescent="0.2">
      <c r="B71" s="9"/>
      <c r="C71" s="9"/>
      <c r="E71" s="9"/>
      <c r="F71" s="9"/>
      <c r="G71" s="9"/>
      <c r="H71" s="9"/>
      <c r="I71" s="10"/>
      <c r="J71" s="9"/>
      <c r="N71" s="10"/>
      <c r="Q71" s="9"/>
      <c r="R71"/>
    </row>
    <row r="72" spans="2:18" x14ac:dyDescent="0.2">
      <c r="B72" s="9"/>
      <c r="C72" s="9"/>
      <c r="E72" s="9"/>
      <c r="F72" s="9"/>
      <c r="G72" s="9"/>
      <c r="H72" s="9"/>
      <c r="I72" s="10"/>
      <c r="J72" s="9"/>
      <c r="N72" s="10"/>
      <c r="Q72" s="9"/>
      <c r="R72"/>
    </row>
    <row r="73" spans="2:18" x14ac:dyDescent="0.2">
      <c r="B73" s="9"/>
      <c r="C73" s="9"/>
      <c r="E73" s="9"/>
      <c r="F73" s="9"/>
      <c r="G73" s="9"/>
      <c r="H73" s="9"/>
      <c r="I73" s="10"/>
      <c r="J73" s="9"/>
      <c r="N73" s="10"/>
      <c r="Q73" s="9"/>
      <c r="R73"/>
    </row>
    <row r="74" spans="2:18" x14ac:dyDescent="0.2">
      <c r="B74" s="9"/>
      <c r="C74" s="9"/>
      <c r="E74" s="9"/>
      <c r="F74" s="9"/>
      <c r="G74" s="9"/>
      <c r="H74" s="9"/>
      <c r="I74" s="10"/>
      <c r="J74" s="9"/>
      <c r="N74" s="10"/>
      <c r="Q74" s="9"/>
      <c r="R74"/>
    </row>
    <row r="75" spans="2:18" x14ac:dyDescent="0.2">
      <c r="B75" s="9"/>
      <c r="C75" s="9"/>
      <c r="E75" s="9"/>
      <c r="F75" s="9"/>
      <c r="G75" s="9"/>
      <c r="H75" s="9"/>
      <c r="I75" s="10"/>
      <c r="J75" s="9"/>
      <c r="N75" s="10"/>
      <c r="Q75" s="9"/>
      <c r="R75"/>
    </row>
    <row r="76" spans="2:18" x14ac:dyDescent="0.2">
      <c r="B76" s="9"/>
      <c r="C76" s="9"/>
      <c r="E76" s="9"/>
      <c r="F76" s="9"/>
      <c r="G76" s="9"/>
      <c r="H76" s="9"/>
      <c r="I76" s="10"/>
      <c r="J76" s="9"/>
      <c r="N76" s="10"/>
      <c r="Q76" s="9"/>
      <c r="R76"/>
    </row>
    <row r="77" spans="2:18" x14ac:dyDescent="0.2">
      <c r="B77" s="9"/>
      <c r="C77" s="9"/>
      <c r="E77" s="9"/>
      <c r="F77" s="9"/>
      <c r="G77" s="9"/>
      <c r="H77" s="9"/>
      <c r="I77" s="10"/>
      <c r="J77" s="9"/>
      <c r="N77" s="10"/>
      <c r="Q77" s="9"/>
      <c r="R77"/>
    </row>
    <row r="78" spans="2:18" x14ac:dyDescent="0.2">
      <c r="B78" s="9"/>
      <c r="C78" s="9"/>
      <c r="E78" s="9"/>
      <c r="F78" s="9"/>
      <c r="G78" s="9"/>
      <c r="H78" s="9"/>
      <c r="I78" s="10"/>
      <c r="J78" s="9"/>
      <c r="N78" s="10"/>
      <c r="Q78" s="9"/>
      <c r="R78"/>
    </row>
    <row r="79" spans="2:18" x14ac:dyDescent="0.2">
      <c r="B79" s="9"/>
      <c r="C79" s="9"/>
      <c r="E79" s="9"/>
      <c r="F79" s="9"/>
      <c r="G79" s="9"/>
      <c r="H79" s="9"/>
      <c r="I79" s="10"/>
      <c r="J79" s="9"/>
      <c r="N79" s="10"/>
      <c r="Q79" s="9"/>
      <c r="R79"/>
    </row>
    <row r="80" spans="2:18" x14ac:dyDescent="0.2">
      <c r="B80" s="9"/>
      <c r="C80" s="9"/>
      <c r="E80" s="9"/>
      <c r="F80" s="9"/>
      <c r="G80" s="9"/>
      <c r="H80" s="9"/>
      <c r="I80" s="10"/>
      <c r="J80" s="9"/>
      <c r="N80" s="10"/>
      <c r="Q80" s="9"/>
      <c r="R80"/>
    </row>
    <row r="81" spans="2:18" x14ac:dyDescent="0.2">
      <c r="B81" s="9"/>
      <c r="C81" s="9"/>
      <c r="E81" s="9"/>
      <c r="F81" s="9"/>
      <c r="G81" s="9"/>
      <c r="H81" s="9"/>
      <c r="I81" s="10"/>
      <c r="J81" s="9"/>
      <c r="N81" s="10"/>
      <c r="Q81" s="9"/>
      <c r="R81"/>
    </row>
    <row r="82" spans="2:18" x14ac:dyDescent="0.2">
      <c r="B82" s="9"/>
      <c r="C82" s="9"/>
      <c r="E82" s="9"/>
      <c r="F82" s="9"/>
      <c r="G82" s="9"/>
      <c r="H82" s="9"/>
      <c r="I82" s="10"/>
      <c r="J82" s="9"/>
      <c r="N82" s="10"/>
      <c r="Q82" s="9"/>
      <c r="R82"/>
    </row>
    <row r="83" spans="2:18" x14ac:dyDescent="0.2">
      <c r="B83" s="9"/>
      <c r="C83" s="9"/>
      <c r="E83" s="9"/>
      <c r="F83" s="9"/>
      <c r="G83" s="9"/>
      <c r="H83" s="9"/>
      <c r="I83" s="10"/>
      <c r="J83" s="9"/>
      <c r="N83" s="10"/>
      <c r="Q83" s="9"/>
      <c r="R83"/>
    </row>
    <row r="84" spans="2:18" x14ac:dyDescent="0.2">
      <c r="B84" s="9"/>
      <c r="C84" s="9"/>
      <c r="E84" s="9"/>
      <c r="F84" s="9"/>
      <c r="G84" s="9"/>
      <c r="H84" s="9"/>
      <c r="I84" s="10"/>
      <c r="J84" s="9"/>
      <c r="N84" s="10"/>
      <c r="Q84" s="9"/>
      <c r="R84"/>
    </row>
    <row r="85" spans="2:18" x14ac:dyDescent="0.2">
      <c r="B85" s="9"/>
      <c r="C85" s="9"/>
      <c r="E85" s="9"/>
      <c r="F85" s="9"/>
      <c r="G85" s="9"/>
      <c r="H85" s="9"/>
      <c r="I85" s="10"/>
      <c r="J85" s="9"/>
      <c r="N85" s="10"/>
      <c r="Q85" s="9"/>
      <c r="R85"/>
    </row>
    <row r="86" spans="2:18" x14ac:dyDescent="0.2">
      <c r="B86" s="9"/>
      <c r="C86" s="9"/>
      <c r="E86" s="9"/>
      <c r="F86" s="9"/>
      <c r="G86" s="9"/>
      <c r="H86" s="9"/>
      <c r="I86" s="10"/>
      <c r="J86" s="9"/>
      <c r="N86" s="10"/>
      <c r="Q86" s="9"/>
      <c r="R86"/>
    </row>
    <row r="87" spans="2:18" x14ac:dyDescent="0.2">
      <c r="B87" s="9"/>
      <c r="C87" s="9"/>
      <c r="E87" s="9"/>
      <c r="F87" s="9"/>
      <c r="G87" s="9"/>
      <c r="H87" s="9"/>
      <c r="I87" s="10"/>
      <c r="J87" s="9"/>
      <c r="N87" s="10"/>
      <c r="Q87" s="9"/>
      <c r="R87"/>
    </row>
    <row r="88" spans="2:18" x14ac:dyDescent="0.2">
      <c r="B88" s="9"/>
      <c r="C88" s="9"/>
      <c r="E88" s="9"/>
      <c r="F88" s="9"/>
      <c r="G88" s="9"/>
      <c r="H88" s="9"/>
      <c r="I88" s="10"/>
      <c r="J88" s="9"/>
      <c r="N88" s="10"/>
      <c r="Q88" s="9"/>
      <c r="R88"/>
    </row>
    <row r="89" spans="2:18" x14ac:dyDescent="0.2">
      <c r="B89" s="9"/>
      <c r="C89" s="9"/>
      <c r="E89" s="9"/>
      <c r="F89" s="9"/>
      <c r="G89" s="9"/>
      <c r="H89" s="9"/>
      <c r="I89" s="10"/>
      <c r="J89" s="9"/>
      <c r="N89" s="10"/>
      <c r="Q89" s="9"/>
      <c r="R89"/>
    </row>
    <row r="90" spans="2:18" x14ac:dyDescent="0.2">
      <c r="B90" s="9"/>
      <c r="C90" s="9"/>
      <c r="E90" s="9"/>
      <c r="F90" s="9"/>
      <c r="G90" s="9"/>
      <c r="H90" s="9"/>
      <c r="I90" s="10"/>
      <c r="J90" s="9"/>
      <c r="N90" s="10"/>
      <c r="Q90" s="9"/>
      <c r="R90"/>
    </row>
    <row r="91" spans="2:18" x14ac:dyDescent="0.2">
      <c r="B91" s="9"/>
      <c r="C91" s="9"/>
      <c r="E91" s="9"/>
      <c r="F91" s="9"/>
      <c r="G91" s="9"/>
      <c r="H91" s="9"/>
      <c r="I91" s="10"/>
      <c r="J91" s="9"/>
      <c r="N91" s="10"/>
      <c r="Q91" s="9"/>
      <c r="R91"/>
    </row>
    <row r="92" spans="2:18" x14ac:dyDescent="0.2">
      <c r="B92" s="9"/>
      <c r="C92" s="9"/>
      <c r="E92" s="9"/>
      <c r="F92" s="9"/>
      <c r="G92" s="9"/>
      <c r="H92" s="9"/>
      <c r="I92" s="10"/>
      <c r="J92" s="9"/>
      <c r="N92" s="10"/>
      <c r="Q92" s="9"/>
      <c r="R92"/>
    </row>
    <row r="93" spans="2:18" x14ac:dyDescent="0.2">
      <c r="B93" s="9"/>
      <c r="C93" s="9"/>
      <c r="E93" s="9"/>
      <c r="F93" s="9"/>
      <c r="G93" s="9"/>
      <c r="H93" s="9"/>
      <c r="I93" s="10"/>
      <c r="J93" s="9"/>
      <c r="N93" s="10"/>
      <c r="Q93" s="9"/>
      <c r="R93"/>
    </row>
    <row r="94" spans="2:18" x14ac:dyDescent="0.2">
      <c r="B94" s="9"/>
      <c r="C94" s="9"/>
      <c r="E94" s="9"/>
      <c r="F94" s="9"/>
      <c r="G94" s="9"/>
      <c r="H94" s="9"/>
      <c r="I94" s="10"/>
      <c r="J94" s="9"/>
      <c r="N94" s="10"/>
      <c r="Q94" s="9"/>
      <c r="R94"/>
    </row>
    <row r="95" spans="2:18" x14ac:dyDescent="0.2">
      <c r="B95" s="9"/>
      <c r="C95" s="9"/>
      <c r="E95" s="9"/>
      <c r="F95" s="9"/>
      <c r="G95" s="9"/>
      <c r="H95" s="9"/>
      <c r="I95" s="10"/>
      <c r="J95" s="9"/>
      <c r="N95" s="10"/>
      <c r="Q95" s="9"/>
      <c r="R95"/>
    </row>
    <row r="96" spans="2:18" x14ac:dyDescent="0.2">
      <c r="B96" s="9"/>
      <c r="C96" s="9"/>
      <c r="E96" s="9"/>
      <c r="F96" s="9"/>
      <c r="G96" s="9"/>
      <c r="H96" s="9"/>
      <c r="I96" s="10"/>
      <c r="J96" s="9"/>
      <c r="N96" s="10"/>
      <c r="Q96" s="9"/>
      <c r="R96"/>
    </row>
    <row r="97" spans="2:18" x14ac:dyDescent="0.2">
      <c r="B97" s="9"/>
      <c r="C97" s="9"/>
      <c r="E97" s="9"/>
      <c r="F97" s="9"/>
      <c r="G97" s="9"/>
      <c r="H97" s="9"/>
      <c r="I97" s="10"/>
      <c r="J97" s="9"/>
      <c r="N97" s="10"/>
      <c r="Q97" s="9"/>
      <c r="R97"/>
    </row>
    <row r="98" spans="2:18" x14ac:dyDescent="0.2">
      <c r="B98" s="9"/>
      <c r="C98" s="9"/>
      <c r="E98" s="9"/>
      <c r="F98" s="9"/>
      <c r="G98" s="9"/>
      <c r="H98" s="9"/>
      <c r="I98" s="10"/>
      <c r="J98" s="9"/>
      <c r="N98" s="10"/>
      <c r="Q98" s="9"/>
      <c r="R98"/>
    </row>
    <row r="99" spans="2:18" x14ac:dyDescent="0.2">
      <c r="B99" s="9"/>
      <c r="C99" s="9"/>
      <c r="E99" s="9"/>
      <c r="F99" s="9"/>
      <c r="G99" s="9"/>
      <c r="H99" s="9"/>
      <c r="I99" s="10"/>
      <c r="J99" s="9"/>
      <c r="N99" s="10"/>
      <c r="Q99" s="9"/>
      <c r="R99"/>
    </row>
    <row r="100" spans="2:18" x14ac:dyDescent="0.2">
      <c r="B100" s="9"/>
      <c r="C100" s="9"/>
      <c r="E100" s="9"/>
      <c r="F100" s="9"/>
      <c r="G100" s="9"/>
      <c r="H100" s="9"/>
      <c r="I100" s="10"/>
      <c r="J100" s="9"/>
      <c r="N100" s="10"/>
      <c r="Q100" s="9"/>
      <c r="R100"/>
    </row>
    <row r="101" spans="2:18" x14ac:dyDescent="0.2">
      <c r="B101" s="9"/>
      <c r="C101" s="9"/>
      <c r="E101" s="9"/>
      <c r="F101" s="9"/>
      <c r="G101" s="9"/>
      <c r="H101" s="9"/>
      <c r="I101" s="10"/>
      <c r="J101" s="9"/>
      <c r="N101" s="10"/>
      <c r="Q101" s="9"/>
      <c r="R101"/>
    </row>
    <row r="102" spans="2:18" x14ac:dyDescent="0.2">
      <c r="B102" s="9"/>
      <c r="C102" s="9"/>
      <c r="E102" s="9"/>
      <c r="F102" s="9"/>
      <c r="G102" s="9"/>
      <c r="H102" s="9"/>
      <c r="I102" s="10"/>
      <c r="J102" s="9"/>
      <c r="N102" s="10"/>
      <c r="Q102" s="9"/>
      <c r="R102"/>
    </row>
    <row r="103" spans="2:18" x14ac:dyDescent="0.2">
      <c r="B103" s="9"/>
      <c r="C103" s="9"/>
      <c r="E103" s="9"/>
      <c r="F103" s="9"/>
      <c r="G103" s="9"/>
      <c r="H103" s="9"/>
      <c r="I103" s="10"/>
      <c r="J103" s="9"/>
      <c r="N103" s="10"/>
      <c r="Q103" s="9"/>
      <c r="R103"/>
    </row>
    <row r="104" spans="2:18" x14ac:dyDescent="0.2">
      <c r="B104" s="9"/>
      <c r="C104" s="9"/>
      <c r="E104" s="9"/>
      <c r="F104" s="9"/>
      <c r="G104" s="9"/>
      <c r="H104" s="9"/>
      <c r="I104" s="10"/>
      <c r="J104" s="9"/>
      <c r="N104" s="10"/>
      <c r="Q104" s="9"/>
      <c r="R104"/>
    </row>
    <row r="105" spans="2:18" x14ac:dyDescent="0.2">
      <c r="B105" s="9"/>
      <c r="C105" s="9"/>
      <c r="E105" s="9"/>
      <c r="F105" s="9"/>
      <c r="G105" s="9"/>
      <c r="H105" s="9"/>
      <c r="I105" s="10"/>
      <c r="J105" s="9"/>
      <c r="N105" s="10"/>
      <c r="Q105" s="9"/>
      <c r="R105"/>
    </row>
    <row r="106" spans="2:18" x14ac:dyDescent="0.2">
      <c r="C106" s="9"/>
      <c r="E106" s="9"/>
      <c r="F106" s="9"/>
      <c r="G106" s="9"/>
      <c r="H106" s="9"/>
      <c r="I106" s="10"/>
      <c r="J106" s="9"/>
      <c r="N106" s="10"/>
      <c r="Q106" s="9"/>
      <c r="R106"/>
    </row>
    <row r="107" spans="2:18" x14ac:dyDescent="0.2">
      <c r="I107" s="10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Alexandersson</dc:creator>
  <cp:lastModifiedBy>Erik Alexandersson</cp:lastModifiedBy>
  <cp:revision>0</cp:revision>
  <dcterms:created xsi:type="dcterms:W3CDTF">2015-10-20T14:28:31Z</dcterms:created>
  <dcterms:modified xsi:type="dcterms:W3CDTF">2019-12-14T14:32:32Z</dcterms:modified>
  <dc:language>en-US</dc:language>
</cp:coreProperties>
</file>